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49.png" ContentType="image/png"/>
  <Override PartName="/xl/media/image148.png" ContentType="image/png"/>
  <Override PartName="/xl/media/image147.png" ContentType="image/png"/>
  <Override PartName="/xl/media/image146.png" ContentType="image/png"/>
  <Override PartName="/xl/media/image139.png" ContentType="image/png"/>
  <Override PartName="/xl/media/image145.png" ContentType="image/png"/>
  <Override PartName="/xl/media/image138.png" ContentType="image/png"/>
  <Override PartName="/xl/media/image144.png" ContentType="image/png"/>
  <Override PartName="/xl/media/image137.png" ContentType="image/png"/>
  <Override PartName="/xl/media/image143.png" ContentType="image/png"/>
  <Override PartName="/xl/media/image136.png" ContentType="image/png"/>
  <Override PartName="/xl/media/image142.png" ContentType="image/png"/>
  <Override PartName="/xl/media/image140.png" ContentType="image/png"/>
  <Override PartName="/xl/media/image141.png" ContentType="image/png"/>
  <Override PartName="/xl/drawings/drawing14.xml" ContentType="application/vnd.openxmlformats-officedocument.drawing+xml"/>
  <Override PartName="/xl/drawings/drawing13.xml" ContentType="application/vnd.openxmlformats-officedocument.drawing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13.xml.rels" ContentType="application/vnd.openxmlformats-package.relationships+xml"/>
  <Override PartName="/xl/drawings/_rels/drawing5.xml.rels" ContentType="application/vnd.openxmlformats-package.relationships+xml"/>
  <Override PartName="/xl/drawings/_rels/drawing14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_rels/drawing9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6.xml.rels" ContentType="application/vnd.openxmlformats-package.relationships+xml"/>
  <Override PartName="/xl/worksheets/_rels/sheet15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17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charts/chart80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8"/>
  </bookViews>
  <sheets>
    <sheet name="Culture Exploration" sheetId="1" state="visible" r:id="rId2"/>
    <sheet name="Individualist" sheetId="2" state="visible" r:id="rId3"/>
    <sheet name="Pacifist" sheetId="3" state="visible" r:id="rId4"/>
    <sheet name="No_Fragging" sheetId="4" state="visible" r:id="rId5"/>
    <sheet name="Warlike" sheetId="5" state="visible" r:id="rId6"/>
    <sheet name="warlike-01 p=-1.0 r=0.005" sheetId="6" state="visible" r:id="rId7"/>
    <sheet name="warlike-01 p=-1.0 r=0.01" sheetId="7" state="visible" r:id="rId8"/>
    <sheet name="warlike-01 p=-1.0 r=0.05" sheetId="8" state="visible" r:id="rId9"/>
    <sheet name="Cooperative" sheetId="9" state="visible" r:id="rId10"/>
    <sheet name="Cooperative-01 cf=50" sheetId="10" state="visible" r:id="rId11"/>
    <sheet name="Cooperative-01 cf=25.0" sheetId="11" state="visible" r:id="rId12"/>
    <sheet name="Cooperative-01 cf=20.0" sheetId="12" state="visible" r:id="rId13"/>
    <sheet name="Cooperative-01 cf=15.0" sheetId="13" state="visible" r:id="rId14"/>
    <sheet name="Cooperative-01 cf=10.0" sheetId="14" state="visible" r:id="rId15"/>
    <sheet name="Cooperative-01 cf=5.0" sheetId="15" state="visible" r:id="rId16"/>
    <sheet name="Cooperative-01 cf=1.0" sheetId="16" state="visible" r:id="rId17"/>
    <sheet name="Cooperative-01 cf=0.1" sheetId="17" state="visible" r:id="rId18"/>
    <sheet name="Cooperative-01 cf=0.01" sheetId="18" state="visible" r:id="rId19"/>
    <sheet name="Total Rewards" sheetId="19" state="visible" r:id="rId20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<sst xmlns="http://schemas.openxmlformats.org/spreadsheetml/2006/main" count="4310" uniqueCount="1646">
  <si>
    <t xml:space="preserve">Individualist</t>
  </si>
  <si>
    <t xml:space="preserve">Cooperative</t>
  </si>
  <si>
    <t xml:space="preserve">No_Fragging</t>
  </si>
  <si>
    <t xml:space="preserve">Warlike</t>
  </si>
  <si>
    <t xml:space="preserve">Pacifist</t>
  </si>
  <si>
    <t xml:space="preserve">Total Reward</t>
  </si>
  <si>
    <t xml:space="preserve">Laser Fired</t>
  </si>
  <si>
    <t xml:space="preserve">US Hit</t>
  </si>
  <si>
    <t xml:space="preserve">Them Hit</t>
  </si>
  <si>
    <t xml:space="preserve">Frag Rate</t>
  </si>
  <si>
    <t xml:space="preserve">Cultural Parameter Optimization (2000 episodes of 300 game steps)</t>
  </si>
  <si>
    <t xml:space="preserve">Warlike (300 Game Steps)</t>
  </si>
  <si>
    <t xml:space="preserve">coop_factor</t>
  </si>
  <si>
    <t xml:space="preserve">reward</t>
  </si>
  <si>
    <t xml:space="preserve">penalty</t>
  </si>
  <si>
    <t xml:space="preserve">Warlike (1000 Game Steps)</t>
  </si>
  <si>
    <t xml:space="preserve">'MA_models/individualist/' ep=1000</t>
  </si>
  <si>
    <t xml:space="preserve">'MA_models/individualist/' ep=2000</t>
  </si>
  <si>
    <t xml:space="preserve">'MA_models/individualist/' ep=3000</t>
  </si>
  <si>
    <t xml:space="preserve">'MA_models/individualist/' ep=4000</t>
  </si>
  <si>
    <t xml:space="preserve">'MA_models/individualist/' ep=5000</t>
  </si>
  <si>
    <t xml:space="preserve">Average Statistics in Aggregate</t>
  </si>
  <si>
    <t xml:space="preserve">Total rewards gathered </t>
  </si>
  <si>
    <t xml:space="preserve">Num laser fired </t>
  </si>
  <si>
    <t xml:space="preserve">Total US Hit (friendly fire) </t>
  </si>
  <si>
    <t xml:space="preserve">Total THEM Hit </t>
  </si>
  <si>
    <t xml:space="preserve">friendly fire (%) </t>
  </si>
  <si>
    <t xml:space="preserve">Average Statistics by Tribe</t>
  </si>
  <si>
    <t xml:space="preserve">Tribe Vikings has total reward of 100.3</t>
  </si>
  <si>
    <t xml:space="preserve">Tribe Vikings has total reward of 105.0</t>
  </si>
  <si>
    <t xml:space="preserve">Tribe Vikings has total reward of 147.0</t>
  </si>
  <si>
    <t xml:space="preserve">Tribe Vikings has total reward of 144.9</t>
  </si>
  <si>
    <t xml:space="preserve">Tribe Vikings has total reward of 115.2</t>
  </si>
  <si>
    <t xml:space="preserve">Tribe Saxons has total reward of 0.0</t>
  </si>
  <si>
    <t xml:space="preserve">Tribe Saxons has total reward of 46.4</t>
  </si>
  <si>
    <t xml:space="preserve">Tribe Saxons has total reward of 53.6</t>
  </si>
  <si>
    <t xml:space="preserve">Tribe Saxons has total reward of 54.0</t>
  </si>
  <si>
    <t xml:space="preserve">Tribe Saxons has total reward of 62.0</t>
  </si>
  <si>
    <t xml:space="preserve">Tribe Franks has total reward of 171.2</t>
  </si>
  <si>
    <t xml:space="preserve">Tribe Franks has total reward of 129.2</t>
  </si>
  <si>
    <t xml:space="preserve">Tribe Franks has total reward of 143.6</t>
  </si>
  <si>
    <t xml:space="preserve">Tribe Franks has total reward of 156.3</t>
  </si>
  <si>
    <t xml:space="preserve">Tribe Franks has total reward of 198.2</t>
  </si>
  <si>
    <t xml:space="preserve">Average Statistics by Agent</t>
  </si>
  <si>
    <t xml:space="preserve">Agent0 of Vikings aggressiveness is 0.03</t>
  </si>
  <si>
    <t xml:space="preserve">Agent0 of Vikings aggressiveness is 0.02</t>
  </si>
  <si>
    <t xml:space="preserve">Agent0 of Vikings aggressiveness is 0.01</t>
  </si>
  <si>
    <t xml:space="preserve">Agent0 of Vikings aggressiveness is 0.05</t>
  </si>
  <si>
    <t xml:space="preserve">Agent0 reward is 0.0</t>
  </si>
  <si>
    <t xml:space="preserve">Agent0 reward is 13.0</t>
  </si>
  <si>
    <t xml:space="preserve">Agent0 reward is 9.3</t>
  </si>
  <si>
    <t xml:space="preserve">US agents hit = 2.8</t>
  </si>
  <si>
    <t xml:space="preserve">US agents hit = 1.9</t>
  </si>
  <si>
    <t xml:space="preserve">US agents hit = 1.2</t>
  </si>
  <si>
    <t xml:space="preserve">US agents hit = 1.8</t>
  </si>
  <si>
    <t xml:space="preserve">US agents hit = 7.6</t>
  </si>
  <si>
    <t xml:space="preserve">THEM agents hit = 11.9</t>
  </si>
  <si>
    <t xml:space="preserve">THEM agents hit = 6.3</t>
  </si>
  <si>
    <t xml:space="preserve">THEM agents hit = 4.4</t>
  </si>
  <si>
    <t xml:space="preserve">THEM agents hit = 0.1</t>
  </si>
  <si>
    <t xml:space="preserve">THEM agents hit = 0.2</t>
  </si>
  <si>
    <t xml:space="preserve">Agent1 of Vikings aggressiveness is 0.12</t>
  </si>
  <si>
    <t xml:space="preserve">Agent1 of Vikings aggressiveness is 0.19</t>
  </si>
  <si>
    <t xml:space="preserve">Agent1 of Vikings aggressiveness is 0.09</t>
  </si>
  <si>
    <t xml:space="preserve">Agent1 reward is 69.7</t>
  </si>
  <si>
    <t xml:space="preserve">Agent1 reward is 75.8</t>
  </si>
  <si>
    <t xml:space="preserve">Agent1 reward is 83.6</t>
  </si>
  <si>
    <t xml:space="preserve">Agent1 reward is 107.5</t>
  </si>
  <si>
    <t xml:space="preserve">Agent1 reward is 87.9</t>
  </si>
  <si>
    <t xml:space="preserve">US agents hit = 12.0</t>
  </si>
  <si>
    <t xml:space="preserve">US agents hit = 13.3</t>
  </si>
  <si>
    <t xml:space="preserve">US agents hit = 8.7</t>
  </si>
  <si>
    <t xml:space="preserve">US agents hit = 15.0</t>
  </si>
  <si>
    <t xml:space="preserve">US agents hit = 9.8</t>
  </si>
  <si>
    <t xml:space="preserve">THEM agents hit = 48.2</t>
  </si>
  <si>
    <t xml:space="preserve">THEM agents hit = 54.9</t>
  </si>
  <si>
    <t xml:space="preserve">THEM agents hit = 43.8</t>
  </si>
  <si>
    <t xml:space="preserve">THEM agents hit = 51.3</t>
  </si>
  <si>
    <t xml:space="preserve">THEM agents hit = 27.5</t>
  </si>
  <si>
    <t xml:space="preserve">Agent2 of Vikings aggressiveness is 0.01</t>
  </si>
  <si>
    <t xml:space="preserve">Agent2 of Vikings aggressiveness is 0.09</t>
  </si>
  <si>
    <t xml:space="preserve">Agent2 of Vikings aggressiveness is 0.04</t>
  </si>
  <si>
    <t xml:space="preserve">Agent2 reward is 30.6</t>
  </si>
  <si>
    <t xml:space="preserve">Agent2 reward is 29.2</t>
  </si>
  <si>
    <t xml:space="preserve">Agent2 reward is 63.4</t>
  </si>
  <si>
    <t xml:space="preserve">Agent2 reward is 24.4</t>
  </si>
  <si>
    <t xml:space="preserve">Agent2 reward is 18.1</t>
  </si>
  <si>
    <t xml:space="preserve">US agents hit = 1.1</t>
  </si>
  <si>
    <t xml:space="preserve">US agents hit = 1.7</t>
  </si>
  <si>
    <t xml:space="preserve">US agents hit = 4.7</t>
  </si>
  <si>
    <t xml:space="preserve">US agents hit = 2.0</t>
  </si>
  <si>
    <t xml:space="preserve">THEM agents hit = 4.3</t>
  </si>
  <si>
    <t xml:space="preserve">THEM agents hit = 16.5</t>
  </si>
  <si>
    <t xml:space="preserve">THEM agents hit = 4.5</t>
  </si>
  <si>
    <t xml:space="preserve">THEM agents hit = 5.3</t>
  </si>
  <si>
    <t xml:space="preserve">Agent3 of Saxons aggressiveness is 0.03</t>
  </si>
  <si>
    <t xml:space="preserve">Agent3 of Saxons aggressiveness is 0.10</t>
  </si>
  <si>
    <t xml:space="preserve">Agent3 of Saxons aggressiveness is 0.01</t>
  </si>
  <si>
    <t xml:space="preserve">Agent3 of Saxons aggressiveness is 0.06</t>
  </si>
  <si>
    <t xml:space="preserve">Agent3 of Saxons aggressiveness is 0.02</t>
  </si>
  <si>
    <t xml:space="preserve">Agent3 reward is 0.0</t>
  </si>
  <si>
    <t xml:space="preserve">Agent3 reward is 40.4</t>
  </si>
  <si>
    <t xml:space="preserve">Agent3 reward is 40.5</t>
  </si>
  <si>
    <t xml:space="preserve">Agent3 reward is 44.1</t>
  </si>
  <si>
    <t xml:space="preserve">Agent3 reward is 44.5</t>
  </si>
  <si>
    <t xml:space="preserve">US agents hit = 4.1</t>
  </si>
  <si>
    <t xml:space="preserve">US agents hit = 8.4</t>
  </si>
  <si>
    <t xml:space="preserve">US agents hit = 5.0</t>
  </si>
  <si>
    <t xml:space="preserve">US agents hit = 7.7</t>
  </si>
  <si>
    <t xml:space="preserve">US agents hit = 5.2</t>
  </si>
  <si>
    <t xml:space="preserve">THEM agents hit = 14.0</t>
  </si>
  <si>
    <t xml:space="preserve">THEM agents hit = 39.6</t>
  </si>
  <si>
    <t xml:space="preserve">THEM agents hit = 14.9</t>
  </si>
  <si>
    <t xml:space="preserve">THEM agents hit = 33.5</t>
  </si>
  <si>
    <t xml:space="preserve">THEM agents hit = 19.7</t>
  </si>
  <si>
    <t xml:space="preserve">Agent4 of Saxons aggressiveness is 0.01</t>
  </si>
  <si>
    <t xml:space="preserve">Agent4 of Saxons aggressiveness is 0.00</t>
  </si>
  <si>
    <t xml:space="preserve">Agent4 reward is 0.0</t>
  </si>
  <si>
    <t xml:space="preserve">Agent4 reward is 6.0</t>
  </si>
  <si>
    <t xml:space="preserve">Agent4 reward is 13.1</t>
  </si>
  <si>
    <t xml:space="preserve">Agent4 reward is 9.9</t>
  </si>
  <si>
    <t xml:space="preserve">Agent4 reward is 17.5</t>
  </si>
  <si>
    <t xml:space="preserve">US agents hit = 0.0</t>
  </si>
  <si>
    <t xml:space="preserve">THEM agents hit = 0.0</t>
  </si>
  <si>
    <t xml:space="preserve">Agent5 of Franks aggressiveness is 0.01</t>
  </si>
  <si>
    <t xml:space="preserve">Agent5 of Franks aggressiveness is 0.05</t>
  </si>
  <si>
    <t xml:space="preserve">Agent5 of Franks aggressiveness is 0.06</t>
  </si>
  <si>
    <t xml:space="preserve">Agent5 of Franks aggressiveness is 0.11</t>
  </si>
  <si>
    <t xml:space="preserve">Agent5 of Franks aggressiveness is 0.24</t>
  </si>
  <si>
    <t xml:space="preserve">Agent5 reward is 30.1</t>
  </si>
  <si>
    <t xml:space="preserve">Agent5 reward is 41.0</t>
  </si>
  <si>
    <t xml:space="preserve">Agent5 reward is 43.4</t>
  </si>
  <si>
    <t xml:space="preserve">Agent5 reward is 60.7</t>
  </si>
  <si>
    <t xml:space="preserve">Agent5 reward is 65.7</t>
  </si>
  <si>
    <t xml:space="preserve">US agents hit = 2.3</t>
  </si>
  <si>
    <t xml:space="preserve">US agents hit = 10.2</t>
  </si>
  <si>
    <t xml:space="preserve">US agents hit = 19.6</t>
  </si>
  <si>
    <t xml:space="preserve">THEM agents hit = 10.1</t>
  </si>
  <si>
    <t xml:space="preserve">THEM agents hit = 35.4</t>
  </si>
  <si>
    <t xml:space="preserve">THEM agents hit = 46.5</t>
  </si>
  <si>
    <t xml:space="preserve">THEM agents hit = 47.3</t>
  </si>
  <si>
    <t xml:space="preserve">THEM agents hit = 73.1</t>
  </si>
  <si>
    <t xml:space="preserve">Agent6 of Franks aggressiveness is 0.15</t>
  </si>
  <si>
    <t xml:space="preserve">Agent6 of Franks aggressiveness is 0.03</t>
  </si>
  <si>
    <t xml:space="preserve">Agent6 of Franks aggressiveness is 0.06</t>
  </si>
  <si>
    <t xml:space="preserve">Agent6 of Franks aggressiveness is 0.04</t>
  </si>
  <si>
    <t xml:space="preserve">Agent6 reward is 84.5</t>
  </si>
  <si>
    <t xml:space="preserve">Agent6 reward is 55.2</t>
  </si>
  <si>
    <t xml:space="preserve">Agent6 reward is 70.3</t>
  </si>
  <si>
    <t xml:space="preserve">Agent6 reward is 57.0</t>
  </si>
  <si>
    <t xml:space="preserve">Agent6 reward is 60.0</t>
  </si>
  <si>
    <t xml:space="preserve">US agents hit = 15.2</t>
  </si>
  <si>
    <t xml:space="preserve">US agents hit = 7.5</t>
  </si>
  <si>
    <t xml:space="preserve">US agents hit = 11.9</t>
  </si>
  <si>
    <t xml:space="preserve">US agents hit = 6.8</t>
  </si>
  <si>
    <t xml:space="preserve">US agents hit = 5.4</t>
  </si>
  <si>
    <t xml:space="preserve">THEM agents hit = 24.6</t>
  </si>
  <si>
    <t xml:space="preserve">THEM agents hit = 14.3</t>
  </si>
  <si>
    <t xml:space="preserve">THEM agents hit = 22.7</t>
  </si>
  <si>
    <t xml:space="preserve">THEM agents hit = 18.4</t>
  </si>
  <si>
    <t xml:space="preserve">THEM agents hit = 13.7</t>
  </si>
  <si>
    <t xml:space="preserve">Agent7 of Franks aggressiveness is 0.02</t>
  </si>
  <si>
    <t xml:space="preserve">Agent7 of Franks aggressiveness is 0.01</t>
  </si>
  <si>
    <t xml:space="preserve">Agent7 of Franks aggressiveness is 0.04</t>
  </si>
  <si>
    <t xml:space="preserve">Agent7 of Franks aggressiveness is 0.13</t>
  </si>
  <si>
    <t xml:space="preserve">Agent7 of Franks aggressiveness is 0.09</t>
  </si>
  <si>
    <t xml:space="preserve">Agent7 reward is 56.7</t>
  </si>
  <si>
    <t xml:space="preserve">Agent7 reward is 33.0</t>
  </si>
  <si>
    <t xml:space="preserve">Agent7 reward is 29.9</t>
  </si>
  <si>
    <t xml:space="preserve">Agent7 reward is 38.5</t>
  </si>
  <si>
    <t xml:space="preserve">Agent7 reward is 72.5</t>
  </si>
  <si>
    <t xml:space="preserve">US agents hit = 2.1</t>
  </si>
  <si>
    <t xml:space="preserve">US agents hit = 3.2</t>
  </si>
  <si>
    <t xml:space="preserve">US agents hit = 7.3</t>
  </si>
  <si>
    <t xml:space="preserve">US agents hit = 8.0</t>
  </si>
  <si>
    <t xml:space="preserve">THEM agents hit = 4.8</t>
  </si>
  <si>
    <t xml:space="preserve">THEM agents hit = 4.1</t>
  </si>
  <si>
    <t xml:space="preserve">THEM agents hit = 7.7</t>
  </si>
  <si>
    <t xml:space="preserve">THEM agents hit = 14.7</t>
  </si>
  <si>
    <t xml:space="preserve">THEM agents hit = 15.6</t>
  </si>
  <si>
    <t xml:space="preserve">Training time per epochs: 2.69 sec</t>
  </si>
  <si>
    <t xml:space="preserve">Training time per epochs: 2.67 sec</t>
  </si>
  <si>
    <t xml:space="preserve">Training time per epochs: 2.64 sec</t>
  </si>
  <si>
    <t xml:space="preserve">Training time per epochs: 2.77 sec</t>
  </si>
  <si>
    <t xml:space="preserve">Training time per epochs: 2.63 sec</t>
  </si>
  <si>
    <t xml:space="preserve">'MA_models/pacifist/p-0.01/' ep=1000</t>
  </si>
  <si>
    <t xml:space="preserve">'MA_models/pacifist/p-0.01/' ep=2000</t>
  </si>
  <si>
    <t xml:space="preserve">'MA_models/pacifist/p-100/' ep=1000</t>
  </si>
  <si>
    <t xml:space="preserve">'MA_models/pacifist/p-100/' ep=2000</t>
  </si>
  <si>
    <t xml:space="preserve">Tribe Vikings has total reward of 174.9</t>
  </si>
  <si>
    <t xml:space="preserve">Tribe Vikings has total reward of 177.9</t>
  </si>
  <si>
    <t xml:space="preserve">Tribe Vikings has total reward of 175.4</t>
  </si>
  <si>
    <t xml:space="preserve">Tribe Vikings has total reward of 205.9</t>
  </si>
  <si>
    <t xml:space="preserve">Tribe Saxons has total reward of 102.1</t>
  </si>
  <si>
    <t xml:space="preserve">Tribe Saxons has total reward of 124.7</t>
  </si>
  <si>
    <t xml:space="preserve">Tribe Saxons has total reward of 124.4</t>
  </si>
  <si>
    <t xml:space="preserve">Tribe Saxons has total reward of 130.0</t>
  </si>
  <si>
    <t xml:space="preserve">Tribe Franks has total reward of 233.8</t>
  </si>
  <si>
    <t xml:space="preserve">Tribe Franks has total reward of 208.5</t>
  </si>
  <si>
    <t xml:space="preserve">Tribe Franks has total reward of 237.7</t>
  </si>
  <si>
    <t xml:space="preserve">Tribe Franks has total reward of 234.0</t>
  </si>
  <si>
    <t xml:space="preserve">Agent0 of Vikings aggressiveness is 0.00</t>
  </si>
  <si>
    <t xml:space="preserve">Agent0 reward is 70.1</t>
  </si>
  <si>
    <t xml:space="preserve">Agent0 reward is 64.2</t>
  </si>
  <si>
    <t xml:space="preserve">Agent0 reward is 67.2</t>
  </si>
  <si>
    <t xml:space="preserve">Agent0 reward is 66.4</t>
  </si>
  <si>
    <t xml:space="preserve">Agent1 of Vikings aggressiveness is 0.00</t>
  </si>
  <si>
    <t xml:space="preserve">Agent1 reward is 51.9</t>
  </si>
  <si>
    <t xml:space="preserve">Agent1 reward is 57.2</t>
  </si>
  <si>
    <t xml:space="preserve">Agent1 reward is 58.6</t>
  </si>
  <si>
    <t xml:space="preserve">Agent1 reward is 55.6</t>
  </si>
  <si>
    <t xml:space="preserve">Agent2 of Vikings aggressiveness is 0.00</t>
  </si>
  <si>
    <t xml:space="preserve">Agent2 reward is 52.9</t>
  </si>
  <si>
    <t xml:space="preserve">Agent2 reward is 56.4</t>
  </si>
  <si>
    <t xml:space="preserve">Agent2 reward is 49.6</t>
  </si>
  <si>
    <t xml:space="preserve">Agent2 reward is 83.9</t>
  </si>
  <si>
    <t xml:space="preserve">Agent3 of Saxons aggressiveness is 0.00</t>
  </si>
  <si>
    <t xml:space="preserve">Agent3 reward is 47.3</t>
  </si>
  <si>
    <t xml:space="preserve">Agent3 reward is 54.5</t>
  </si>
  <si>
    <t xml:space="preserve">Agent3 reward is 81.0</t>
  </si>
  <si>
    <t xml:space="preserve">Agent3 reward is 77.4</t>
  </si>
  <si>
    <t xml:space="preserve">Agent4 reward is 54.8</t>
  </si>
  <si>
    <t xml:space="preserve">Agent4 reward is 70.1</t>
  </si>
  <si>
    <t xml:space="preserve">Agent4 reward is 43.4</t>
  </si>
  <si>
    <t xml:space="preserve">Agent4 reward is 52.6</t>
  </si>
  <si>
    <t xml:space="preserve">US agents hit = 0.1</t>
  </si>
  <si>
    <t xml:space="preserve">Agent5 of Franks aggressiveness is 0.00</t>
  </si>
  <si>
    <t xml:space="preserve">Agent5 reward is 57.7</t>
  </si>
  <si>
    <t xml:space="preserve">Agent5 reward is 50.0</t>
  </si>
  <si>
    <t xml:space="preserve">Agent5 reward is 58.1</t>
  </si>
  <si>
    <t xml:space="preserve">Agent5 reward is 54.0</t>
  </si>
  <si>
    <t xml:space="preserve">Agent6 of Franks aggressiveness is 0.00</t>
  </si>
  <si>
    <t xml:space="preserve">Agent6 reward is 70.7</t>
  </si>
  <si>
    <t xml:space="preserve">Agent6 reward is 81.2</t>
  </si>
  <si>
    <t xml:space="preserve">Agent6 reward is 94.2</t>
  </si>
  <si>
    <t xml:space="preserve">Agent6 reward is 87.9</t>
  </si>
  <si>
    <t xml:space="preserve">Agent7 of Franks aggressiveness is 0.00</t>
  </si>
  <si>
    <t xml:space="preserve">Agent7 reward is 105.4</t>
  </si>
  <si>
    <t xml:space="preserve">Agent7 reward is 77.3</t>
  </si>
  <si>
    <t xml:space="preserve">Agent7 reward is 85.5</t>
  </si>
  <si>
    <t xml:space="preserve">Agent7 reward is 92.1</t>
  </si>
  <si>
    <t xml:space="preserve">Training time per epochs: 2.76 sec</t>
  </si>
  <si>
    <t xml:space="preserve">Training time per epochs: 2.83 sec</t>
  </si>
  <si>
    <t xml:space="preserve">Training time per epochs: 2.75 sec</t>
  </si>
  <si>
    <t xml:space="preserve">'MA_models/no_fragging/p-0.01/' ep = 1000</t>
  </si>
  <si>
    <t xml:space="preserve">'MA_models/no_fragging/p-0.01/' ep = 2000</t>
  </si>
  <si>
    <t xml:space="preserve">'MA_models/no_fragging/p-100.0/' ep = 1000</t>
  </si>
  <si>
    <t xml:space="preserve">'MA_models/no_fragging/p-100.0/' ep = 2000</t>
  </si>
  <si>
    <t xml:space="preserve">Tribe Vikings has total reward of 50.2</t>
  </si>
  <si>
    <t xml:space="preserve">Tribe Vikings has total reward of 65.1</t>
  </si>
  <si>
    <t xml:space="preserve">Tribe Vikings has total reward of 181.3</t>
  </si>
  <si>
    <t xml:space="preserve">Tribe Vikings has total reward of 206.3</t>
  </si>
  <si>
    <t xml:space="preserve">Tribe Saxons has total reward of 240.2</t>
  </si>
  <si>
    <t xml:space="preserve">Tribe Saxons has total reward of 170.3</t>
  </si>
  <si>
    <t xml:space="preserve">Tribe Saxons has total reward of 111.5</t>
  </si>
  <si>
    <t xml:space="preserve">Tribe Saxons has total reward of 106.4</t>
  </si>
  <si>
    <t xml:space="preserve">Tribe Franks has total reward of 111.7</t>
  </si>
  <si>
    <t xml:space="preserve">Tribe Franks has total reward of 160.7</t>
  </si>
  <si>
    <t xml:space="preserve">Tribe Franks has total reward of 215.0</t>
  </si>
  <si>
    <t xml:space="preserve">Tribe Franks has total reward of 205.8</t>
  </si>
  <si>
    <t xml:space="preserve">Agent0 reward is 62.9</t>
  </si>
  <si>
    <t xml:space="preserve">Agent0 reward is 70.5</t>
  </si>
  <si>
    <t xml:space="preserve">Agent1 reward is 22.9</t>
  </si>
  <si>
    <t xml:space="preserve">Agent1 reward is 25.8</t>
  </si>
  <si>
    <t xml:space="preserve">Agent1 reward is 57.0</t>
  </si>
  <si>
    <t xml:space="preserve">Agent1 reward is 78.6</t>
  </si>
  <si>
    <t xml:space="preserve">Agent2 reward is 27.4</t>
  </si>
  <si>
    <t xml:space="preserve">Agent2 reward is 39.3</t>
  </si>
  <si>
    <t xml:space="preserve">Agent2 reward is 61.4</t>
  </si>
  <si>
    <t xml:space="preserve">Agent2 reward is 57.1</t>
  </si>
  <si>
    <t xml:space="preserve">Agent3 of Saxons aggressiveness is 0.17</t>
  </si>
  <si>
    <t xml:space="preserve">Agent3 reward is 61.8</t>
  </si>
  <si>
    <t xml:space="preserve">Agent3 reward is 83.0</t>
  </si>
  <si>
    <t xml:space="preserve">Agent3 reward is 53.6</t>
  </si>
  <si>
    <t xml:space="preserve">Agent3 reward is 58.4</t>
  </si>
  <si>
    <t xml:space="preserve">US agents hit = 7.1</t>
  </si>
  <si>
    <t xml:space="preserve">THEM agents hit = 34.0</t>
  </si>
  <si>
    <t xml:space="preserve">Agent4 of Saxons aggressiveness is 0.24</t>
  </si>
  <si>
    <t xml:space="preserve">Agent4 of Saxons aggressiveness is 0.07</t>
  </si>
  <si>
    <t xml:space="preserve">Agent4 reward is 178.4</t>
  </si>
  <si>
    <t xml:space="preserve">Agent4 reward is 87.2</t>
  </si>
  <si>
    <t xml:space="preserve">Agent4 reward is 57.9</t>
  </si>
  <si>
    <t xml:space="preserve">Agent4 reward is 48.0</t>
  </si>
  <si>
    <t xml:space="preserve">US agents hit = 8.5</t>
  </si>
  <si>
    <t xml:space="preserve">US agents hit = 4.9</t>
  </si>
  <si>
    <t xml:space="preserve">THEM agents hit = 75.2</t>
  </si>
  <si>
    <t xml:space="preserve">THEM agents hit = 35.0</t>
  </si>
  <si>
    <t xml:space="preserve">Agent5 reward is 37.3</t>
  </si>
  <si>
    <t xml:space="preserve">Agent5 reward is 30.0</t>
  </si>
  <si>
    <t xml:space="preserve">Agent5 reward is 65.5</t>
  </si>
  <si>
    <t xml:space="preserve">Agent5 reward is 52.1</t>
  </si>
  <si>
    <t xml:space="preserve">Agent6 reward is 32.6</t>
  </si>
  <si>
    <t xml:space="preserve">Agent6 reward is 38.8</t>
  </si>
  <si>
    <t xml:space="preserve">Agent6 reward is 65.3</t>
  </si>
  <si>
    <t xml:space="preserve">Agent6 reward is 65.5</t>
  </si>
  <si>
    <t xml:space="preserve">Agent7 reward is 41.7</t>
  </si>
  <si>
    <t xml:space="preserve">Agent7 reward is 91.9</t>
  </si>
  <si>
    <t xml:space="preserve">Agent7 reward is 84.1</t>
  </si>
  <si>
    <t xml:space="preserve">Agent7 reward is 88.3</t>
  </si>
  <si>
    <t xml:space="preserve">US agents hit = 0.2</t>
  </si>
  <si>
    <t xml:space="preserve">THEM agents hit = 0.6</t>
  </si>
  <si>
    <t xml:space="preserve">THEM agents hit = 27.1</t>
  </si>
  <si>
    <t xml:space="preserve">THEM agents hit = 0.3</t>
  </si>
  <si>
    <t xml:space="preserve">Training time per epochs: 2.70 sec</t>
  </si>
  <si>
    <t xml:space="preserve">Training time per epochs: 2.85 sec</t>
  </si>
  <si>
    <t xml:space="preserve">Training time per epochs: 2.86 sec</t>
  </si>
  <si>
    <t xml:space="preserve">'MA_models/warlike/p-1.0_r0.001/' ep=1000</t>
  </si>
  <si>
    <t xml:space="preserve">'MA_models/warlike/p-1.0_r0.001/' ep=2000</t>
  </si>
  <si>
    <t xml:space="preserve">'MA_models/warlike/p-1.0_r0.005/' ep=1000</t>
  </si>
  <si>
    <t xml:space="preserve">'MA_models/warlike/p-1.0_r0.005/' ep=2000</t>
  </si>
  <si>
    <t xml:space="preserve">'MA_models/warlike/p-1.0_r0.01/' ep=1000</t>
  </si>
  <si>
    <t xml:space="preserve">'MA_models/warlike/p-1.0_r0.01/' ep=2000</t>
  </si>
  <si>
    <t xml:space="preserve">'MA_models/warlike/p-1.0_r0.05/' ep=1000</t>
  </si>
  <si>
    <t xml:space="preserve">'MA_models/warlike/p-1.0_r0.05/' ep=2000</t>
  </si>
  <si>
    <t xml:space="preserve">'MA_models/warlike/p-1.0_r1.0/' ep=2000</t>
  </si>
  <si>
    <t xml:space="preserve">Total rewards gathered = 359.2</t>
  </si>
  <si>
    <t xml:space="preserve">Num laser fired = 1087.5</t>
  </si>
  <si>
    <t xml:space="preserve">Total US Hit (friendly fire) = 24.9</t>
  </si>
  <si>
    <t xml:space="preserve">Total THEM Hit = 194.4</t>
  </si>
  <si>
    <t xml:space="preserve">friendly fire (%) = 0.113</t>
  </si>
  <si>
    <t xml:space="preserve">Tribe Vikings has total reward of 19.4</t>
  </si>
  <si>
    <t xml:space="preserve">Tribe Vikings has total reward of 0.0</t>
  </si>
  <si>
    <t xml:space="preserve">Tribe Vikings has total reward of 134.9</t>
  </si>
  <si>
    <t xml:space="preserve">Tribe Vikings has total reward of 110.7</t>
  </si>
  <si>
    <t xml:space="preserve">Tribe Vikings has total reward of 189.1</t>
  </si>
  <si>
    <t xml:space="preserve">Tribe Vikings has total reward of 199.4</t>
  </si>
  <si>
    <t xml:space="preserve">Tribe Vikings has total reward of 74.3</t>
  </si>
  <si>
    <t xml:space="preserve">Tribe Vikings has total reward of 77.3</t>
  </si>
  <si>
    <t xml:space="preserve">Tribe Saxons has total reward of 29.9</t>
  </si>
  <si>
    <t xml:space="preserve">Tribe Saxons has total reward of 86.5</t>
  </si>
  <si>
    <t xml:space="preserve">Tribe Saxons has total reward of 97.6</t>
  </si>
  <si>
    <t xml:space="preserve">Tribe Saxons has total reward of 84.3</t>
  </si>
  <si>
    <t xml:space="preserve">Tribe Saxons has total reward of 103.2</t>
  </si>
  <si>
    <t xml:space="preserve">Tribe Saxons has total reward of 186.0</t>
  </si>
  <si>
    <t xml:space="preserve">Tribe Saxons has total reward of 182.6</t>
  </si>
  <si>
    <t xml:space="preserve">Tribe Franks has total reward of 309.9</t>
  </si>
  <si>
    <t xml:space="preserve">Tribe Franks has total reward of 0.0</t>
  </si>
  <si>
    <t xml:space="preserve">Tribe Franks has total reward of 161.1</t>
  </si>
  <si>
    <t xml:space="preserve">Tribe Franks has total reward of 193.6</t>
  </si>
  <si>
    <t xml:space="preserve">Tribe Franks has total reward of 106.7</t>
  </si>
  <si>
    <t xml:space="preserve">Tribe Franks has total reward of 93.3</t>
  </si>
  <si>
    <t xml:space="preserve">Tribe Franks has total reward of 109.2</t>
  </si>
  <si>
    <t xml:space="preserve">Tribe Franks has total reward of 136.8</t>
  </si>
  <si>
    <t xml:space="preserve">Agent0 of Vikings aggressiveness is 0.04</t>
  </si>
  <si>
    <t xml:space="preserve">Agent0 reward is 26.4</t>
  </si>
  <si>
    <t xml:space="preserve">Agent0 reward is 30.0</t>
  </si>
  <si>
    <t xml:space="preserve">Agent0 reward is 50.6</t>
  </si>
  <si>
    <t xml:space="preserve">Agent0 reward is 45.2</t>
  </si>
  <si>
    <t xml:space="preserve">Agent0 reward is 25.0</t>
  </si>
  <si>
    <t xml:space="preserve">Agent0 reward is 26.8</t>
  </si>
  <si>
    <t xml:space="preserve">US agents hit = 78.0</t>
  </si>
  <si>
    <t xml:space="preserve">THEM agents hit = 234.0</t>
  </si>
  <si>
    <t xml:space="preserve">Agent1 of Vikings aggressiveness is 0.08</t>
  </si>
  <si>
    <t xml:space="preserve">Agent1 of Vikings aggressiveness is 0.05</t>
  </si>
  <si>
    <t xml:space="preserve">Agent1 of Vikings aggressiveness is 0.03</t>
  </si>
  <si>
    <t xml:space="preserve">Agent1 of Vikings aggressiveness is 0.07</t>
  </si>
  <si>
    <t xml:space="preserve">Agent1 of Vikings aggressiveness is 0.04</t>
  </si>
  <si>
    <t xml:space="preserve">Agent1 reward is 9.0</t>
  </si>
  <si>
    <t xml:space="preserve">Agent1 reward is 0.0</t>
  </si>
  <si>
    <t xml:space="preserve">Agent1 reward is 86.3</t>
  </si>
  <si>
    <t xml:space="preserve">Agent1 reward is 64.7</t>
  </si>
  <si>
    <t xml:space="preserve">Agent1 reward is 47.9</t>
  </si>
  <si>
    <t xml:space="preserve">Agent1 reward is 82.7</t>
  </si>
  <si>
    <t xml:space="preserve">Agent1 reward is 27.1</t>
  </si>
  <si>
    <t xml:space="preserve">Agent1 reward is 22.8</t>
  </si>
  <si>
    <t xml:space="preserve">US agents hit = 10.8</t>
  </si>
  <si>
    <t xml:space="preserve">US agents hit = 4.2</t>
  </si>
  <si>
    <t xml:space="preserve">US agents hit = 39.0</t>
  </si>
  <si>
    <t xml:space="preserve">THEM agents hit = 35.2</t>
  </si>
  <si>
    <t xml:space="preserve">THEM agents hit = 28.7</t>
  </si>
  <si>
    <t xml:space="preserve">THEM agents hit = 45.6</t>
  </si>
  <si>
    <t xml:space="preserve">THEM agents hit = 58.6</t>
  </si>
  <si>
    <t xml:space="preserve">Agent2 of Vikings aggressiveness is 0.08</t>
  </si>
  <si>
    <t xml:space="preserve">Agent2 of Vikings aggressiveness is 0.03</t>
  </si>
  <si>
    <t xml:space="preserve">Agent2 reward is 10.3</t>
  </si>
  <si>
    <t xml:space="preserve">Agent2 reward is 0.0</t>
  </si>
  <si>
    <t xml:space="preserve">Agent2 reward is 22.2</t>
  </si>
  <si>
    <t xml:space="preserve">Agent2 reward is 16.0</t>
  </si>
  <si>
    <t xml:space="preserve">Agent2 reward is 90.7</t>
  </si>
  <si>
    <t xml:space="preserve">Agent2 reward is 71.5</t>
  </si>
  <si>
    <t xml:space="preserve">Agent2 reward is 27.7</t>
  </si>
  <si>
    <t xml:space="preserve">US agents hit = 12.9</t>
  </si>
  <si>
    <t xml:space="preserve">US agents hit = 6.6</t>
  </si>
  <si>
    <t xml:space="preserve">THEM agents hit = 3.5</t>
  </si>
  <si>
    <t xml:space="preserve">THEM agents hit = 52.4</t>
  </si>
  <si>
    <t xml:space="preserve">THEM agents hit = 40.2</t>
  </si>
  <si>
    <t xml:space="preserve">THEM agents hit = 233.8</t>
  </si>
  <si>
    <t xml:space="preserve">Agent3 of Saxons aggressiveness is 0.09</t>
  </si>
  <si>
    <t xml:space="preserve">Agent3 of Saxons aggressiveness is 0.20</t>
  </si>
  <si>
    <t xml:space="preserve">Agent3 of Saxons aggressiveness is 0.14</t>
  </si>
  <si>
    <t xml:space="preserve">Agent3 of Saxons aggressiveness is 0.04</t>
  </si>
  <si>
    <t xml:space="preserve">Agent3 reward is 5.9</t>
  </si>
  <si>
    <t xml:space="preserve">Agent3 reward is 60.0</t>
  </si>
  <si>
    <t xml:space="preserve">Agent3 reward is 61.7</t>
  </si>
  <si>
    <t xml:space="preserve">Agent3 reward is 14.2</t>
  </si>
  <si>
    <t xml:space="preserve">Agent3 reward is 17.8</t>
  </si>
  <si>
    <t xml:space="preserve">Agent3 reward is 91.2</t>
  </si>
  <si>
    <t xml:space="preserve">Agent3 reward is 80.0</t>
  </si>
  <si>
    <t xml:space="preserve">US agents hit = 5.9</t>
  </si>
  <si>
    <t xml:space="preserve">US agents hit = 3.7</t>
  </si>
  <si>
    <t xml:space="preserve">US agents hit = 12.3</t>
  </si>
  <si>
    <t xml:space="preserve">US agents hit = 9.7</t>
  </si>
  <si>
    <t xml:space="preserve">THEM agents hit = 35.7</t>
  </si>
  <si>
    <t xml:space="preserve">THEM agents hit = 27.3</t>
  </si>
  <si>
    <t xml:space="preserve">THEM agents hit = 52.7</t>
  </si>
  <si>
    <t xml:space="preserve">THEM agents hit = 37.4</t>
  </si>
  <si>
    <t xml:space="preserve">THEM agents hit = 117.1</t>
  </si>
  <si>
    <t xml:space="preserve">THEM agents hit = 117.0</t>
  </si>
  <si>
    <t xml:space="preserve">Agent4 of Saxons aggressiveness is 0.04</t>
  </si>
  <si>
    <t xml:space="preserve">Agent4 of Saxons aggressiveness is 0.02</t>
  </si>
  <si>
    <t xml:space="preserve">Agent4 of Saxons aggressiveness is 0.03</t>
  </si>
  <si>
    <t xml:space="preserve">Agent4 of Saxons aggressiveness is 0.06</t>
  </si>
  <si>
    <t xml:space="preserve">Agent4 of Saxons aggressiveness is 0.13</t>
  </si>
  <si>
    <t xml:space="preserve">Agent4 of Saxons aggressiveness is 0.08</t>
  </si>
  <si>
    <t xml:space="preserve">Agent4 of Saxons aggressiveness is 0.15</t>
  </si>
  <si>
    <t xml:space="preserve">Agent4 reward is 24.1</t>
  </si>
  <si>
    <t xml:space="preserve">Agent4 reward is 26.5</t>
  </si>
  <si>
    <t xml:space="preserve">Agent4 reward is 35.9</t>
  </si>
  <si>
    <t xml:space="preserve">Agent4 reward is 85.4</t>
  </si>
  <si>
    <t xml:space="preserve">Agent4 reward is 94.8</t>
  </si>
  <si>
    <t xml:space="preserve">Agent4 reward is 102.6</t>
  </si>
  <si>
    <t xml:space="preserve">US agents hit = 1.6</t>
  </si>
  <si>
    <t xml:space="preserve">US agents hit = 4.4</t>
  </si>
  <si>
    <t xml:space="preserve">US agents hit = 6.0</t>
  </si>
  <si>
    <t xml:space="preserve">US agents hit = 8.1</t>
  </si>
  <si>
    <t xml:space="preserve">THEM agents hit = 9.5</t>
  </si>
  <si>
    <t xml:space="preserve">THEM agents hit = 4.0</t>
  </si>
  <si>
    <t xml:space="preserve">THEM agents hit = 12.5</t>
  </si>
  <si>
    <t xml:space="preserve">THEM agents hit = 13.1</t>
  </si>
  <si>
    <t xml:space="preserve">THEM agents hit = 34.3</t>
  </si>
  <si>
    <t xml:space="preserve">THEM agents hit = 48.6</t>
  </si>
  <si>
    <t xml:space="preserve">THEM agents hit = 66.7</t>
  </si>
  <si>
    <t xml:space="preserve">THEM agents hit = 72.5</t>
  </si>
  <si>
    <t xml:space="preserve">THEM agents hit = 155.6</t>
  </si>
  <si>
    <t xml:space="preserve">THEM agents hit = 156.0</t>
  </si>
  <si>
    <t xml:space="preserve">Agent5 of Franks aggressiveness is 0.77</t>
  </si>
  <si>
    <t xml:space="preserve">Agent5 of Franks aggressiveness is 0.04</t>
  </si>
  <si>
    <t xml:space="preserve">Agent5 of Franks aggressiveness is 0.20</t>
  </si>
  <si>
    <t xml:space="preserve">Agent5 reward is 0.0</t>
  </si>
  <si>
    <t xml:space="preserve">Agent5 reward is 71.7</t>
  </si>
  <si>
    <t xml:space="preserve">Agent5 reward is 88.2</t>
  </si>
  <si>
    <t xml:space="preserve">Agent5 reward is 17.5</t>
  </si>
  <si>
    <t xml:space="preserve">Agent5 reward is 19.1</t>
  </si>
  <si>
    <t xml:space="preserve">Agent5 reward is 15.4</t>
  </si>
  <si>
    <t xml:space="preserve">Agent5 reward is 19.2</t>
  </si>
  <si>
    <t xml:space="preserve">US agents hit = 9.6</t>
  </si>
  <si>
    <t xml:space="preserve">THEM agents hit = 149.6</t>
  </si>
  <si>
    <t xml:space="preserve">THEM agents hit = 195.0</t>
  </si>
  <si>
    <t xml:space="preserve">THEM agents hit = 20.0</t>
  </si>
  <si>
    <t xml:space="preserve">THEM agents hit = 57.7</t>
  </si>
  <si>
    <t xml:space="preserve">THEM agents hit = 194.5</t>
  </si>
  <si>
    <t xml:space="preserve">Agent6 of Franks aggressiveness is 0.14</t>
  </si>
  <si>
    <t xml:space="preserve">Agent6 of Franks aggressiveness is 0.02</t>
  </si>
  <si>
    <t xml:space="preserve">Agent6 of Franks aggressiveness is 0.05</t>
  </si>
  <si>
    <t xml:space="preserve">Agent6 reward is 118.4</t>
  </si>
  <si>
    <t xml:space="preserve">Agent6 reward is 0.0</t>
  </si>
  <si>
    <t xml:space="preserve">Agent6 reward is 39.6</t>
  </si>
  <si>
    <t xml:space="preserve">Agent6 reward is 51.2</t>
  </si>
  <si>
    <t xml:space="preserve">Agent6 reward is 41.8</t>
  </si>
  <si>
    <t xml:space="preserve">Agent6 reward is 33.4</t>
  </si>
  <si>
    <t xml:space="preserve">Agent6 reward is 28.0</t>
  </si>
  <si>
    <t xml:space="preserve">Agent6 reward is 29.4</t>
  </si>
  <si>
    <t xml:space="preserve">US agents hit = 10.7</t>
  </si>
  <si>
    <t xml:space="preserve">US agents hit = 3.0</t>
  </si>
  <si>
    <t xml:space="preserve">US agents hit = 3.8</t>
  </si>
  <si>
    <t xml:space="preserve">THEM agents hit = 17.7</t>
  </si>
  <si>
    <t xml:space="preserve">THEM agents hit = 8.0</t>
  </si>
  <si>
    <t xml:space="preserve">THEM agents hit = 12.7</t>
  </si>
  <si>
    <t xml:space="preserve">THEM agents hit = 10.5</t>
  </si>
  <si>
    <t xml:space="preserve">THEM agents hit = 194.8</t>
  </si>
  <si>
    <t xml:space="preserve">Agent7 of Franks aggressiveness is 0.12</t>
  </si>
  <si>
    <t xml:space="preserve">Agent7 of Franks aggressiveness is 0.03</t>
  </si>
  <si>
    <t xml:space="preserve">Agent7 of Franks aggressiveness is 0.05</t>
  </si>
  <si>
    <t xml:space="preserve">Agent7 of Franks aggressiveness is 0.08</t>
  </si>
  <si>
    <t xml:space="preserve">Agent7 of Franks aggressiveness is 0.14</t>
  </si>
  <si>
    <t xml:space="preserve">Agent7 reward is 191.5</t>
  </si>
  <si>
    <t xml:space="preserve">Agent7 reward is 0.0</t>
  </si>
  <si>
    <t xml:space="preserve">Agent7 reward is 49.9</t>
  </si>
  <si>
    <t xml:space="preserve">Agent7 reward is 54.1</t>
  </si>
  <si>
    <t xml:space="preserve">Agent7 reward is 47.4</t>
  </si>
  <si>
    <t xml:space="preserve">Agent7 reward is 40.8</t>
  </si>
  <si>
    <t xml:space="preserve">Agent7 reward is 65.8</t>
  </si>
  <si>
    <t xml:space="preserve">US agents hit = 12.5</t>
  </si>
  <si>
    <t xml:space="preserve">US agents hit = 4.0</t>
  </si>
  <si>
    <t xml:space="preserve">US agents hit = 5.3</t>
  </si>
  <si>
    <t xml:space="preserve">US agents hit = 3.4</t>
  </si>
  <si>
    <t xml:space="preserve">US agents hit = 13.2</t>
  </si>
  <si>
    <t xml:space="preserve">US agents hit = 77.9</t>
  </si>
  <si>
    <t xml:space="preserve">THEM agents hit = 14.1</t>
  </si>
  <si>
    <t xml:space="preserve">THEM agents hit = 38.6</t>
  </si>
  <si>
    <t xml:space="preserve">THEM agents hit = 9.9</t>
  </si>
  <si>
    <t xml:space="preserve">THEM agents hit = 12.0</t>
  </si>
  <si>
    <t xml:space="preserve">THEM agents hit = 18.2</t>
  </si>
  <si>
    <t xml:space="preserve">THEM agents hit = 15.0</t>
  </si>
  <si>
    <t xml:space="preserve">THEM agents hit = 25.6</t>
  </si>
  <si>
    <t xml:space="preserve">THEM agents hit = 39.8</t>
  </si>
  <si>
    <t xml:space="preserve">THEM agents hit = 194.7</t>
  </si>
  <si>
    <t xml:space="preserve">Training time per epochs: 2.87 sec</t>
  </si>
  <si>
    <t xml:space="preserve">Training time per epochs: 3.15 sec</t>
  </si>
  <si>
    <t xml:space="preserve">Training time per epochs: 3.03 sec</t>
  </si>
  <si>
    <t xml:space="preserve">Training time per epochs: 2.95 sec</t>
  </si>
  <si>
    <t xml:space="preserve">Training time per epochs: 2.93 sec</t>
  </si>
  <si>
    <t xml:space="preserve">Training time per epochs: 3.02 sec</t>
  </si>
  <si>
    <t xml:space="preserve">Training time per epochs: 3.17 sec</t>
  </si>
  <si>
    <t xml:space="preserve">Training time per epochs: 2.56 sec</t>
  </si>
  <si>
    <t xml:space="preserve">'MA_models/warlike-01/p-1.0_r0.005/' ep=1000</t>
  </si>
  <si>
    <t xml:space="preserve">'MA_models/warlike-01/p-1.0_r0.005/' ep=2000</t>
  </si>
  <si>
    <t xml:space="preserve">'MA_models/warlike-01/p-1.0_r0.005/' ep=3000</t>
  </si>
  <si>
    <t xml:space="preserve">'MA_models/warlike-01/p-1.0_r0.005/' ep=4000</t>
  </si>
  <si>
    <t xml:space="preserve">'MA_models/warlike-01/p-1.0_r0.005/' ep=5000</t>
  </si>
  <si>
    <t xml:space="preserve">Tribe Vikings has total reward of 64.4</t>
  </si>
  <si>
    <t xml:space="preserve">Tribe Vikings has total reward of 73.3</t>
  </si>
  <si>
    <t xml:space="preserve">Tribe Vikings has total reward of 82.2</t>
  </si>
  <si>
    <t xml:space="preserve">Tribe Vikings has total reward of 56.1</t>
  </si>
  <si>
    <t xml:space="preserve">Tribe Vikings has total reward of 47.6</t>
  </si>
  <si>
    <t xml:space="preserve">Tribe Saxons has total reward of 125.2</t>
  </si>
  <si>
    <t xml:space="preserve">Tribe Saxons has total reward of 111.9</t>
  </si>
  <si>
    <t xml:space="preserve">Tribe Saxons has total reward of 109.7</t>
  </si>
  <si>
    <t xml:space="preserve">Tribe Saxons has total reward of 114.2</t>
  </si>
  <si>
    <t xml:space="preserve">Tribe Saxons has total reward of 104.2</t>
  </si>
  <si>
    <t xml:space="preserve">Tribe Franks has total reward of 179.9</t>
  </si>
  <si>
    <t xml:space="preserve">Tribe Franks has total reward of 228.4</t>
  </si>
  <si>
    <t xml:space="preserve">Tribe Franks has total reward of 214.2</t>
  </si>
  <si>
    <t xml:space="preserve">Tribe Franks has total reward of 237.4</t>
  </si>
  <si>
    <t xml:space="preserve">Agent0 reward is 16.0</t>
  </si>
  <si>
    <t xml:space="preserve">Agent0 reward is 22.1</t>
  </si>
  <si>
    <t xml:space="preserve">Agent0 reward is 31.7</t>
  </si>
  <si>
    <t xml:space="preserve">Agent0 reward is 11.0</t>
  </si>
  <si>
    <t xml:space="preserve">Agent0 reward is 14.9</t>
  </si>
  <si>
    <t xml:space="preserve">Agent1 reward is 23.0</t>
  </si>
  <si>
    <t xml:space="preserve">Agent1 reward is 28.8</t>
  </si>
  <si>
    <t xml:space="preserve">Agent1 reward is 27.5</t>
  </si>
  <si>
    <t xml:space="preserve">Agent1 reward is 23.5</t>
  </si>
  <si>
    <t xml:space="preserve">Agent2 reward is 25.5</t>
  </si>
  <si>
    <t xml:space="preserve">Agent2 reward is 28.3</t>
  </si>
  <si>
    <t xml:space="preserve">Agent2 reward is 21.7</t>
  </si>
  <si>
    <t xml:space="preserve">Agent2 reward is 17.7</t>
  </si>
  <si>
    <t xml:space="preserve">Agent2 reward is 9.1</t>
  </si>
  <si>
    <t xml:space="preserve">Agent3 of Saxons aggressiveness is 0.13</t>
  </si>
  <si>
    <t xml:space="preserve">Agent3 of Saxons aggressiveness is 0.12</t>
  </si>
  <si>
    <t xml:space="preserve">Agent3 of Saxons aggressiveness is 0.19</t>
  </si>
  <si>
    <t xml:space="preserve">Agent3 reward is 77.5</t>
  </si>
  <si>
    <t xml:space="preserve">Agent3 reward is 52.9</t>
  </si>
  <si>
    <t xml:space="preserve">Agent3 reward is 61.9</t>
  </si>
  <si>
    <t xml:space="preserve">Agent3 reward is 56.7</t>
  </si>
  <si>
    <t xml:space="preserve">Agent3 reward is 42.8</t>
  </si>
  <si>
    <t xml:space="preserve">US agents hit = 7.0</t>
  </si>
  <si>
    <t xml:space="preserve">US agents hit = 6.9</t>
  </si>
  <si>
    <t xml:space="preserve">US agents hit = 6.2</t>
  </si>
  <si>
    <t xml:space="preserve">THEM agents hit = 46.6</t>
  </si>
  <si>
    <t xml:space="preserve">THEM agents hit = 36.2</t>
  </si>
  <si>
    <t xml:space="preserve">THEM agents hit = 39.3</t>
  </si>
  <si>
    <t xml:space="preserve">THEM agents hit = 44.4</t>
  </si>
  <si>
    <t xml:space="preserve">Agent4 of Saxons aggressiveness is 0.10</t>
  </si>
  <si>
    <t xml:space="preserve">Agent4 of Saxons aggressiveness is 0.14</t>
  </si>
  <si>
    <t xml:space="preserve">Agent4 of Saxons aggressiveness is 0.11</t>
  </si>
  <si>
    <t xml:space="preserve">Agent4 reward is 47.7</t>
  </si>
  <si>
    <t xml:space="preserve">Agent4 reward is 59.0</t>
  </si>
  <si>
    <t xml:space="preserve">Agent4 reward is 47.8</t>
  </si>
  <si>
    <t xml:space="preserve">Agent4 reward is 57.5</t>
  </si>
  <si>
    <t xml:space="preserve">Agent4 reward is 61.4</t>
  </si>
  <si>
    <t xml:space="preserve">US agents hit = 2.4</t>
  </si>
  <si>
    <t xml:space="preserve">US agents hit = 3.6</t>
  </si>
  <si>
    <t xml:space="preserve">US agents hit = 4.3</t>
  </si>
  <si>
    <t xml:space="preserve">US agents hit = 3.3</t>
  </si>
  <si>
    <t xml:space="preserve">THEM agents hit = 31.8</t>
  </si>
  <si>
    <t xml:space="preserve">THEM agents hit = 40.5</t>
  </si>
  <si>
    <t xml:space="preserve">THEM agents hit = 29.6</t>
  </si>
  <si>
    <t xml:space="preserve">THEM agents hit = 24.7</t>
  </si>
  <si>
    <t xml:space="preserve">Agent5 reward is 17.2</t>
  </si>
  <si>
    <t xml:space="preserve">Agent5 reward is 13.9</t>
  </si>
  <si>
    <t xml:space="preserve">Agent5 reward is 14.9</t>
  </si>
  <si>
    <t xml:space="preserve">Agent5 reward is 16.3</t>
  </si>
  <si>
    <t xml:space="preserve">Agent5 reward is 24.5</t>
  </si>
  <si>
    <t xml:space="preserve">Agent6 of Franks aggressiveness is 0.12</t>
  </si>
  <si>
    <t xml:space="preserve">Agent6 of Franks aggressiveness is 0.13</t>
  </si>
  <si>
    <t xml:space="preserve">Agent6 of Franks aggressiveness is 0.11</t>
  </si>
  <si>
    <t xml:space="preserve">Agent6 of Franks aggressiveness is 0.16</t>
  </si>
  <si>
    <t xml:space="preserve">Agent6 reward is 77.0</t>
  </si>
  <si>
    <t xml:space="preserve">Agent6 reward is 115.7</t>
  </si>
  <si>
    <t xml:space="preserve">Agent6 reward is 132.5</t>
  </si>
  <si>
    <t xml:space="preserve">Agent6 reward is 133.7</t>
  </si>
  <si>
    <t xml:space="preserve">Agent6 reward is 132.8</t>
  </si>
  <si>
    <t xml:space="preserve">US agents hit = 10.1</t>
  </si>
  <si>
    <t xml:space="preserve">US agents hit = 11.4</t>
  </si>
  <si>
    <t xml:space="preserve">US agents hit = 15.6</t>
  </si>
  <si>
    <t xml:space="preserve">US agents hit = 17.9</t>
  </si>
  <si>
    <t xml:space="preserve">THEM agents hit = 25.9</t>
  </si>
  <si>
    <t xml:space="preserve">THEM agents hit = 27.8</t>
  </si>
  <si>
    <t xml:space="preserve">THEM agents hit = 31.3</t>
  </si>
  <si>
    <t xml:space="preserve">THEM agents hit = 34.5</t>
  </si>
  <si>
    <t xml:space="preserve">THEM agents hit = 36.5</t>
  </si>
  <si>
    <t xml:space="preserve">Agent7 of Franks aggressiveness is 0.07</t>
  </si>
  <si>
    <t xml:space="preserve">Agent7 of Franks aggressiveness is 0.17</t>
  </si>
  <si>
    <t xml:space="preserve">Agent7 reward is 85.8</t>
  </si>
  <si>
    <t xml:space="preserve">Agent7 reward is 78.9</t>
  </si>
  <si>
    <t xml:space="preserve">Agent7 reward is 81.0</t>
  </si>
  <si>
    <t xml:space="preserve">Agent7 reward is 64.3</t>
  </si>
  <si>
    <t xml:space="preserve">Agent7 reward is 80.1</t>
  </si>
  <si>
    <t xml:space="preserve">US agents hit = 7.4</t>
  </si>
  <si>
    <t xml:space="preserve">US agents hit = 8.2</t>
  </si>
  <si>
    <t xml:space="preserve">US agents hit = 6.3</t>
  </si>
  <si>
    <t xml:space="preserve">THEM agents hit = 28.3</t>
  </si>
  <si>
    <t xml:space="preserve">THEM agents hit = 32.5</t>
  </si>
  <si>
    <t xml:space="preserve">THEM agents hit = 38.9</t>
  </si>
  <si>
    <t xml:space="preserve">THEM agents hit = 41.6</t>
  </si>
  <si>
    <t xml:space="preserve">Training time per epochs: 3.54 sec</t>
  </si>
  <si>
    <t xml:space="preserve">Training time per epochs: 3.35 sec</t>
  </si>
  <si>
    <t xml:space="preserve">Training time per epochs: 3.52 sec</t>
  </si>
  <si>
    <t xml:space="preserve">Training time per epochs: 3.39 sec</t>
  </si>
  <si>
    <t xml:space="preserve">Training time per epochs: 3.31 sec</t>
  </si>
  <si>
    <t xml:space="preserve">In [26]:​</t>
  </si>
  <si>
    <t xml:space="preserve">'MA_models/warlike-01/p-1.0_r0.01/' ep=1000</t>
  </si>
  <si>
    <t xml:space="preserve">'MA_models/warlike-01/p-1.0_r0.01/' ep=2000</t>
  </si>
  <si>
    <t xml:space="preserve">'MA_models/warlike-01/p-1.0_r0.01/' ep=3000</t>
  </si>
  <si>
    <t xml:space="preserve">'MA_models/warlike-01/p-1.0_r0.01/' ep=4000</t>
  </si>
  <si>
    <t xml:space="preserve">'MA_models/warlike-01/p-1.0_r0.01/' ep=5000</t>
  </si>
  <si>
    <t xml:space="preserve">Tribe Vikings has total reward of 162.1</t>
  </si>
  <si>
    <t xml:space="preserve">Tribe Vikings has total reward of 162.9</t>
  </si>
  <si>
    <t xml:space="preserve">Tribe Vikings has total reward of 173.9</t>
  </si>
  <si>
    <t xml:space="preserve">Tribe Vikings has total reward of 189.3</t>
  </si>
  <si>
    <t xml:space="preserve">Tribe Vikings has total reward of 179.1</t>
  </si>
  <si>
    <t xml:space="preserve">Tribe Saxons has total reward of 108.9</t>
  </si>
  <si>
    <t xml:space="preserve">Tribe Saxons has total reward of 93.2</t>
  </si>
  <si>
    <t xml:space="preserve">Tribe Saxons has total reward of 113.6</t>
  </si>
  <si>
    <t xml:space="preserve">Tribe Saxons has total reward of 115.7</t>
  </si>
  <si>
    <t xml:space="preserve">Tribe Saxons has total reward of 138.4</t>
  </si>
  <si>
    <t xml:space="preserve">Tribe Franks has total reward of 161.7</t>
  </si>
  <si>
    <t xml:space="preserve">Tribe Franks has total reward of 82.7</t>
  </si>
  <si>
    <t xml:space="preserve">Tribe Franks has total reward of 75.6</t>
  </si>
  <si>
    <t xml:space="preserve">Tribe Franks has total reward of 75.7</t>
  </si>
  <si>
    <t xml:space="preserve">Tribe Franks has total reward of 58.8</t>
  </si>
  <si>
    <t xml:space="preserve">Agent0 reward is 27.6</t>
  </si>
  <si>
    <t xml:space="preserve">Agent0 reward is 31.5</t>
  </si>
  <si>
    <t xml:space="preserve">Agent0 reward is 44.8</t>
  </si>
  <si>
    <t xml:space="preserve">Agent0 reward is 44.4</t>
  </si>
  <si>
    <t xml:space="preserve">US agents hit = 0.3</t>
  </si>
  <si>
    <t xml:space="preserve">Agent1 reward is 20.3</t>
  </si>
  <si>
    <t xml:space="preserve">Agent1 reward is 24.0</t>
  </si>
  <si>
    <t xml:space="preserve">Agent1 reward is 18.4</t>
  </si>
  <si>
    <t xml:space="preserve">Agent1 reward is 27.8</t>
  </si>
  <si>
    <t xml:space="preserve">Agent1 reward is 36.4</t>
  </si>
  <si>
    <t xml:space="preserve">Agent2 of Vikings aggressiveness is 0.13</t>
  </si>
  <si>
    <t xml:space="preserve">Agent2 of Vikings aggressiveness is 0.12</t>
  </si>
  <si>
    <t xml:space="preserve">Agent2 of Vikings aggressiveness is 0.07</t>
  </si>
  <si>
    <t xml:space="preserve">Agent2 reward is 114.2</t>
  </si>
  <si>
    <t xml:space="preserve">Agent2 reward is 107.5</t>
  </si>
  <si>
    <t xml:space="preserve">Agent2 reward is 128.7</t>
  </si>
  <si>
    <t xml:space="preserve">Agent2 reward is 116.6</t>
  </si>
  <si>
    <t xml:space="preserve">Agent2 reward is 98.3</t>
  </si>
  <si>
    <t xml:space="preserve">US agents hit = 14.9</t>
  </si>
  <si>
    <t xml:space="preserve">US agents hit = 17.2</t>
  </si>
  <si>
    <t xml:space="preserve">US agents hit = 21.0</t>
  </si>
  <si>
    <t xml:space="preserve">US agents hit = 15.8</t>
  </si>
  <si>
    <t xml:space="preserve">US agents hit = 9.3</t>
  </si>
  <si>
    <t xml:space="preserve">THEM agents hit = 52.8</t>
  </si>
  <si>
    <t xml:space="preserve">THEM agents hit = 73.6</t>
  </si>
  <si>
    <t xml:space="preserve">THEM agents hit = 76.0</t>
  </si>
  <si>
    <t xml:space="preserve">THEM agents hit = 68.7</t>
  </si>
  <si>
    <t xml:space="preserve">THEM agents hit = 66.2</t>
  </si>
  <si>
    <t xml:space="preserve">Agent3 of Saxons aggressiveness is 0.11</t>
  </si>
  <si>
    <t xml:space="preserve">Agent3 reward is 22.6</t>
  </si>
  <si>
    <t xml:space="preserve">Agent3 reward is 42.2</t>
  </si>
  <si>
    <t xml:space="preserve">Agent3 reward is 44.7</t>
  </si>
  <si>
    <t xml:space="preserve">Agent3 reward is 50.7</t>
  </si>
  <si>
    <t xml:space="preserve">US agents hit = 4.6</t>
  </si>
  <si>
    <t xml:space="preserve">US agents hit = 3.1</t>
  </si>
  <si>
    <t xml:space="preserve">THEM agents hit = 11.8</t>
  </si>
  <si>
    <t xml:space="preserve">THEM agents hit = 36.0</t>
  </si>
  <si>
    <t xml:space="preserve">Agent4 of Saxons aggressiveness is 0.05</t>
  </si>
  <si>
    <t xml:space="preserve">Agent4 of Saxons aggressiveness is 0.09</t>
  </si>
  <si>
    <t xml:space="preserve">Agent4 reward is 86.3</t>
  </si>
  <si>
    <t xml:space="preserve">Agent4 reward is 51.0</t>
  </si>
  <si>
    <t xml:space="preserve">Agent4 reward is 68.9</t>
  </si>
  <si>
    <t xml:space="preserve">Agent4 reward is 64.9</t>
  </si>
  <si>
    <t xml:space="preserve">Agent4 reward is 96.2</t>
  </si>
  <si>
    <t xml:space="preserve">US agents hit = 3.5</t>
  </si>
  <si>
    <t xml:space="preserve">THEM agents hit = 42.3</t>
  </si>
  <si>
    <t xml:space="preserve">THEM agents hit = 48.7</t>
  </si>
  <si>
    <t xml:space="preserve">THEM agents hit = 56.0</t>
  </si>
  <si>
    <t xml:space="preserve">THEM agents hit = 59.4</t>
  </si>
  <si>
    <t xml:space="preserve">THEM agents hit = 76.7</t>
  </si>
  <si>
    <t xml:space="preserve">Agent5 reward is 30.2</t>
  </si>
  <si>
    <t xml:space="preserve">Agent5 reward is 21.3</t>
  </si>
  <si>
    <t xml:space="preserve">Agent5 reward is 23.1</t>
  </si>
  <si>
    <t xml:space="preserve">Agent5 reward is 22.9</t>
  </si>
  <si>
    <t xml:space="preserve">Agent6 reward is 41.1</t>
  </si>
  <si>
    <t xml:space="preserve">Agent6 reward is 22.1</t>
  </si>
  <si>
    <t xml:space="preserve">Agent6 reward is 24.9</t>
  </si>
  <si>
    <t xml:space="preserve">Agent6 reward is 20.8</t>
  </si>
  <si>
    <t xml:space="preserve">Agent6 reward is 15.1</t>
  </si>
  <si>
    <t xml:space="preserve">Agent7 of Franks aggressiveness is 0.06</t>
  </si>
  <si>
    <t xml:space="preserve">Agent7 reward is 90.4</t>
  </si>
  <si>
    <t xml:space="preserve">Agent7 reward is 39.3</t>
  </si>
  <si>
    <t xml:space="preserve">Agent7 reward is 27.6</t>
  </si>
  <si>
    <t xml:space="preserve">Agent7 reward is 32.0</t>
  </si>
  <si>
    <t xml:space="preserve">Agent7 reward is 20.7</t>
  </si>
  <si>
    <t xml:space="preserve">US agents hit = 10.6</t>
  </si>
  <si>
    <t xml:space="preserve">US agents hit = 1.5</t>
  </si>
  <si>
    <t xml:space="preserve">US agents hit = 0.7</t>
  </si>
  <si>
    <t xml:space="preserve">THEM agents hit = 27.2</t>
  </si>
  <si>
    <t xml:space="preserve">THEM agents hit = 10.4</t>
  </si>
  <si>
    <t xml:space="preserve">THEM agents hit = 3.9</t>
  </si>
  <si>
    <t xml:space="preserve">THEM agents hit = 6.5</t>
  </si>
  <si>
    <t xml:space="preserve">THEM agents hit = 1.7</t>
  </si>
  <si>
    <t xml:space="preserve">Training time per epochs: 3.40 sec</t>
  </si>
  <si>
    <t xml:space="preserve">Training time per epochs: 3.36 sec</t>
  </si>
  <si>
    <t xml:space="preserve">Training time per epochs: 3.38 sec</t>
  </si>
  <si>
    <t xml:space="preserve">Training time per epochs: 3.33 sec</t>
  </si>
  <si>
    <t xml:space="preserve">In [26]:</t>
  </si>
  <si>
    <t xml:space="preserve">'MA_models/warlike-01/p-1.0_r0.05/' ep=1000</t>
  </si>
  <si>
    <t xml:space="preserve">'MA_models/warlike-01/p-1.0_r0.05/' ep=2000</t>
  </si>
  <si>
    <t xml:space="preserve">'MA_models/warlike-01/p-1.0_r0.05/' ep=3000</t>
  </si>
  <si>
    <t xml:space="preserve">'MA_models/warlike-01/p-1.0_r0.05/' ep=4000</t>
  </si>
  <si>
    <t xml:space="preserve">'MA_models/warlike-01/p-1.0_r0.05/' ep=5000</t>
  </si>
  <si>
    <t xml:space="preserve">Tribe Vikings has total reward of 182.0</t>
  </si>
  <si>
    <t xml:space="preserve">Tribe Vikings has total reward of 171.1</t>
  </si>
  <si>
    <t xml:space="preserve">Tribe Vikings has total reward of 163.7</t>
  </si>
  <si>
    <t xml:space="preserve">Tribe Vikings has total reward of 145.6</t>
  </si>
  <si>
    <t xml:space="preserve">Tribe Vikings has total reward of 122.5</t>
  </si>
  <si>
    <t xml:space="preserve">Tribe Saxons has total reward of 176.9</t>
  </si>
  <si>
    <t xml:space="preserve">Tribe Saxons has total reward of 146.4</t>
  </si>
  <si>
    <t xml:space="preserve">Tribe Saxons has total reward of 77.4</t>
  </si>
  <si>
    <t xml:space="preserve">Tribe Saxons has total reward of 147.6</t>
  </si>
  <si>
    <t xml:space="preserve">Tribe Saxons has total reward of 131.9</t>
  </si>
  <si>
    <t xml:space="preserve">Tribe Franks has total reward of 87.8</t>
  </si>
  <si>
    <t xml:space="preserve">Tribe Franks has total reward of 90.7</t>
  </si>
  <si>
    <t xml:space="preserve">Tribe Franks has total reward of 93.9</t>
  </si>
  <si>
    <t xml:space="preserve">Tribe Franks has total reward of 110.3</t>
  </si>
  <si>
    <t xml:space="preserve">Tribe Franks has total reward of 128.3</t>
  </si>
  <si>
    <t xml:space="preserve">Agent0 reward is 30.3</t>
  </si>
  <si>
    <t xml:space="preserve">Agent0 reward is 20.8</t>
  </si>
  <si>
    <t xml:space="preserve">Agent0 reward is 22.4</t>
  </si>
  <si>
    <t xml:space="preserve">Agent0 reward is 18.5</t>
  </si>
  <si>
    <t xml:space="preserve">Agent0 reward is 15.6</t>
  </si>
  <si>
    <t xml:space="preserve">Agent1 of Vikings aggressiveness is 0.11</t>
  </si>
  <si>
    <t xml:space="preserve">Agent1 of Vikings aggressiveness is 0.10</t>
  </si>
  <si>
    <t xml:space="preserve">Agent1 of Vikings aggressiveness is 0.13</t>
  </si>
  <si>
    <t xml:space="preserve">Agent1 of Vikings aggressiveness is 0.15</t>
  </si>
  <si>
    <t xml:space="preserve">Agent1 reward is 125.8</t>
  </si>
  <si>
    <t xml:space="preserve">Agent1 reward is 132.7</t>
  </si>
  <si>
    <t xml:space="preserve">Agent1 reward is 126.3</t>
  </si>
  <si>
    <t xml:space="preserve">Agent1 reward is 103.5</t>
  </si>
  <si>
    <t xml:space="preserve">Agent1 reward is 85.1</t>
  </si>
  <si>
    <t xml:space="preserve">US agents hit = 16.4</t>
  </si>
  <si>
    <t xml:space="preserve">US agents hit = 15.5</t>
  </si>
  <si>
    <t xml:space="preserve">US agents hit = 12.4</t>
  </si>
  <si>
    <t xml:space="preserve">US agents hit = 10.0</t>
  </si>
  <si>
    <t xml:space="preserve">THEM agents hit = 51.7</t>
  </si>
  <si>
    <t xml:space="preserve">THEM agents hit = 64.4</t>
  </si>
  <si>
    <t xml:space="preserve">THEM agents hit = 62.2</t>
  </si>
  <si>
    <t xml:space="preserve">THEM agents hit = 51.2</t>
  </si>
  <si>
    <t xml:space="preserve">THEM agents hit = 44.2</t>
  </si>
  <si>
    <t xml:space="preserve">Agent2 reward is 25.9</t>
  </si>
  <si>
    <t xml:space="preserve">Agent2 reward is 17.5</t>
  </si>
  <si>
    <t xml:space="preserve">Agent2 reward is 15.0</t>
  </si>
  <si>
    <t xml:space="preserve">Agent2 reward is 23.6</t>
  </si>
  <si>
    <t xml:space="preserve">Agent2 reward is 21.9</t>
  </si>
  <si>
    <t xml:space="preserve">Agent3 of Saxons aggressiveness is 0.05</t>
  </si>
  <si>
    <t xml:space="preserve">Agent3 of Saxons aggressiveness is 0.08</t>
  </si>
  <si>
    <t xml:space="preserve">Agent3 reward is 60.3</t>
  </si>
  <si>
    <t xml:space="preserve">Agent3 reward is 53.7</t>
  </si>
  <si>
    <t xml:space="preserve">Agent3 reward is 29.3</t>
  </si>
  <si>
    <t xml:space="preserve">Agent3 reward is 66.1</t>
  </si>
  <si>
    <t xml:space="preserve">Agent3 reward is 48.9</t>
  </si>
  <si>
    <t xml:space="preserve">US agents hit = 2.5</t>
  </si>
  <si>
    <t xml:space="preserve">US agents hit = 4.8</t>
  </si>
  <si>
    <t xml:space="preserve">THEM agents hit = 24.9</t>
  </si>
  <si>
    <t xml:space="preserve">THEM agents hit = 24.1</t>
  </si>
  <si>
    <t xml:space="preserve">THEM agents hit = 13.3</t>
  </si>
  <si>
    <t xml:space="preserve">THEM agents hit = 18.9</t>
  </si>
  <si>
    <t xml:space="preserve">THEM agents hit = 32.3</t>
  </si>
  <si>
    <t xml:space="preserve">Agent4 of Saxons aggressiveness is 0.12</t>
  </si>
  <si>
    <t xml:space="preserve">Agent4 reward is 116.5</t>
  </si>
  <si>
    <t xml:space="preserve">Agent4 reward is 92.7</t>
  </si>
  <si>
    <t xml:space="preserve">Agent4 reward is 48.1</t>
  </si>
  <si>
    <t xml:space="preserve">Agent4 reward is 81.5</t>
  </si>
  <si>
    <t xml:space="preserve">Agent4 reward is 83.0</t>
  </si>
  <si>
    <t xml:space="preserve">US agents hit = 5.8</t>
  </si>
  <si>
    <t xml:space="preserve">THEM agents hit = 69.1</t>
  </si>
  <si>
    <t xml:space="preserve">THEM agents hit = 62.5</t>
  </si>
  <si>
    <t xml:space="preserve">THEM agents hit = 66.8</t>
  </si>
  <si>
    <t xml:space="preserve">THEM agents hit = 63.4</t>
  </si>
  <si>
    <t xml:space="preserve">THEM agents hit = 53.6</t>
  </si>
  <si>
    <t xml:space="preserve">Agent5 of Franks aggressiveness is 0.12</t>
  </si>
  <si>
    <t xml:space="preserve">Agent5 of Franks aggressiveness is 0.09</t>
  </si>
  <si>
    <t xml:space="preserve">Agent5 of Franks aggressiveness is 0.10</t>
  </si>
  <si>
    <t xml:space="preserve">Agent5 reward is 25.3</t>
  </si>
  <si>
    <t xml:space="preserve">Agent5 reward is 24.9</t>
  </si>
  <si>
    <t xml:space="preserve">Agent5 reward is 44.7</t>
  </si>
  <si>
    <t xml:space="preserve">Agent5 reward is 59.9</t>
  </si>
  <si>
    <t xml:space="preserve">Agent5 reward is 82.0</t>
  </si>
  <si>
    <t xml:space="preserve">US agents hit = 8.3</t>
  </si>
  <si>
    <t xml:space="preserve">US agents hit = 10.3</t>
  </si>
  <si>
    <t xml:space="preserve">THEM agents hit = 43.0</t>
  </si>
  <si>
    <t xml:space="preserve">THEM agents hit = 39.7</t>
  </si>
  <si>
    <t xml:space="preserve">Agent6 reward is 37.3</t>
  </si>
  <si>
    <t xml:space="preserve">Agent6 reward is 40.9</t>
  </si>
  <si>
    <t xml:space="preserve">Agent6 reward is 23.8</t>
  </si>
  <si>
    <t xml:space="preserve">Agent6 reward is 15.4</t>
  </si>
  <si>
    <t xml:space="preserve">Agent6 reward is 21.0</t>
  </si>
  <si>
    <t xml:space="preserve">Agent7 reward is 25.1</t>
  </si>
  <si>
    <t xml:space="preserve">Agent7 reward is 24.9</t>
  </si>
  <si>
    <t xml:space="preserve">Agent7 reward is 25.4</t>
  </si>
  <si>
    <t xml:space="preserve">Agent7 reward is 35.0</t>
  </si>
  <si>
    <t xml:space="preserve">Agent7 reward is 25.3</t>
  </si>
  <si>
    <t xml:space="preserve">Training time per epochs: 2.65 sec</t>
  </si>
  <si>
    <t xml:space="preserve">Training time per epochs: 2.71 sec</t>
  </si>
  <si>
    <t xml:space="preserve">Training time per epochs: 2.82 sec</t>
  </si>
  <si>
    <t xml:space="preserve">'MA_models/cooperative/cf50/' ep=2000</t>
  </si>
  <si>
    <t xml:space="preserve">'MA_models/cooperative/cf0.1/' ep=1000</t>
  </si>
  <si>
    <t xml:space="preserve">'MA_models/cooperative/cf0.1/' ep=2000</t>
  </si>
  <si>
    <t xml:space="preserve">'MA_models/cooperative/cf0.5/' ep=1000</t>
  </si>
  <si>
    <t xml:space="preserve">'MA_models/cooperative/cf0.5/' ep=2000</t>
  </si>
  <si>
    <t xml:space="preserve">'MA_models/cooperative/cf1.0/' ep=1000</t>
  </si>
  <si>
    <t xml:space="preserve">'MA_models/cooperative/cf1.0/' ep=2000</t>
  </si>
  <si>
    <t xml:space="preserve">'MA_models/cooperative/cf5.0/' ep=1000</t>
  </si>
  <si>
    <t xml:space="preserve">'MA_models/cooperative/cf5.0/' ep=2000</t>
  </si>
  <si>
    <t xml:space="preserve">'MA_models/cooperative/cf10.0/' ep=1000</t>
  </si>
  <si>
    <t xml:space="preserve">'MA_models/cooperative/cf10.0/' ep=2000</t>
  </si>
  <si>
    <t xml:space="preserve">Total rewards gathered = 411.5</t>
  </si>
  <si>
    <t xml:space="preserve">Num laser fired = 1343.6</t>
  </si>
  <si>
    <t xml:space="preserve">Total US Hit (friendly fire) = 11.5</t>
  </si>
  <si>
    <t xml:space="preserve">Total THEM Hit = 155.1</t>
  </si>
  <si>
    <t xml:space="preserve">friendly fire (%) = 0.069</t>
  </si>
  <si>
    <t xml:space="preserve">Tribe Vikings has total reward of 68.2</t>
  </si>
  <si>
    <t xml:space="preserve">Tribe Vikings has total reward of 49.9</t>
  </si>
  <si>
    <t xml:space="preserve">Tribe Vikings has total reward of 120.7</t>
  </si>
  <si>
    <t xml:space="preserve">Tribe Vikings has total reward of 79.5</t>
  </si>
  <si>
    <t xml:space="preserve">Tribe Vikings has total reward of 104.8</t>
  </si>
  <si>
    <t xml:space="preserve">Tribe Vikings has total reward of 173.5</t>
  </si>
  <si>
    <t xml:space="preserve">Tribe Vikings has total reward of 114.4</t>
  </si>
  <si>
    <t xml:space="preserve">Tribe Vikings has total reward of 25.3</t>
  </si>
  <si>
    <t xml:space="preserve">Tribe Vikings has total reward of 67.0</t>
  </si>
  <si>
    <t xml:space="preserve">Tribe Vikings has total reward of 18.4</t>
  </si>
  <si>
    <t xml:space="preserve">Tribe Vikings has total reward of 95.7</t>
  </si>
  <si>
    <t xml:space="preserve">Tribe Saxons has total reward of 152.2</t>
  </si>
  <si>
    <t xml:space="preserve">Tribe Saxons has total reward of 182.5</t>
  </si>
  <si>
    <t xml:space="preserve">Tribe Saxons has total reward of 140.3</t>
  </si>
  <si>
    <t xml:space="preserve">Tribe Saxons has total reward of 144.6</t>
  </si>
  <si>
    <t xml:space="preserve">Tribe Saxons has total reward of 131.5</t>
  </si>
  <si>
    <t xml:space="preserve">Tribe Saxons has total reward of 41.9</t>
  </si>
  <si>
    <t xml:space="preserve">Tribe Saxons has total reward of 23.5</t>
  </si>
  <si>
    <t xml:space="preserve">Tribe Saxons has total reward of 131.6</t>
  </si>
  <si>
    <t xml:space="preserve">Tribe Saxons has total reward of 132.9</t>
  </si>
  <si>
    <t xml:space="preserve">Tribe Saxons has total reward of 138.8</t>
  </si>
  <si>
    <t xml:space="preserve">Tribe Saxons has total reward of 115.1</t>
  </si>
  <si>
    <t xml:space="preserve">Tribe Franks has total reward of 191.1</t>
  </si>
  <si>
    <t xml:space="preserve">Tribe Franks has total reward of 123.2</t>
  </si>
  <si>
    <t xml:space="preserve">Tribe Franks has total reward of 101.7</t>
  </si>
  <si>
    <t xml:space="preserve">Tribe Franks has total reward of 85.4</t>
  </si>
  <si>
    <t xml:space="preserve">Tribe Franks has total reward of 115.2</t>
  </si>
  <si>
    <t xml:space="preserve">Tribe Franks has total reward of 128.2</t>
  </si>
  <si>
    <t xml:space="preserve">Tribe Franks has total reward of 185.9</t>
  </si>
  <si>
    <t xml:space="preserve">Tribe Franks has total reward of 174.2</t>
  </si>
  <si>
    <t xml:space="preserve">Tribe Franks has total reward of 140.1</t>
  </si>
  <si>
    <t xml:space="preserve">Tribe Franks has total reward of 134.2</t>
  </si>
  <si>
    <t xml:space="preserve">Tribe Franks has total reward of 130.6</t>
  </si>
  <si>
    <t xml:space="preserve">Agent0 of Vikings aggressiveness is 0.14</t>
  </si>
  <si>
    <t xml:space="preserve">Agent0 of Vikings aggressiveness is 0.08</t>
  </si>
  <si>
    <t xml:space="preserve">Agent0 reward is 24.8</t>
  </si>
  <si>
    <t xml:space="preserve">Agent0 reward is 0.1</t>
  </si>
  <si>
    <t xml:space="preserve">Agent0 reward is 20.3</t>
  </si>
  <si>
    <t xml:space="preserve">Agent0 reward is 38.2</t>
  </si>
  <si>
    <t xml:space="preserve">Agent0 reward is 14.2</t>
  </si>
  <si>
    <t xml:space="preserve">Agent0 reward is 11.4</t>
  </si>
  <si>
    <t xml:space="preserve">Agent0 reward is 1.7</t>
  </si>
  <si>
    <t xml:space="preserve">Agent0 reward is 55.6</t>
  </si>
  <si>
    <t xml:space="preserve">US agents hit = 0.9</t>
  </si>
  <si>
    <t xml:space="preserve">THEM agents hit = 0.5</t>
  </si>
  <si>
    <t xml:space="preserve">THEM agents hit = 5.6</t>
  </si>
  <si>
    <t xml:space="preserve">THEM agents hit = 50.7</t>
  </si>
  <si>
    <t xml:space="preserve">THEM agents hit = 18.1</t>
  </si>
  <si>
    <t xml:space="preserve">THEM agents hit = 0.4</t>
  </si>
  <si>
    <t xml:space="preserve">THEM agents hit = 10.2</t>
  </si>
  <si>
    <t xml:space="preserve">THEM agents hit = 22.2</t>
  </si>
  <si>
    <t xml:space="preserve">THEM agents hit = 16.8</t>
  </si>
  <si>
    <t xml:space="preserve">Agent1 of Vikings aggressiveness is 0.17</t>
  </si>
  <si>
    <t xml:space="preserve">Agent1 of Vikings aggressiveness is 0.01</t>
  </si>
  <si>
    <t xml:space="preserve">Agent1 reward is 43.4</t>
  </si>
  <si>
    <t xml:space="preserve">Agent1 reward is 4.6</t>
  </si>
  <si>
    <t xml:space="preserve">Agent1 reward is 20.7</t>
  </si>
  <si>
    <t xml:space="preserve">Agent1 reward is 159.3</t>
  </si>
  <si>
    <t xml:space="preserve">Agent1 reward is 103.1</t>
  </si>
  <si>
    <t xml:space="preserve">Agent1 reward is 3.8</t>
  </si>
  <si>
    <t xml:space="preserve">Agent1 reward is 39.1</t>
  </si>
  <si>
    <t xml:space="preserve">Agent1 reward is 0.5</t>
  </si>
  <si>
    <t xml:space="preserve">US agents hit = 8.9</t>
  </si>
  <si>
    <t xml:space="preserve">US agents hit = 2.2</t>
  </si>
  <si>
    <t xml:space="preserve">THEM agents hit = 54.4</t>
  </si>
  <si>
    <t xml:space="preserve">THEM agents hit = 3.3</t>
  </si>
  <si>
    <t xml:space="preserve">Agent2 of Vikings aggressiveness is 0.44</t>
  </si>
  <si>
    <t xml:space="preserve">Agent2 of Vikings aggressiveness is 0.05</t>
  </si>
  <si>
    <t xml:space="preserve">Agent2 reward is 45.2</t>
  </si>
  <si>
    <t xml:space="preserve">Agent2 reward is 79.7</t>
  </si>
  <si>
    <t xml:space="preserve">Agent2 reward is 9.0</t>
  </si>
  <si>
    <t xml:space="preserve">Agent2 reward is 66.6</t>
  </si>
  <si>
    <t xml:space="preserve">Agent2 reward is 21.4</t>
  </si>
  <si>
    <t xml:space="preserve">Agent2 reward is 27.9</t>
  </si>
  <si>
    <t xml:space="preserve">Agent2 reward is 16.3</t>
  </si>
  <si>
    <t xml:space="preserve">Agent2 reward is 40.1</t>
  </si>
  <si>
    <t xml:space="preserve">US agents hit = 0.4</t>
  </si>
  <si>
    <t xml:space="preserve">US agents hit = 4.5</t>
  </si>
  <si>
    <t xml:space="preserve">THEM agents hit = 1.4</t>
  </si>
  <si>
    <t xml:space="preserve">THEM agents hit = 47.1</t>
  </si>
  <si>
    <t xml:space="preserve">THEM agents hit = 0.8</t>
  </si>
  <si>
    <t xml:space="preserve">THEM agents hit = 18.8</t>
  </si>
  <si>
    <t xml:space="preserve">THEM agents hit = 2.6</t>
  </si>
  <si>
    <t xml:space="preserve">THEM agents hit = 5.4</t>
  </si>
  <si>
    <t xml:space="preserve">Agent3 of Saxons aggressiveness is 0.49</t>
  </si>
  <si>
    <t xml:space="preserve">Agent3 reward is 25.9</t>
  </si>
  <si>
    <t xml:space="preserve">Agent3 reward is 21.7</t>
  </si>
  <si>
    <t xml:space="preserve">Agent3 reward is 19.7</t>
  </si>
  <si>
    <t xml:space="preserve">Agent3 reward is 29.2</t>
  </si>
  <si>
    <t xml:space="preserve">Agent3 reward is 1.8</t>
  </si>
  <si>
    <t xml:space="preserve">Agent3 reward is 1.0</t>
  </si>
  <si>
    <t xml:space="preserve">Agent3 reward is 0.2</t>
  </si>
  <si>
    <t xml:space="preserve">Agent3 reward is 3.5</t>
  </si>
  <si>
    <t xml:space="preserve">US agents hit = 8.8</t>
  </si>
  <si>
    <t xml:space="preserve">US agents hit = 0.6</t>
  </si>
  <si>
    <t xml:space="preserve">US agents hit = 0.5</t>
  </si>
  <si>
    <t xml:space="preserve">THEM agents hit = 71.9</t>
  </si>
  <si>
    <t xml:space="preserve">THEM agents hit = 1.6</t>
  </si>
  <si>
    <t xml:space="preserve">THEM agents hit = 7.8</t>
  </si>
  <si>
    <t xml:space="preserve">Agent4 reward is 152.2</t>
  </si>
  <si>
    <t xml:space="preserve">Agent4 reward is 156.6</t>
  </si>
  <si>
    <t xml:space="preserve">Agent4 reward is 118.6</t>
  </si>
  <si>
    <t xml:space="preserve">Agent4 reward is 124.9</t>
  </si>
  <si>
    <t xml:space="preserve">Agent4 reward is 102.3</t>
  </si>
  <si>
    <t xml:space="preserve">Agent4 reward is 40.1</t>
  </si>
  <si>
    <t xml:space="preserve">Agent4 reward is 22.5</t>
  </si>
  <si>
    <t xml:space="preserve">Agent4 reward is 131.6</t>
  </si>
  <si>
    <t xml:space="preserve">Agent4 reward is 132.9</t>
  </si>
  <si>
    <t xml:space="preserve">Agent4 reward is 138.6</t>
  </si>
  <si>
    <t xml:space="preserve">Agent4 reward is 111.6</t>
  </si>
  <si>
    <t xml:space="preserve">US agents hit = 7.8</t>
  </si>
  <si>
    <t xml:space="preserve">US agents hit = 0.8</t>
  </si>
  <si>
    <t xml:space="preserve">US agents hit = 2.6</t>
  </si>
  <si>
    <t xml:space="preserve">THEM agents hit = 56.4</t>
  </si>
  <si>
    <t xml:space="preserve">THEM agents hit = 39.9</t>
  </si>
  <si>
    <t xml:space="preserve">THEM agents hit = 28.1</t>
  </si>
  <si>
    <t xml:space="preserve">THEM agents hit = 9.1</t>
  </si>
  <si>
    <t xml:space="preserve">THEM agents hit = 4.7</t>
  </si>
  <si>
    <t xml:space="preserve">THEM agents hit = 52.5</t>
  </si>
  <si>
    <t xml:space="preserve">THEM agents hit = 35.5</t>
  </si>
  <si>
    <t xml:space="preserve">THEM agents hit = 58.3</t>
  </si>
  <si>
    <t xml:space="preserve">Agent5 of Franks aggressiveness is 0.37</t>
  </si>
  <si>
    <t xml:space="preserve">Agent5 of Franks aggressiveness is 0.03</t>
  </si>
  <si>
    <t xml:space="preserve">Agent5 of Franks aggressiveness is 0.15</t>
  </si>
  <si>
    <t xml:space="preserve">Agent5 of Franks aggressiveness is 0.57</t>
  </si>
  <si>
    <t xml:space="preserve">Agent5 reward is 27.4</t>
  </si>
  <si>
    <t xml:space="preserve">Agent5 reward is 34.8</t>
  </si>
  <si>
    <t xml:space="preserve">Agent5 reward is 0.3</t>
  </si>
  <si>
    <t xml:space="preserve">Agent5 reward is 1.4</t>
  </si>
  <si>
    <t xml:space="preserve">Agent5 reward is 0.1</t>
  </si>
  <si>
    <t xml:space="preserve">US agents hit = 5.7</t>
  </si>
  <si>
    <t xml:space="preserve">THEM agents hit = 5.9</t>
  </si>
  <si>
    <t xml:space="preserve">THEM agents hit = 9.8</t>
  </si>
  <si>
    <t xml:space="preserve">THEM agents hit = 17.4</t>
  </si>
  <si>
    <t xml:space="preserve">THEM agents hit = 12.4</t>
  </si>
  <si>
    <t xml:space="preserve">THEM agents hit = 1.1</t>
  </si>
  <si>
    <t xml:space="preserve">THEM agents hit = 77.1</t>
  </si>
  <si>
    <t xml:space="preserve">THEM agents hit = 16.4</t>
  </si>
  <si>
    <t xml:space="preserve">Agent6 of Franks aggressiveness is 0.01</t>
  </si>
  <si>
    <t xml:space="preserve">Agent6 of Franks aggressiveness is 0.39</t>
  </si>
  <si>
    <t xml:space="preserve">Agent6 of Franks aggressiveness is 0.53</t>
  </si>
  <si>
    <t xml:space="preserve">Agent6 reward is 0.1</t>
  </si>
  <si>
    <t xml:space="preserve">Agent6 reward is 0.9</t>
  </si>
  <si>
    <t xml:space="preserve">Agent6 reward is 55.4</t>
  </si>
  <si>
    <t xml:space="preserve">Agent6 reward is 55.5</t>
  </si>
  <si>
    <t xml:space="preserve">Agent6 reward is 12.6</t>
  </si>
  <si>
    <t xml:space="preserve">Agent6 reward is 6.4</t>
  </si>
  <si>
    <t xml:space="preserve">Agent6 reward is 24.3</t>
  </si>
  <si>
    <t xml:space="preserve">US agents hit = 1.4</t>
  </si>
  <si>
    <t xml:space="preserve">THEM agents hit = 18.0</t>
  </si>
  <si>
    <t xml:space="preserve">THEM agents hit = 21.7</t>
  </si>
  <si>
    <t xml:space="preserve">THEM agents hit = 1.2</t>
  </si>
  <si>
    <t xml:space="preserve">THEM agents hit = 2.8</t>
  </si>
  <si>
    <t xml:space="preserve">THEM agents hit = 2.0</t>
  </si>
  <si>
    <t xml:space="preserve">Agent7 of Franks aggressiveness is 0.15</t>
  </si>
  <si>
    <t xml:space="preserve">Agent7 of Franks aggressiveness is 0.16</t>
  </si>
  <si>
    <t xml:space="preserve">Agent7 of Franks aggressiveness is 0.19</t>
  </si>
  <si>
    <t xml:space="preserve">Agent7 reward is 191.0</t>
  </si>
  <si>
    <t xml:space="preserve">Agent7 reward is 94.9</t>
  </si>
  <si>
    <t xml:space="preserve">Agent7 reward is 66.8</t>
  </si>
  <si>
    <t xml:space="preserve">Agent7 reward is 59.8</t>
  </si>
  <si>
    <t xml:space="preserve">Agent7 reward is 115.3</t>
  </si>
  <si>
    <t xml:space="preserve">Agent7 reward is 184.5</t>
  </si>
  <si>
    <t xml:space="preserve">Agent7 reward is 167.7</t>
  </si>
  <si>
    <t xml:space="preserve">Agent7 reward is 115.8</t>
  </si>
  <si>
    <t xml:space="preserve">Agent7 reward is 133.9</t>
  </si>
  <si>
    <t xml:space="preserve">Agent7 reward is 130.6</t>
  </si>
  <si>
    <t xml:space="preserve">US agents hit = 11.2</t>
  </si>
  <si>
    <t xml:space="preserve">US agents hit = 11.0</t>
  </si>
  <si>
    <t xml:space="preserve">THEM agents hit = 37.5</t>
  </si>
  <si>
    <t xml:space="preserve">THEM agents hit = 8.6</t>
  </si>
  <si>
    <t xml:space="preserve">THEM agents hit = 37.3</t>
  </si>
  <si>
    <t xml:space="preserve">THEM agents hit = 5.5</t>
  </si>
  <si>
    <t xml:space="preserve">THEM agents hit = 33.7</t>
  </si>
  <si>
    <t xml:space="preserve">Training time per epochs: 2.68 sec</t>
  </si>
  <si>
    <t xml:space="preserve">Training time per epochs: 2.98 sec</t>
  </si>
  <si>
    <t xml:space="preserve">Training time per epochs: 2.99 sec</t>
  </si>
  <si>
    <t xml:space="preserve">Training time per epochs: 2.96 sec</t>
  </si>
  <si>
    <t xml:space="preserve">Training time per epochs: 2.94 sec</t>
  </si>
  <si>
    <t xml:space="preserve">Training time per epochs: 3.07 sec</t>
  </si>
  <si>
    <t xml:space="preserve">Training time per epochs: 3.12 sec</t>
  </si>
  <si>
    <t xml:space="preserve">'MA_models/cooperative-01/cf50/' ep=1000</t>
  </si>
  <si>
    <t xml:space="preserve">'MA_models/cooperative-01/cf50/' ep=2000</t>
  </si>
  <si>
    <t xml:space="preserve">'MA_models/cooperative-01/cf50/' ep=3000</t>
  </si>
  <si>
    <t xml:space="preserve">'MA_models/cooperative-01/cf50/' ep=4000</t>
  </si>
  <si>
    <t xml:space="preserve">'MA_models/cooperative-01/cf50/' ep=5000</t>
  </si>
  <si>
    <t xml:space="preserve">Tribe Vikings has total reward of 123.0</t>
  </si>
  <si>
    <t xml:space="preserve">Tribe Vikings has total reward of 44.8</t>
  </si>
  <si>
    <t xml:space="preserve">Tribe Vikings has total reward of 59.5</t>
  </si>
  <si>
    <t xml:space="preserve">Tribe Vikings has total reward of 134.3</t>
  </si>
  <si>
    <t xml:space="preserve">Tribe Saxons has total reward of 63.5</t>
  </si>
  <si>
    <t xml:space="preserve">Tribe Saxons has total reward of 134.6</t>
  </si>
  <si>
    <t xml:space="preserve">Tribe Saxons has total reward of 95.4</t>
  </si>
  <si>
    <t xml:space="preserve">Tribe Saxons has total reward of 116.7</t>
  </si>
  <si>
    <t xml:space="preserve">Tribe Saxons has total reward of 81.6</t>
  </si>
  <si>
    <t xml:space="preserve">Tribe Franks has total reward of 174.9</t>
  </si>
  <si>
    <t xml:space="preserve">Tribe Franks has total reward of 202.9</t>
  </si>
  <si>
    <t xml:space="preserve">Tribe Franks has total reward of 240.6</t>
  </si>
  <si>
    <t xml:space="preserve">Tribe Franks has total reward of 214.8</t>
  </si>
  <si>
    <t xml:space="preserve">Tribe Franks has total reward of 137.4</t>
  </si>
  <si>
    <t xml:space="preserve">Agent0 of Vikings aggressiveness is 0.28</t>
  </si>
  <si>
    <t xml:space="preserve">Agent0 of Vikings aggressiveness is 0.56</t>
  </si>
  <si>
    <t xml:space="preserve">Agent0 of Vikings aggressiveness is 0.67</t>
  </si>
  <si>
    <t xml:space="preserve">Agent0 of Vikings aggressiveness is 0.69</t>
  </si>
  <si>
    <t xml:space="preserve">Agent0 of Vikings aggressiveness is 0.78</t>
  </si>
  <si>
    <t xml:space="preserve">Agent0 reward is 0.7</t>
  </si>
  <si>
    <t xml:space="preserve">THEM agents hit = 6.7</t>
  </si>
  <si>
    <t xml:space="preserve">THEM agents hit = 4.6</t>
  </si>
  <si>
    <t xml:space="preserve">THEM agents hit = 3.1</t>
  </si>
  <si>
    <t xml:space="preserve">Agent1 of Vikings aggressiveness is 0.06</t>
  </si>
  <si>
    <t xml:space="preserve">Agent1 of Vikings aggressiveness is 0.31</t>
  </si>
  <si>
    <t xml:space="preserve">Agent1 of Vikings aggressiveness is 0.18</t>
  </si>
  <si>
    <t xml:space="preserve">Agent1 reward is 0.3</t>
  </si>
  <si>
    <t xml:space="preserve">Agent1 reward is 4.0</t>
  </si>
  <si>
    <t xml:space="preserve">Agent1 reward is 88.3</t>
  </si>
  <si>
    <t xml:space="preserve">US agents hit = 8.6</t>
  </si>
  <si>
    <t xml:space="preserve">THEM agents hit = 43.1</t>
  </si>
  <si>
    <t xml:space="preserve">THEM agents hit = 34.1</t>
  </si>
  <si>
    <t xml:space="preserve">THEM agents hit = 23.9</t>
  </si>
  <si>
    <t xml:space="preserve">THEM agents hit = 57.4</t>
  </si>
  <si>
    <t xml:space="preserve">Agent2 reward is 122.3</t>
  </si>
  <si>
    <t xml:space="preserve">Agent2 reward is 50.1</t>
  </si>
  <si>
    <t xml:space="preserve">Agent2 reward is 44.5</t>
  </si>
  <si>
    <t xml:space="preserve">Agent2 reward is 55.6</t>
  </si>
  <si>
    <t xml:space="preserve">Agent2 reward is 45.9</t>
  </si>
  <si>
    <t xml:space="preserve">Agent3 reward is 3.2</t>
  </si>
  <si>
    <t xml:space="preserve">Agent3 reward is 13.4</t>
  </si>
  <si>
    <t xml:space="preserve">Agent3 reward is 20.7</t>
  </si>
  <si>
    <t xml:space="preserve">THEM agents hit = 5.2</t>
  </si>
  <si>
    <t xml:space="preserve">THEM agents hit = 0.9</t>
  </si>
  <si>
    <t xml:space="preserve">Agent4 reward is 63.4</t>
  </si>
  <si>
    <t xml:space="preserve">Agent4 reward is 132.8</t>
  </si>
  <si>
    <t xml:space="preserve">Agent4 reward is 92.2</t>
  </si>
  <si>
    <t xml:space="preserve">Agent4 reward is 103.4</t>
  </si>
  <si>
    <t xml:space="preserve">Agent4 reward is 60.9</t>
  </si>
  <si>
    <t xml:space="preserve">US agents hit = 1.3</t>
  </si>
  <si>
    <t xml:space="preserve">THEM agents hit = 12.8</t>
  </si>
  <si>
    <t xml:space="preserve">THEM agents hit = 3.8</t>
  </si>
  <si>
    <t xml:space="preserve">Agent6 reward is 34.7</t>
  </si>
  <si>
    <t xml:space="preserve">Agent6 reward is 25.9</t>
  </si>
  <si>
    <t xml:space="preserve">Agent6 reward is 10.7</t>
  </si>
  <si>
    <t xml:space="preserve">Agent6 reward is 5.3</t>
  </si>
  <si>
    <t xml:space="preserve">Agent6 reward is 0.4</t>
  </si>
  <si>
    <t xml:space="preserve">Agent7 of Franks aggressiveness is 0.27</t>
  </si>
  <si>
    <t xml:space="preserve">Agent7 of Franks aggressiveness is 0.26</t>
  </si>
  <si>
    <t xml:space="preserve">Agent7 reward is 140.2</t>
  </si>
  <si>
    <t xml:space="preserve">Agent7 reward is 177.1</t>
  </si>
  <si>
    <t xml:space="preserve">Agent7 reward is 229.8</t>
  </si>
  <si>
    <t xml:space="preserve">Agent7 reward is 209.6</t>
  </si>
  <si>
    <t xml:space="preserve">Agent7 reward is 137.1</t>
  </si>
  <si>
    <t xml:space="preserve">THEM agents hit = 1.9</t>
  </si>
  <si>
    <t xml:space="preserve">THEM agents hit = 16.6</t>
  </si>
  <si>
    <t xml:space="preserve">THEM agents hit = 39.2</t>
  </si>
  <si>
    <t xml:space="preserve">THEM agents hit = 42.5</t>
  </si>
  <si>
    <t xml:space="preserve">Training time per epochs: 2.81 sec</t>
  </si>
  <si>
    <t xml:space="preserve">'MA_models/cooperative-01/cf25.0/' ep=1000</t>
  </si>
  <si>
    <t xml:space="preserve">'MA_models/cooperative-01/cf25.0/' ep=2000</t>
  </si>
  <si>
    <t xml:space="preserve">'MA_models/cooperative-01/cf25.0/' ep=3000</t>
  </si>
  <si>
    <t xml:space="preserve">'MA_models/cooperative-01/cf25.0/' ep=4000</t>
  </si>
  <si>
    <t xml:space="preserve">'MA_models/cooperative-01/cf25.0/' ep=5000</t>
  </si>
  <si>
    <t xml:space="preserve">Tribe Vikings has total reward of 172.5</t>
  </si>
  <si>
    <t xml:space="preserve">Tribe Vikings has total reward of 79.3</t>
  </si>
  <si>
    <t xml:space="preserve">Tribe Vikings has total reward of 91.3</t>
  </si>
  <si>
    <t xml:space="preserve">Tribe Vikings has total reward of 482.4</t>
  </si>
  <si>
    <t xml:space="preserve">Tribe Vikings has total reward of 477.1</t>
  </si>
  <si>
    <t xml:space="preserve">Tribe Saxons has total reward of 59.0</t>
  </si>
  <si>
    <t xml:space="preserve">Tribe Saxons has total reward of 277.8</t>
  </si>
  <si>
    <t xml:space="preserve">Tribe Saxons has total reward of 227.6</t>
  </si>
  <si>
    <t xml:space="preserve">Tribe Franks has total reward of 95.9</t>
  </si>
  <si>
    <t xml:space="preserve">Tribe Franks has total reward of 70.6</t>
  </si>
  <si>
    <t xml:space="preserve">Tribe Franks has total reward of 105.7</t>
  </si>
  <si>
    <t xml:space="preserve">Tribe Franks has total reward of 6.1</t>
  </si>
  <si>
    <t xml:space="preserve">Agent0 reward is 2.8</t>
  </si>
  <si>
    <t xml:space="preserve">THEM agents hit = 7.0</t>
  </si>
  <si>
    <t xml:space="preserve">Agent1 of Vikings aggressiveness is 0.02</t>
  </si>
  <si>
    <t xml:space="preserve">Agent1 reward is 172.4</t>
  </si>
  <si>
    <t xml:space="preserve">Agent1 reward is 32.2</t>
  </si>
  <si>
    <t xml:space="preserve">Agent1 reward is 91.3</t>
  </si>
  <si>
    <t xml:space="preserve">Agent1 reward is 482.4</t>
  </si>
  <si>
    <t xml:space="preserve">Agent1 reward is 477.1</t>
  </si>
  <si>
    <t xml:space="preserve">Agent2 of Vikings aggressiveness is 0.61</t>
  </si>
  <si>
    <t xml:space="preserve">Agent2 of Vikings aggressiveness is 0.06</t>
  </si>
  <si>
    <t xml:space="preserve">Agent2 of Vikings aggressiveness is 0.99</t>
  </si>
  <si>
    <t xml:space="preserve">Agent2 of Vikings aggressiveness is 0.97</t>
  </si>
  <si>
    <t xml:space="preserve">Agent2 reward is 44.3</t>
  </si>
  <si>
    <t xml:space="preserve">US agents hit = 6.4</t>
  </si>
  <si>
    <t xml:space="preserve">THEM agents hit = 123.7</t>
  </si>
  <si>
    <t xml:space="preserve">THEM agents hit = 68.2</t>
  </si>
  <si>
    <t xml:space="preserve">THEM agents hit = 234.7</t>
  </si>
  <si>
    <t xml:space="preserve">THEM agents hit = 240.0</t>
  </si>
  <si>
    <t xml:space="preserve">Agent3 of Saxons aggressiveness is 0.18</t>
  </si>
  <si>
    <t xml:space="preserve">Agent3 of Saxons aggressiveness is 0.45</t>
  </si>
  <si>
    <t xml:space="preserve">Agent3 reward is 0.3</t>
  </si>
  <si>
    <t xml:space="preserve">Agent3 reward is 277.8</t>
  </si>
  <si>
    <t xml:space="preserve">THEM agents hit = 74.3</t>
  </si>
  <si>
    <t xml:space="preserve">THEM agents hit = 2.9</t>
  </si>
  <si>
    <t xml:space="preserve">Agent4 reward is 58.7</t>
  </si>
  <si>
    <t xml:space="preserve">Agent4 reward is 227.6</t>
  </si>
  <si>
    <t xml:space="preserve">THEM agents hit = 4.2</t>
  </si>
  <si>
    <t xml:space="preserve">Agent5 reward is 2.7</t>
  </si>
  <si>
    <t xml:space="preserve">Agent5 reward is 0.9</t>
  </si>
  <si>
    <t xml:space="preserve">Agent5 reward is 47.2</t>
  </si>
  <si>
    <t xml:space="preserve">Agent5 reward is 0.2</t>
  </si>
  <si>
    <t xml:space="preserve">Agent6 of Franks aggressiveness is 0.08</t>
  </si>
  <si>
    <t xml:space="preserve">Agent6 of Franks aggressiveness is 0.35</t>
  </si>
  <si>
    <t xml:space="preserve">Agent6 reward is 44.0</t>
  </si>
  <si>
    <t xml:space="preserve">Agent6 reward is 13.0</t>
  </si>
  <si>
    <t xml:space="preserve">THEM agents hit = 26.6</t>
  </si>
  <si>
    <t xml:space="preserve">Agent7 reward is 49.2</t>
  </si>
  <si>
    <t xml:space="preserve">Agent7 reward is 58.5</t>
  </si>
  <si>
    <t xml:space="preserve">Agent7 reward is 5.9</t>
  </si>
  <si>
    <t xml:space="preserve">THEM agents hit = 3.2</t>
  </si>
  <si>
    <t xml:space="preserve">Training time per epochs: 3.43 sec</t>
  </si>
  <si>
    <t xml:space="preserve">'MA_models/cooperative-01/cf20.0/' ep=1000</t>
  </si>
  <si>
    <t xml:space="preserve">'MA_models/cooperative-01/cf20.0/' ep=2000</t>
  </si>
  <si>
    <t xml:space="preserve">'MA_models/cooperative-01/cf20.0/' ep=3000</t>
  </si>
  <si>
    <t xml:space="preserve">'MA_models/cooperative-01/cf20.0/' ep=4000</t>
  </si>
  <si>
    <t xml:space="preserve">'MA_models/cooperative-01/cf20.0/' ep=5000</t>
  </si>
  <si>
    <t xml:space="preserve">Tribe Vikings has total reward of 70.4</t>
  </si>
  <si>
    <t xml:space="preserve">Tribe Vikings has total reward of 82.0</t>
  </si>
  <si>
    <t xml:space="preserve">Tribe Vikings has total reward of 53.0</t>
  </si>
  <si>
    <t xml:space="preserve">Tribe Vikings has total reward of 130.4</t>
  </si>
  <si>
    <t xml:space="preserve">Tribe Saxons has total reward of 71.8</t>
  </si>
  <si>
    <t xml:space="preserve">Tribe Saxons has total reward of 316.3</t>
  </si>
  <si>
    <t xml:space="preserve">Tribe Saxons has total reward of 342.9</t>
  </si>
  <si>
    <t xml:space="preserve">Tribe Saxons has total reward of 183.3</t>
  </si>
  <si>
    <t xml:space="preserve">Tribe Franks has total reward of 191.7</t>
  </si>
  <si>
    <t xml:space="preserve">Tribe Franks has total reward of 54.0</t>
  </si>
  <si>
    <t xml:space="preserve">Tribe Franks has total reward of 102.6</t>
  </si>
  <si>
    <t xml:space="preserve">Agent0 reward is 2.6</t>
  </si>
  <si>
    <t xml:space="preserve">Agent0 reward is 9.6</t>
  </si>
  <si>
    <t xml:space="preserve">Agent0 reward is 10.6</t>
  </si>
  <si>
    <t xml:space="preserve">Agent0 reward is 7.8</t>
  </si>
  <si>
    <t xml:space="preserve">THEM agents hit = 0.7</t>
  </si>
  <si>
    <t xml:space="preserve">Agent1 reward is 0.2</t>
  </si>
  <si>
    <t xml:space="preserve">Agent1 reward is 37.9</t>
  </si>
  <si>
    <t xml:space="preserve">THEM agents hit = 16.2</t>
  </si>
  <si>
    <t xml:space="preserve">Agent2 reward is 67.5</t>
  </si>
  <si>
    <t xml:space="preserve">Agent2 reward is 34.5</t>
  </si>
  <si>
    <t xml:space="preserve">Agent2 reward is 42.4</t>
  </si>
  <si>
    <t xml:space="preserve">Agent2 reward is 122.6</t>
  </si>
  <si>
    <t xml:space="preserve">THEM agents hit = 26.4</t>
  </si>
  <si>
    <t xml:space="preserve">Agent3 of Saxons aggressiveness is 0.25</t>
  </si>
  <si>
    <t xml:space="preserve">Agent3 of Saxons aggressiveness is 0.07</t>
  </si>
  <si>
    <t xml:space="preserve">Agent3 reward is 71.6</t>
  </si>
  <si>
    <t xml:space="preserve">Agent3 reward is 316.3</t>
  </si>
  <si>
    <t xml:space="preserve">Agent3 reward is 342.9</t>
  </si>
  <si>
    <t xml:space="preserve">Agent3 reward is 183.3</t>
  </si>
  <si>
    <t xml:space="preserve">THEM agents hit = 20.4</t>
  </si>
  <si>
    <t xml:space="preserve">THEM agents hit = 81.6</t>
  </si>
  <si>
    <t xml:space="preserve">THEM agents hit = 81.4</t>
  </si>
  <si>
    <t xml:space="preserve">THEM agents hit = 36.4</t>
  </si>
  <si>
    <t xml:space="preserve">Agent4 reward is 0.2</t>
  </si>
  <si>
    <t xml:space="preserve">THEM agents hit = 39.0</t>
  </si>
  <si>
    <t xml:space="preserve">THEM agents hit = 18.7</t>
  </si>
  <si>
    <t xml:space="preserve">THEM agents hit = 12.2</t>
  </si>
  <si>
    <t xml:space="preserve">THEM agents hit = 10.3</t>
  </si>
  <si>
    <t xml:space="preserve">Agent6 reward is 59.7</t>
  </si>
  <si>
    <t xml:space="preserve">Agent6 reward is 5.9</t>
  </si>
  <si>
    <t xml:space="preserve">Agent6 reward is 52.9</t>
  </si>
  <si>
    <t xml:space="preserve">THEM agents hit = 2.1</t>
  </si>
  <si>
    <t xml:space="preserve">THEM agents hit = 1.3</t>
  </si>
  <si>
    <t xml:space="preserve">Agent7 reward is 131.1</t>
  </si>
  <si>
    <t xml:space="preserve">Agent7 reward is 52.7</t>
  </si>
  <si>
    <t xml:space="preserve">Agent7 reward is 53.9</t>
  </si>
  <si>
    <t xml:space="preserve">Agent7 reward is 49.7</t>
  </si>
  <si>
    <t xml:space="preserve">Training time per epochs: 3.42 sec</t>
  </si>
  <si>
    <t xml:space="preserve">'MA_models/cooperative-01/cf15.0/' ep=1000</t>
  </si>
  <si>
    <t xml:space="preserve">'MA_models/cooperative-01/cf15.0/' ep=2000</t>
  </si>
  <si>
    <t xml:space="preserve">'MA_models/cooperative-01/cf15.0/' ep=3000</t>
  </si>
  <si>
    <t xml:space="preserve">'MA_models/cooperative-01/cf15.0/' ep=4000</t>
  </si>
  <si>
    <t xml:space="preserve">'MA_models/cooperative-01/cf15.0/' ep=5000</t>
  </si>
  <si>
    <t xml:space="preserve">Tribe Vikings has total reward of 136.8</t>
  </si>
  <si>
    <t xml:space="preserve">Tribe Vikings has total reward of 139.7</t>
  </si>
  <si>
    <t xml:space="preserve">Tribe Vikings has total reward of 557.5</t>
  </si>
  <si>
    <t xml:space="preserve">Tribe Vikings has total reward of 613.2</t>
  </si>
  <si>
    <t xml:space="preserve">Tribe Vikings has total reward of 614.0</t>
  </si>
  <si>
    <t xml:space="preserve">Tribe Saxons has total reward of 74.8</t>
  </si>
  <si>
    <t xml:space="preserve">Tribe Saxons has total reward of 14.2</t>
  </si>
  <si>
    <t xml:space="preserve">Tribe Franks has total reward of 88.9</t>
  </si>
  <si>
    <t xml:space="preserve">Tribe Franks has total reward of 183.4</t>
  </si>
  <si>
    <t xml:space="preserve">Tribe Franks has total reward of 1.8</t>
  </si>
  <si>
    <t xml:space="preserve">Agent0 reward is 1.3</t>
  </si>
  <si>
    <t xml:space="preserve">Agent1 reward is 60.0</t>
  </si>
  <si>
    <t xml:space="preserve">Agent1 reward is 72.3</t>
  </si>
  <si>
    <t xml:space="preserve">Agent1 reward is 557.5</t>
  </si>
  <si>
    <t xml:space="preserve">Agent1 reward is 613.2</t>
  </si>
  <si>
    <t xml:space="preserve">Agent1 reward is 614.0</t>
  </si>
  <si>
    <t xml:space="preserve">THEM agents hit = 8.9</t>
  </si>
  <si>
    <t xml:space="preserve">THEM agents hit = 12.6</t>
  </si>
  <si>
    <t xml:space="preserve">Agent2 of Vikings aggressiveness is 0.02</t>
  </si>
  <si>
    <t xml:space="preserve">Agent2 of Vikings aggressiveness is 1.00</t>
  </si>
  <si>
    <t xml:space="preserve">Agent2 reward is 75.4</t>
  </si>
  <si>
    <t xml:space="preserve">Agent2 reward is 67.4</t>
  </si>
  <si>
    <t xml:space="preserve">US agents hit = 5.1</t>
  </si>
  <si>
    <t xml:space="preserve">THEM agents hit = 20.8</t>
  </si>
  <si>
    <t xml:space="preserve">THEM agents hit = 216.5</t>
  </si>
  <si>
    <t xml:space="preserve">THEM agents hit = 238.9</t>
  </si>
  <si>
    <t xml:space="preserve">Agent3 reward is 1.2</t>
  </si>
  <si>
    <t xml:space="preserve">Agent3 reward is 6.2</t>
  </si>
  <si>
    <t xml:space="preserve">Agent3 reward is 1.6</t>
  </si>
  <si>
    <t xml:space="preserve">THEM agents hit = 3.4</t>
  </si>
  <si>
    <t xml:space="preserve">Agent4 reward is 73.6</t>
  </si>
  <si>
    <t xml:space="preserve">Agent4 reward is 12.5</t>
  </si>
  <si>
    <t xml:space="preserve">THEM agents hit = 8.5</t>
  </si>
  <si>
    <t xml:space="preserve">THEM agents hit = 1.5</t>
  </si>
  <si>
    <t xml:space="preserve">Agent5 reward is 85.8</t>
  </si>
  <si>
    <t xml:space="preserve">Agent5 reward is 181.9</t>
  </si>
  <si>
    <t xml:space="preserve">Agent5 reward is 1.8</t>
  </si>
  <si>
    <t xml:space="preserve">US agents hit = 7.9</t>
  </si>
  <si>
    <t xml:space="preserve">THEM agents hit = 40.4</t>
  </si>
  <si>
    <t xml:space="preserve">Agent6 reward is 2.9</t>
  </si>
  <si>
    <t xml:space="preserve">Agent6 reward is 1.2</t>
  </si>
  <si>
    <t xml:space="preserve">THEM agents hit = 2.2</t>
  </si>
  <si>
    <t xml:space="preserve">Agent7 reward is 0.3</t>
  </si>
  <si>
    <t xml:space="preserve">Training time per epochs: 2.84 sec</t>
  </si>
  <si>
    <t xml:space="preserve">Training time per epochs: 2.78 sec</t>
  </si>
  <si>
    <t xml:space="preserve">Training time per epochs: 2.72 sec</t>
  </si>
  <si>
    <t xml:space="preserve">'MA_models/cooperative-01/cf10.0/' ep=1000</t>
  </si>
  <si>
    <t xml:space="preserve">'MA_models/cooperative-01/cf10.0/' ep=2000</t>
  </si>
  <si>
    <t xml:space="preserve">'MA_models/cooperative-01/cf10.0/' ep=3000</t>
  </si>
  <si>
    <t xml:space="preserve">'MA_models/cooperative-01/cf10.0/' ep=4000</t>
  </si>
  <si>
    <t xml:space="preserve">'MA_models/cooperative-01/cf10.0/' ep=5000</t>
  </si>
  <si>
    <t xml:space="preserve">Tribe Vikings has total reward of 2.9</t>
  </si>
  <si>
    <t xml:space="preserve">Tribe Vikings has total reward of 41.3</t>
  </si>
  <si>
    <t xml:space="preserve">Tribe Vikings has total reward of 54.4</t>
  </si>
  <si>
    <t xml:space="preserve">Tribe Vikings has total reward of 45.1</t>
  </si>
  <si>
    <t xml:space="preserve">Tribe Saxons has total reward of 60.9</t>
  </si>
  <si>
    <t xml:space="preserve">Tribe Saxons has total reward of 101.5</t>
  </si>
  <si>
    <t xml:space="preserve">Tribe Saxons has total reward of 109.4</t>
  </si>
  <si>
    <t xml:space="preserve">Tribe Saxons has total reward of 49.8</t>
  </si>
  <si>
    <t xml:space="preserve">Tribe Saxons has total reward of 46.7</t>
  </si>
  <si>
    <t xml:space="preserve">Tribe Franks has total reward of 208.9</t>
  </si>
  <si>
    <t xml:space="preserve">Tribe Franks has total reward of 231.0</t>
  </si>
  <si>
    <t xml:space="preserve">Tribe Franks has total reward of 279.9</t>
  </si>
  <si>
    <t xml:space="preserve">Tribe Franks has total reward of 288.9</t>
  </si>
  <si>
    <t xml:space="preserve">Tribe Franks has total reward of 354.6</t>
  </si>
  <si>
    <t xml:space="preserve">Agent0 reward is 1.9</t>
  </si>
  <si>
    <t xml:space="preserve">Agent0 reward is 31.0</t>
  </si>
  <si>
    <t xml:space="preserve">Agent0 reward is 43.0</t>
  </si>
  <si>
    <t xml:space="preserve">Agent0 reward is 23.9</t>
  </si>
  <si>
    <t xml:space="preserve">Agent0 reward is 26.7</t>
  </si>
  <si>
    <t xml:space="preserve">Agent1 reward is 0.7</t>
  </si>
  <si>
    <t xml:space="preserve">Agent1 reward is 8.6</t>
  </si>
  <si>
    <t xml:space="preserve">Agent1 reward is 10.7</t>
  </si>
  <si>
    <t xml:space="preserve">Agent1 reward is 21.2</t>
  </si>
  <si>
    <t xml:space="preserve">Agent1 reward is 29.5</t>
  </si>
  <si>
    <t xml:space="preserve">Agent2 of Vikings aggressiveness is 0.10</t>
  </si>
  <si>
    <t xml:space="preserve">Agent2 of Vikings aggressiveness is 0.16</t>
  </si>
  <si>
    <t xml:space="preserve">Agent2 reward is 0.3</t>
  </si>
  <si>
    <t xml:space="preserve">Agent2 reward is 1.7</t>
  </si>
  <si>
    <t xml:space="preserve">Agent2 reward is 0.7</t>
  </si>
  <si>
    <t xml:space="preserve">THEM agents hit = 10.9</t>
  </si>
  <si>
    <t xml:space="preserve">Agent3 of Saxons aggressiveness is 0.22</t>
  </si>
  <si>
    <t xml:space="preserve">Agent3 reward is 0.9</t>
  </si>
  <si>
    <t xml:space="preserve">Agent3 reward is 35.3</t>
  </si>
  <si>
    <t xml:space="preserve">Agent3 reward is 39.5</t>
  </si>
  <si>
    <t xml:space="preserve">Agent3 reward is 18.9</t>
  </si>
  <si>
    <t xml:space="preserve">Agent3 reward is 25.2</t>
  </si>
  <si>
    <t xml:space="preserve">THEM agents hit = 40.0</t>
  </si>
  <si>
    <t xml:space="preserve">THEM agents hit = 7.6</t>
  </si>
  <si>
    <t xml:space="preserve">Agent4 reward is 60.0</t>
  </si>
  <si>
    <t xml:space="preserve">Agent4 reward is 66.2</t>
  </si>
  <si>
    <t xml:space="preserve">Agent4 reward is 69.9</t>
  </si>
  <si>
    <t xml:space="preserve">Agent4 reward is 30.9</t>
  </si>
  <si>
    <t xml:space="preserve">Agent4 reward is 21.5</t>
  </si>
  <si>
    <t xml:space="preserve">Agent5 reward is 66.7</t>
  </si>
  <si>
    <t xml:space="preserve">Agent5 reward is 83.3</t>
  </si>
  <si>
    <t xml:space="preserve">Agent5 reward is 88.6</t>
  </si>
  <si>
    <t xml:space="preserve">Agent5 reward is 23.4</t>
  </si>
  <si>
    <t xml:space="preserve">Agent5 reward is 0.5</t>
  </si>
  <si>
    <t xml:space="preserve">US agents hit = 2.7</t>
  </si>
  <si>
    <t xml:space="preserve">THEM agents hit = 11.6</t>
  </si>
  <si>
    <t xml:space="preserve">Agent6 reward is 11.4</t>
  </si>
  <si>
    <t xml:space="preserve">THEM agents hit = 13.6</t>
  </si>
  <si>
    <t xml:space="preserve">Agent7 of Franks aggressiveness is 0.35</t>
  </si>
  <si>
    <t xml:space="preserve">Agent7 of Franks aggressiveness is 0.21</t>
  </si>
  <si>
    <t xml:space="preserve">Agent7 reward is 130.7</t>
  </si>
  <si>
    <t xml:space="preserve">Agent7 reward is 147.7</t>
  </si>
  <si>
    <t xml:space="preserve">Agent7 reward is 191.3</t>
  </si>
  <si>
    <t xml:space="preserve">Agent7 reward is 265.5</t>
  </si>
  <si>
    <t xml:space="preserve">Agent7 reward is 354.1</t>
  </si>
  <si>
    <t xml:space="preserve">THEM agents hit = 11.2</t>
  </si>
  <si>
    <t xml:space="preserve">THEM agents hit = 71.5</t>
  </si>
  <si>
    <t xml:space="preserve">THEM agents hit = 74.1</t>
  </si>
  <si>
    <t xml:space="preserve">Training time per epochs: 2.92 sec</t>
  </si>
  <si>
    <t xml:space="preserve">Training time per epochs: 2.89 sec</t>
  </si>
  <si>
    <t xml:space="preserve">'MA_models/cooperative-01/cf5.0/' ep=1000</t>
  </si>
  <si>
    <t xml:space="preserve">'MA_models/cooperative-01/cf5.0/' ep=2000</t>
  </si>
  <si>
    <t xml:space="preserve">'MA_models/cooperative-01/cf5.0/' ep=3000</t>
  </si>
  <si>
    <t xml:space="preserve">'MA_models/cooperative-01/cf5.0/' ep=4000</t>
  </si>
  <si>
    <t xml:space="preserve">'MA_models/cooperative-01/cf5.0/' ep=5000</t>
  </si>
  <si>
    <t xml:space="preserve">Tribe Vikings has total reward of 103.8</t>
  </si>
  <si>
    <t xml:space="preserve">Tribe Vikings has total reward of 39.6</t>
  </si>
  <si>
    <t xml:space="preserve">Tribe Vikings has total reward of 39.8</t>
  </si>
  <si>
    <t xml:space="preserve">Tribe Vikings has total reward of 54.3</t>
  </si>
  <si>
    <t xml:space="preserve">Tribe Vikings has total reward of 109.4</t>
  </si>
  <si>
    <t xml:space="preserve">Tribe Saxons has total reward of 44.7</t>
  </si>
  <si>
    <t xml:space="preserve">Tribe Saxons has total reward of 58.8</t>
  </si>
  <si>
    <t xml:space="preserve">Tribe Saxons has total reward of 67.1</t>
  </si>
  <si>
    <t xml:space="preserve">Tribe Saxons has total reward of 54.4</t>
  </si>
  <si>
    <t xml:space="preserve">Tribe Saxons has total reward of 30.6</t>
  </si>
  <si>
    <t xml:space="preserve">Tribe Franks has total reward of 148.2</t>
  </si>
  <si>
    <t xml:space="preserve">Tribe Franks has total reward of 202.8</t>
  </si>
  <si>
    <t xml:space="preserve">Tribe Franks has total reward of 248.4</t>
  </si>
  <si>
    <t xml:space="preserve">Tribe Franks has total reward of 248.6</t>
  </si>
  <si>
    <t xml:space="preserve">Tribe Franks has total reward of 223.2</t>
  </si>
  <si>
    <t xml:space="preserve">Agent1 reward is 103.7</t>
  </si>
  <si>
    <t xml:space="preserve">Agent1 reward is 39.6</t>
  </si>
  <si>
    <t xml:space="preserve">Agent1 reward is 39.7</t>
  </si>
  <si>
    <t xml:space="preserve">Agent1 reward is 54.3</t>
  </si>
  <si>
    <t xml:space="preserve">Agent1 reward is 109.4</t>
  </si>
  <si>
    <t xml:space="preserve">THEM agents hit = 14.4</t>
  </si>
  <si>
    <t xml:space="preserve">THEM agents hit = 1.0</t>
  </si>
  <si>
    <t xml:space="preserve">THEM agents hit = 6.8</t>
  </si>
  <si>
    <t xml:space="preserve">THEM agents hit = 24.3</t>
  </si>
  <si>
    <t xml:space="preserve">THEM agents hit = 8.1</t>
  </si>
  <si>
    <t xml:space="preserve">Agent3 of Saxons aggressiveness is 0.16</t>
  </si>
  <si>
    <t xml:space="preserve">Agent3 reward is 17.2</t>
  </si>
  <si>
    <t xml:space="preserve">Agent3 reward is 28.9</t>
  </si>
  <si>
    <t xml:space="preserve">Agent3 reward is 38.7</t>
  </si>
  <si>
    <t xml:space="preserve">Agent3 reward is 29.1</t>
  </si>
  <si>
    <t xml:space="preserve">Agent3 reward is 10.4</t>
  </si>
  <si>
    <t xml:space="preserve">US agents hit = 2.9</t>
  </si>
  <si>
    <t xml:space="preserve">THEM agents hit = 29.5</t>
  </si>
  <si>
    <t xml:space="preserve">THEM agents hit = 13.2</t>
  </si>
  <si>
    <t xml:space="preserve">Agent4 reward is 27.5</t>
  </si>
  <si>
    <t xml:space="preserve">Agent4 reward is 30.0</t>
  </si>
  <si>
    <t xml:space="preserve">Agent4 reward is 28.4</t>
  </si>
  <si>
    <t xml:space="preserve">Agent4 reward is 25.3</t>
  </si>
  <si>
    <t xml:space="preserve">Agent4 reward is 20.2</t>
  </si>
  <si>
    <t xml:space="preserve">Agent5 of Franks aggressiveness is 0.29</t>
  </si>
  <si>
    <t xml:space="preserve">Agent5 of Franks aggressiveness is 0.75</t>
  </si>
  <si>
    <t xml:space="preserve">Agent5 of Franks aggressiveness is 0.74</t>
  </si>
  <si>
    <t xml:space="preserve">Agent5 of Franks aggressiveness is 0.73</t>
  </si>
  <si>
    <t xml:space="preserve">THEM agents hit = 74.7</t>
  </si>
  <si>
    <t xml:space="preserve">THEM agents hit = 133.8</t>
  </si>
  <si>
    <t xml:space="preserve">THEM agents hit = 137.5</t>
  </si>
  <si>
    <t xml:space="preserve">THEM agents hit = 133.2</t>
  </si>
  <si>
    <t xml:space="preserve">THEM agents hit = 144.5</t>
  </si>
  <si>
    <t xml:space="preserve">Agent6 reward is 81.8</t>
  </si>
  <si>
    <t xml:space="preserve">Agent6 reward is 102.0</t>
  </si>
  <si>
    <t xml:space="preserve">Agent6 reward is 125.0</t>
  </si>
  <si>
    <t xml:space="preserve">Agent6 reward is 167.7</t>
  </si>
  <si>
    <t xml:space="preserve">Agent6 reward is 156.3</t>
  </si>
  <si>
    <t xml:space="preserve">Agent7 reward is 66.3</t>
  </si>
  <si>
    <t xml:space="preserve">Agent7 reward is 100.8</t>
  </si>
  <si>
    <t xml:space="preserve">Agent7 reward is 123.4</t>
  </si>
  <si>
    <t xml:space="preserve">Agent7 reward is 80.9</t>
  </si>
  <si>
    <t xml:space="preserve">Agent7 reward is 66.9</t>
  </si>
  <si>
    <t xml:space="preserve">Training time per epochs: 3.41 sec</t>
  </si>
  <si>
    <t xml:space="preserve">'MA_models/cooperative-01/cf1.0/' ep=1000</t>
  </si>
  <si>
    <t xml:space="preserve">'MA_models/cooperative-01/cf1.0/' ep=2000</t>
  </si>
  <si>
    <t xml:space="preserve">'MA_models/cooperative-01/cf1.0/' ep=3000</t>
  </si>
  <si>
    <t xml:space="preserve">'MA_models/cooperative-01/cf1.0/' ep=4000</t>
  </si>
  <si>
    <t xml:space="preserve">'MA_models/cooperative-01/cf1.0/' ep=5000</t>
  </si>
  <si>
    <t xml:space="preserve">Tribe Vikings has total reward of 16.6</t>
  </si>
  <si>
    <t xml:space="preserve">Tribe Vikings has total reward of 65.5</t>
  </si>
  <si>
    <t xml:space="preserve">Tribe Vikings has total reward of 98.9</t>
  </si>
  <si>
    <t xml:space="preserve">Tribe Vikings has total reward of 72.1</t>
  </si>
  <si>
    <t xml:space="preserve">Tribe Vikings has total reward of 90.4</t>
  </si>
  <si>
    <t xml:space="preserve">Tribe Saxons has total reward of 100.7</t>
  </si>
  <si>
    <t xml:space="preserve">Tribe Saxons has total reward of 86.3</t>
  </si>
  <si>
    <t xml:space="preserve">Tribe Saxons has total reward of 99.2</t>
  </si>
  <si>
    <t xml:space="preserve">Tribe Saxons has total reward of 55.3</t>
  </si>
  <si>
    <t xml:space="preserve">Tribe Saxons has total reward of 72.1</t>
  </si>
  <si>
    <t xml:space="preserve">Tribe Franks has total reward of 145.3</t>
  </si>
  <si>
    <t xml:space="preserve">Tribe Franks has total reward of 234.4</t>
  </si>
  <si>
    <t xml:space="preserve">Tribe Franks has total reward of 215.5</t>
  </si>
  <si>
    <t xml:space="preserve">Tribe Franks has total reward of 281.5</t>
  </si>
  <si>
    <t xml:space="preserve">Tribe Franks has total reward of 248.0</t>
  </si>
  <si>
    <t xml:space="preserve">Agent0 reward is 6.7</t>
  </si>
  <si>
    <t xml:space="preserve">Agent0 reward is 24.9</t>
  </si>
  <si>
    <t xml:space="preserve">Agent0 reward is 17.5</t>
  </si>
  <si>
    <t xml:space="preserve">Agent0 reward is 18.4</t>
  </si>
  <si>
    <t xml:space="preserve">Agent1 reward is 0.4</t>
  </si>
  <si>
    <t xml:space="preserve">Agent1 reward is 22.5</t>
  </si>
  <si>
    <t xml:space="preserve">Agent1 reward is 31.6</t>
  </si>
  <si>
    <t xml:space="preserve">Agent1 reward is 31.8</t>
  </si>
  <si>
    <t xml:space="preserve">Agent1 reward is 43.5</t>
  </si>
  <si>
    <t xml:space="preserve">Agent2 reward is 9.6</t>
  </si>
  <si>
    <t xml:space="preserve">Agent2 reward is 49.8</t>
  </si>
  <si>
    <t xml:space="preserve">Agent2 reward is 27.3</t>
  </si>
  <si>
    <t xml:space="preserve">Agent2 reward is 28.5</t>
  </si>
  <si>
    <t xml:space="preserve">THEM agents hit = 29.4</t>
  </si>
  <si>
    <t xml:space="preserve">THEM agents hit = 2.3</t>
  </si>
  <si>
    <t xml:space="preserve">THEM agents hit = 9.0</t>
  </si>
  <si>
    <t xml:space="preserve">Agent3 reward is 88.4</t>
  </si>
  <si>
    <t xml:space="preserve">Agent3 reward is 59.6</t>
  </si>
  <si>
    <t xml:space="preserve">Agent3 reward is 73.7</t>
  </si>
  <si>
    <t xml:space="preserve">Agent3 reward is 30.6</t>
  </si>
  <si>
    <t xml:space="preserve">Agent3 reward is 43.0</t>
  </si>
  <si>
    <t xml:space="preserve">THEM agents hit = 3.6</t>
  </si>
  <si>
    <t xml:space="preserve">THEM agents hit = 18.5</t>
  </si>
  <si>
    <t xml:space="preserve">THEM agents hit = 11.0</t>
  </si>
  <si>
    <t xml:space="preserve">Agent4 reward is 12.3</t>
  </si>
  <si>
    <t xml:space="preserve">Agent4 reward is 26.7</t>
  </si>
  <si>
    <t xml:space="preserve">Agent4 reward is 25.6</t>
  </si>
  <si>
    <t xml:space="preserve">Agent4 reward is 24.7</t>
  </si>
  <si>
    <t xml:space="preserve">Agent4 reward is 29.1</t>
  </si>
  <si>
    <t xml:space="preserve">THEM agents hit = 16.0</t>
  </si>
  <si>
    <t xml:space="preserve">Agent5 of Franks aggressiveness is 0.02</t>
  </si>
  <si>
    <t xml:space="preserve">Agent5 of Franks aggressiveness is 0.08</t>
  </si>
  <si>
    <t xml:space="preserve">Agent5 reward is 138.7</t>
  </si>
  <si>
    <t xml:space="preserve">Agent5 reward is 63.1</t>
  </si>
  <si>
    <t xml:space="preserve">Agent5 reward is 54.6</t>
  </si>
  <si>
    <t xml:space="preserve">Agent5 reward is 39.8</t>
  </si>
  <si>
    <t xml:space="preserve">THEM agents hit = 19.2</t>
  </si>
  <si>
    <t xml:space="preserve">THEM agents hit = 20.5</t>
  </si>
  <si>
    <t xml:space="preserve">THEM agents hit = 15.7</t>
  </si>
  <si>
    <t xml:space="preserve">Agent6 of Franks aggressiveness is 0.10</t>
  </si>
  <si>
    <t xml:space="preserve">Agent6 reward is 5.7</t>
  </si>
  <si>
    <t xml:space="preserve">Agent6 reward is 35.6</t>
  </si>
  <si>
    <t xml:space="preserve">Agent6 reward is 76.7</t>
  </si>
  <si>
    <t xml:space="preserve">Agent6 reward is 114.5</t>
  </si>
  <si>
    <t xml:space="preserve">US agents hit = 11.8</t>
  </si>
  <si>
    <t xml:space="preserve">US agents hit = 20.3</t>
  </si>
  <si>
    <t xml:space="preserve">THEM agents hit = 2.7</t>
  </si>
  <si>
    <t xml:space="preserve">THEM agents hit = 30.8</t>
  </si>
  <si>
    <t xml:space="preserve">THEM agents hit = 56.7</t>
  </si>
  <si>
    <t xml:space="preserve">Agent7 of Franks aggressiveness is 0.22</t>
  </si>
  <si>
    <t xml:space="preserve">Agent7 reward is 0.8</t>
  </si>
  <si>
    <t xml:space="preserve">Agent7 reward is 135.7</t>
  </si>
  <si>
    <t xml:space="preserve">Agent7 reward is 84.2</t>
  </si>
  <si>
    <t xml:space="preserve">Agent7 reward is 182.0</t>
  </si>
  <si>
    <t xml:space="preserve">Agent7 reward is 133.5</t>
  </si>
  <si>
    <t xml:space="preserve">US agents hit = 20.7</t>
  </si>
  <si>
    <t xml:space="preserve">US agents hit = 13.1</t>
  </si>
  <si>
    <t xml:space="preserve">US agents hit = 22.2</t>
  </si>
  <si>
    <t xml:space="preserve">US agents hit = 6.5</t>
  </si>
  <si>
    <t xml:space="preserve">THEM agents hit = 7.2</t>
  </si>
  <si>
    <t xml:space="preserve">THEM agents hit = 56.1</t>
  </si>
  <si>
    <t xml:space="preserve">THEM agents hit = 60.7</t>
  </si>
  <si>
    <t xml:space="preserve">THEM agents hit = 25.0</t>
  </si>
  <si>
    <t xml:space="preserve">Training time per epochs: 3.14 sec</t>
  </si>
  <si>
    <t xml:space="preserve">Training time per epochs: 3.22 sec</t>
  </si>
  <si>
    <t xml:space="preserve">Training time per epochs: 3.19 sec</t>
  </si>
  <si>
    <t xml:space="preserve">Training time per epochs: 3.11 sec</t>
  </si>
  <si>
    <t xml:space="preserve">'MA_models/cooperative-01/cf0.1/' ep=1000</t>
  </si>
  <si>
    <t xml:space="preserve">'MA_models/cooperative-01/cf0.1/' ep=2000</t>
  </si>
  <si>
    <t xml:space="preserve">'MA_models/cooperative-01/cf0.1/' ep=3000</t>
  </si>
  <si>
    <t xml:space="preserve">'MA_models/cooperative-01/cf0.1/' ep=4000</t>
  </si>
  <si>
    <t xml:space="preserve">'MA_models/cooperative-01/cf0.1/' ep=5000</t>
  </si>
  <si>
    <t xml:space="preserve">Tribe Vikings has total reward of 78.7</t>
  </si>
  <si>
    <t xml:space="preserve">Tribe Vikings has total reward of 133.4</t>
  </si>
  <si>
    <t xml:space="preserve">Tribe Vikings has total reward of 178.8</t>
  </si>
  <si>
    <t xml:space="preserve">Tribe Vikings has total reward of 162.2</t>
  </si>
  <si>
    <t xml:space="preserve">Tribe Vikings has total reward of 137.4</t>
  </si>
  <si>
    <t xml:space="preserve">Tribe Saxons has total reward of 72.4</t>
  </si>
  <si>
    <t xml:space="preserve">Tribe Saxons has total reward of 102.0</t>
  </si>
  <si>
    <t xml:space="preserve">Tribe Saxons has total reward of 103.5</t>
  </si>
  <si>
    <t xml:space="preserve">Tribe Saxons has total reward of 96.5</t>
  </si>
  <si>
    <t xml:space="preserve">Tribe Franks has total reward of 162.3</t>
  </si>
  <si>
    <t xml:space="preserve">Tribe Franks has total reward of 109.3</t>
  </si>
  <si>
    <t xml:space="preserve">Tribe Franks has total reward of 104.8</t>
  </si>
  <si>
    <t xml:space="preserve">Tribe Franks has total reward of 144.4</t>
  </si>
  <si>
    <t xml:space="preserve">Tribe Franks has total reward of 148.4</t>
  </si>
  <si>
    <t xml:space="preserve">Agent0 reward is 22.8</t>
  </si>
  <si>
    <t xml:space="preserve">Agent0 reward is 27.1</t>
  </si>
  <si>
    <t xml:space="preserve">Agent0 reward is 32.3</t>
  </si>
  <si>
    <t xml:space="preserve">Agent2 of Vikings aggressiveness is 0.20</t>
  </si>
  <si>
    <t xml:space="preserve">Agent2 of Vikings aggressiveness is 0.15</t>
  </si>
  <si>
    <t xml:space="preserve">Agent2 of Vikings aggressiveness is 0.17</t>
  </si>
  <si>
    <t xml:space="preserve">Agent2 reward is 55.9</t>
  </si>
  <si>
    <t xml:space="preserve">Agent2 reward is 106.2</t>
  </si>
  <si>
    <t xml:space="preserve">Agent2 reward is 146.4</t>
  </si>
  <si>
    <t xml:space="preserve">Agent2 reward is 135.4</t>
  </si>
  <si>
    <t xml:space="preserve">Agent2 reward is 137.4</t>
  </si>
  <si>
    <t xml:space="preserve">THEM agents hit = 42.9</t>
  </si>
  <si>
    <t xml:space="preserve">THEM agents hit = 64.7</t>
  </si>
  <si>
    <t xml:space="preserve">THEM agents hit = 72.9</t>
  </si>
  <si>
    <t xml:space="preserve">Agent3 reward is 48.2</t>
  </si>
  <si>
    <t xml:space="preserve">Agent3 reward is 74.5</t>
  </si>
  <si>
    <t xml:space="preserve">Agent3 reward is 73.0</t>
  </si>
  <si>
    <t xml:space="preserve">Agent3 reward is 71.0</t>
  </si>
  <si>
    <t xml:space="preserve">US agents hit = 5.6</t>
  </si>
  <si>
    <t xml:space="preserve">THEM agents hit = 26.1</t>
  </si>
  <si>
    <t xml:space="preserve">THEM agents hit = 47.2</t>
  </si>
  <si>
    <t xml:space="preserve">THEM agents hit = 38.7</t>
  </si>
  <si>
    <t xml:space="preserve">THEM agents hit = 37.8</t>
  </si>
  <si>
    <t xml:space="preserve">Agent4 reward is 24.3</t>
  </si>
  <si>
    <t xml:space="preserve">Agent4 reward is 26.3</t>
  </si>
  <si>
    <t xml:space="preserve">Agent4 reward is 29.0</t>
  </si>
  <si>
    <t xml:space="preserve">Agent4 reward is 26.1</t>
  </si>
  <si>
    <t xml:space="preserve">Agent4 reward is 25.5</t>
  </si>
  <si>
    <t xml:space="preserve">Agent5 reward is 27.0</t>
  </si>
  <si>
    <t xml:space="preserve">Agent5 reward is 53.9</t>
  </si>
  <si>
    <t xml:space="preserve">Agent5 reward is 33.9</t>
  </si>
  <si>
    <t xml:space="preserve">THEM agents hit = 4.9</t>
  </si>
  <si>
    <t xml:space="preserve">THEM agents hit = 10.8</t>
  </si>
  <si>
    <t xml:space="preserve">Agent6 reward is 33.1</t>
  </si>
  <si>
    <t xml:space="preserve">Agent6 reward is 32.8</t>
  </si>
  <si>
    <t xml:space="preserve">Agent6 reward is 45.8</t>
  </si>
  <si>
    <t xml:space="preserve">Agent6 reward is 72.5</t>
  </si>
  <si>
    <t xml:space="preserve">THEM agents hit = 17.9</t>
  </si>
  <si>
    <t xml:space="preserve">THEM agents hit = 23.7</t>
  </si>
  <si>
    <t xml:space="preserve">THEM agents hit = 14.5</t>
  </si>
  <si>
    <t xml:space="preserve">Agent7 reward is 49.5</t>
  </si>
  <si>
    <t xml:space="preserve">Agent7 reward is 53.3</t>
  </si>
  <si>
    <t xml:space="preserve">Agent7 reward is 44.7</t>
  </si>
  <si>
    <t xml:space="preserve">Agent7 reward is 42.1</t>
  </si>
  <si>
    <t xml:space="preserve">US agents hit = 3.9</t>
  </si>
  <si>
    <t xml:space="preserve">THEM agents hit = 9.4</t>
  </si>
  <si>
    <t xml:space="preserve">THEM agents hit = 11.4</t>
  </si>
  <si>
    <t xml:space="preserve">Training time per epochs: 3.13 sec</t>
  </si>
  <si>
    <t xml:space="preserve">Training time per epochs: 3.06 sec</t>
  </si>
  <si>
    <t xml:space="preserve">'MA_models/cooperative-01/cf0.01/' ep=1000</t>
  </si>
  <si>
    <t xml:space="preserve">'MA_models/cooperative-01/cf0.01/' ep=2000</t>
  </si>
  <si>
    <t xml:space="preserve">'MA_models/cooperative-01/cf0.01/' ep=3000</t>
  </si>
  <si>
    <t xml:space="preserve">'MA_models/cooperative-01/cf0.01/' ep=4000</t>
  </si>
  <si>
    <t xml:space="preserve">'MA_models/cooperative-01/cf0.01/' ep=5000</t>
  </si>
  <si>
    <t xml:space="preserve">Tribe Vikings has total reward of 42.1</t>
  </si>
  <si>
    <t xml:space="preserve">Tribe Vikings has total reward of 124.7</t>
  </si>
  <si>
    <t xml:space="preserve">Tribe Vikings has total reward of 134.8</t>
  </si>
  <si>
    <t xml:space="preserve">Tribe Vikings has total reward of 159.9</t>
  </si>
  <si>
    <t xml:space="preserve">Tribe Vikings has total reward of 181.5</t>
  </si>
  <si>
    <t xml:space="preserve">Tribe Saxons has total reward of 117.1</t>
  </si>
  <si>
    <t xml:space="preserve">Tribe Saxons has total reward of 120.2</t>
  </si>
  <si>
    <t xml:space="preserve">Tribe Saxons has total reward of 135.7</t>
  </si>
  <si>
    <t xml:space="preserve">Tribe Saxons has total reward of 91.6</t>
  </si>
  <si>
    <t xml:space="preserve">Tribe Saxons has total reward of 81.2</t>
  </si>
  <si>
    <t xml:space="preserve">Tribe Franks has total reward of 235.8</t>
  </si>
  <si>
    <t xml:space="preserve">Tribe Franks has total reward of 89.8</t>
  </si>
  <si>
    <t xml:space="preserve">Tribe Franks has total reward of 107.5</t>
  </si>
  <si>
    <t xml:space="preserve">Tribe Franks has total reward of 87.0</t>
  </si>
  <si>
    <t xml:space="preserve">Tribe Franks has total reward of 134.3</t>
  </si>
  <si>
    <t xml:space="preserve">Agent0 reward is 0.9</t>
  </si>
  <si>
    <t xml:space="preserve">Agent0 reward is 22.7</t>
  </si>
  <si>
    <t xml:space="preserve">Agent0 reward is 27.3</t>
  </si>
  <si>
    <t xml:space="preserve">Agent0 reward is 18.3</t>
  </si>
  <si>
    <t xml:space="preserve">THEM agents hit = 7.3</t>
  </si>
  <si>
    <t xml:space="preserve">THEM agents hit = 3.7</t>
  </si>
  <si>
    <t xml:space="preserve">Agent1 reward is 3.3</t>
  </si>
  <si>
    <t xml:space="preserve">Agent1 reward is 35.6</t>
  </si>
  <si>
    <t xml:space="preserve">Agent1 reward is 37.4</t>
  </si>
  <si>
    <t xml:space="preserve">Agent1 reward is 45.1</t>
  </si>
  <si>
    <t xml:space="preserve">Agent1 reward is 44.9</t>
  </si>
  <si>
    <t xml:space="preserve">Agent2 of Vikings aggressiveness is 0.18</t>
  </si>
  <si>
    <t xml:space="preserve">Agent2 reward is 37.9</t>
  </si>
  <si>
    <t xml:space="preserve">Agent2 reward is 87.8</t>
  </si>
  <si>
    <t xml:space="preserve">Agent2 reward is 74.7</t>
  </si>
  <si>
    <t xml:space="preserve">Agent2 reward is 87.5</t>
  </si>
  <si>
    <t xml:space="preserve">Agent2 reward is 118.3</t>
  </si>
  <si>
    <t xml:space="preserve">US agents hit = 18.2</t>
  </si>
  <si>
    <t xml:space="preserve">US agents hit = 16.8</t>
  </si>
  <si>
    <t xml:space="preserve">US agents hit = 17.8</t>
  </si>
  <si>
    <t xml:space="preserve">THEM agents hit = 49.8</t>
  </si>
  <si>
    <t xml:space="preserve">THEM agents hit = 83.9</t>
  </si>
  <si>
    <t xml:space="preserve">THEM agents hit = 84.3</t>
  </si>
  <si>
    <t xml:space="preserve">Agent3 reward is 57.1</t>
  </si>
  <si>
    <t xml:space="preserve">Agent3 reward is 82.1</t>
  </si>
  <si>
    <t xml:space="preserve">Agent3 reward is 85.1</t>
  </si>
  <si>
    <t xml:space="preserve">Agent3 reward is 43.2</t>
  </si>
  <si>
    <t xml:space="preserve">US agents hit = 1.0</t>
  </si>
  <si>
    <t xml:space="preserve">THEM agents hit = 34.8</t>
  </si>
  <si>
    <t xml:space="preserve">THEM agents hit = 38.4</t>
  </si>
  <si>
    <t xml:space="preserve">THEM agents hit = 23.4</t>
  </si>
  <si>
    <t xml:space="preserve">THEM agents hit = 8.2</t>
  </si>
  <si>
    <t xml:space="preserve">Agent4 reward is 38.1</t>
  </si>
  <si>
    <t xml:space="preserve">Agent4 reward is 50.5</t>
  </si>
  <si>
    <t xml:space="preserve">Agent4 reward is 48.5</t>
  </si>
  <si>
    <t xml:space="preserve">Agent4 reward is 61.5</t>
  </si>
  <si>
    <t xml:space="preserve">THEM agents hit = 27.7</t>
  </si>
  <si>
    <t xml:space="preserve">THEM agents hit = 36.7</t>
  </si>
  <si>
    <t xml:space="preserve">THEM agents hit = 45.4</t>
  </si>
  <si>
    <t xml:space="preserve">THEM agents hit = 36.6</t>
  </si>
  <si>
    <t xml:space="preserve">THEM agents hit = 36.1</t>
  </si>
  <si>
    <t xml:space="preserve">Agent5 reward is 29.4</t>
  </si>
  <si>
    <t xml:space="preserve">Agent5 reward is 26.3</t>
  </si>
  <si>
    <t xml:space="preserve">Agent5 reward is 31.2</t>
  </si>
  <si>
    <t xml:space="preserve">Agent6 reward is 141.9</t>
  </si>
  <si>
    <t xml:space="preserve">Agent6 reward is 30.5</t>
  </si>
  <si>
    <t xml:space="preserve">Agent6 reward is 37.6</t>
  </si>
  <si>
    <t xml:space="preserve">Agent6 reward is 28.8</t>
  </si>
  <si>
    <t xml:space="preserve">Agent6 reward is 64.3</t>
  </si>
  <si>
    <t xml:space="preserve">THEM agents hit = 27.4</t>
  </si>
  <si>
    <t xml:space="preserve">THEM agents hit = 20.6</t>
  </si>
  <si>
    <t xml:space="preserve">Agent7 reward is 63.8</t>
  </si>
  <si>
    <t xml:space="preserve">Agent7 reward is 29.1</t>
  </si>
  <si>
    <t xml:space="preserve">Agent7 reward is 40.6</t>
  </si>
  <si>
    <t xml:space="preserve">Agent7 reward is 38.8</t>
  </si>
  <si>
    <t xml:space="preserve">Training time per epochs: 2.74 sec</t>
  </si>
  <si>
    <t xml:space="preserve">Training time per epochs: 2.61 sec</t>
  </si>
  <si>
    <t xml:space="preserve">Total Rewards (all agents in 1000 game steps)</t>
  </si>
  <si>
    <t xml:space="preserve">Ep = 1000</t>
  </si>
  <si>
    <t xml:space="preserve">Ep = 2000</t>
  </si>
  <si>
    <t xml:space="preserve">Ep = 3000</t>
  </si>
  <si>
    <t xml:space="preserve">Ep = 4000</t>
  </si>
  <si>
    <t xml:space="preserve">Ep = 5000</t>
  </si>
  <si>
    <t xml:space="preserve">Individualist (baseline)</t>
  </si>
  <si>
    <t xml:space="preserve">Pacifist (penalty=-100)</t>
  </si>
  <si>
    <t xml:space="preserve">Pacifist (penalty=-0.01)</t>
  </si>
  <si>
    <t xml:space="preserve">No_Fragging (penalty=-100)</t>
  </si>
  <si>
    <t xml:space="preserve">No_Fragging (penalty=-0.01)</t>
  </si>
  <si>
    <t xml:space="preserve">Cooperative(coop_factor=50)</t>
  </si>
  <si>
    <t xml:space="preserve">Cooperative(coop_factor=25)</t>
  </si>
  <si>
    <t xml:space="preserve">Specialization observed.</t>
  </si>
  <si>
    <t xml:space="preserve">Cooperative(coop_factor=20)</t>
  </si>
  <si>
    <t xml:space="preserve">Cooperative(coop_factor=15)</t>
  </si>
  <si>
    <t xml:space="preserve">Cooperative(coop_factor=10)</t>
  </si>
  <si>
    <t xml:space="preserve">Cooperative(coop_factor=5.0)</t>
  </si>
  <si>
    <t xml:space="preserve">Cooperative(coop_factor=1.0)</t>
  </si>
  <si>
    <t xml:space="preserve">Cooperative(coop_factor=0.1)</t>
  </si>
  <si>
    <t xml:space="preserve">Cooperative(coop_factor=0.01)</t>
  </si>
  <si>
    <t xml:space="preserve">Warlike(p=1.0,r=1.0)</t>
  </si>
  <si>
    <t xml:space="preserve">Warlike(p=1.0,r=0.05)</t>
  </si>
  <si>
    <t xml:space="preserve">Warlike(p=1.0,r=0.01)</t>
  </si>
  <si>
    <t xml:space="preserve">Warlike(p=1.0,r=0.005)</t>
  </si>
  <si>
    <t xml:space="preserve">Warlike(p=1.0,r=0.001)</t>
  </si>
  <si>
    <t xml:space="preserve">Max Total Reward</t>
  </si>
  <si>
    <t xml:space="preserve">Organization Intelligence Bonus</t>
  </si>
  <si>
    <t xml:space="preserve">Organization Intelligence Uplift (%)</t>
  </si>
  <si>
    <t xml:space="preserve">Indvidualist</t>
  </si>
  <si>
    <t xml:space="preserve">Pacifist – Max</t>
  </si>
  <si>
    <t xml:space="preserve">Pacifist – Min</t>
  </si>
  <si>
    <t xml:space="preserve">No_Fragging – Max</t>
  </si>
  <si>
    <t xml:space="preserve">No_Fragging – Min</t>
  </si>
  <si>
    <t xml:space="preserve">Cooperative – Max</t>
  </si>
  <si>
    <t xml:space="preserve">Cooperative – Min</t>
  </si>
  <si>
    <t xml:space="preserve">Warlike – Max</t>
  </si>
  <si>
    <t xml:space="preserve">Warlike – Min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</si>
</sst>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%"/>
    <numFmt numFmtId="166" formatCode="0.00%"/>
    <numFmt numFmtId="167" formatCode="0.0"/>
    <numFmt numFmtId="168" formatCode="0%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Arial"/>
      <family val="2"/>
    </font>
    <font>
      <b val="true"/>
      <sz val="10"/>
      <name val="Arial"/>
      <family val="2"/>
    </font>
    <font>
      <sz val="10"/>
      <name val="Times New Roman"/>
      <family val="1"/>
    </font>
    <font>
      <sz val="13"/>
      <name val="Arial"/>
      <family val="2"/>
    </font>
    <font>
      <sz val="9"/>
      <name val="Arial"/>
      <family val="2"/>
    </font>
    <font>
      <sz val="10"/>
      <name val="Liberation Mono;Courier New;Nimbus Mono L;DejaVu Sans Mono"/>
      <family val="3"/>
    </font>
    <font>
      <b val="true"/>
      <i val="true"/>
      <sz val="10"/>
      <name val="Arial"/>
      <family val="2"/>
    </font>
    <font>
      <sz val="10"/>
      <color rgb="FFFF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Culture = Cooperative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'Culture Exploration'!$A$13:$A$13</c:f>
              <c:strCache>
                <c:ptCount val="1"/>
                <c:pt idx="0">
                  <c:v>Total Reward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'Culture Exploration'!$B$12:$G$12</c:f>
              <c:strCach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</c:strCache>
            </c:strRef>
          </c:cat>
          <c:val>
            <c:numRef>
              <c:f>'Culture Exploration'!$B$13:$G$13</c:f>
              <c:numCache>
                <c:formatCode>General</c:formatCode>
                <c:ptCount val="6"/>
                <c:pt idx="0">
                  <c:v>110.384</c:v>
                </c:pt>
                <c:pt idx="1">
                  <c:v>107.07</c:v>
                </c:pt>
                <c:pt idx="2">
                  <c:v>109.437</c:v>
                </c:pt>
                <c:pt idx="3">
                  <c:v>96.13</c:v>
                </c:pt>
                <c:pt idx="4">
                  <c:v>99.298</c:v>
                </c:pt>
                <c:pt idx="5">
                  <c:v>112.986</c:v>
                </c:pt>
              </c:numCache>
            </c:numRef>
          </c:val>
        </c:ser>
        <c:gapWidth val="100"/>
        <c:overlap val="0"/>
        <c:axId val="14983505"/>
        <c:axId val="21410617"/>
      </c:barChart>
      <c:catAx>
        <c:axId val="14983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coop_factor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410617"/>
        <c:crosses val="autoZero"/>
        <c:auto val="1"/>
        <c:lblAlgn val="ctr"/>
        <c:lblOffset val="100"/>
      </c:catAx>
      <c:valAx>
        <c:axId val="21410617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rewards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983505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Culture = No Fragging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'Culture Exploration'!$A$40:$A$40</c:f>
              <c:strCache>
                <c:ptCount val="1"/>
                <c:pt idx="0">
                  <c:v>Total Reward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'Culture Exploration'!$B$39:$F$39</c:f>
              <c:strCache>
                <c:ptCount val="5"/>
                <c:pt idx="0">
                  <c:v>-0.01</c:v>
                </c:pt>
                <c:pt idx="1">
                  <c:v>-0.1</c:v>
                </c:pt>
                <c:pt idx="2">
                  <c:v>-1</c:v>
                </c:pt>
                <c:pt idx="3">
                  <c:v>-10</c:v>
                </c:pt>
                <c:pt idx="4">
                  <c:v>-100</c:v>
                </c:pt>
              </c:strCache>
            </c:strRef>
          </c:cat>
          <c:val>
            <c:numRef>
              <c:f>'Culture Exploration'!$B$40:$F$40</c:f>
              <c:numCache>
                <c:formatCode>General</c:formatCode>
                <c:ptCount val="5"/>
                <c:pt idx="0">
                  <c:v>129.518</c:v>
                </c:pt>
                <c:pt idx="1">
                  <c:v>145.194</c:v>
                </c:pt>
                <c:pt idx="2">
                  <c:v>150.716</c:v>
                </c:pt>
                <c:pt idx="3">
                  <c:v>149.477</c:v>
                </c:pt>
                <c:pt idx="4">
                  <c:v>163.937</c:v>
                </c:pt>
              </c:numCache>
            </c:numRef>
          </c:val>
        </c:ser>
        <c:gapWidth val="100"/>
        <c:overlap val="0"/>
        <c:axId val="44955532"/>
        <c:axId val="44799959"/>
      </c:barChart>
      <c:catAx>
        <c:axId val="449555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friendly fire penalty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799959"/>
        <c:crosses val="autoZero"/>
        <c:auto val="1"/>
        <c:lblAlgn val="ctr"/>
        <c:lblOffset val="100"/>
      </c:catAx>
      <c:valAx>
        <c:axId val="44799959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rewards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955532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Culture = Pacifist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'Culture Exploration'!$A$68:$A$68</c:f>
              <c:strCache>
                <c:ptCount val="1"/>
                <c:pt idx="0">
                  <c:v>Total Reward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'Culture Exploration'!$B$67:$F$67</c:f>
              <c:strCache>
                <c:ptCount val="5"/>
                <c:pt idx="0">
                  <c:v>-0.01</c:v>
                </c:pt>
                <c:pt idx="1">
                  <c:v>-0.1</c:v>
                </c:pt>
                <c:pt idx="2">
                  <c:v>-1</c:v>
                </c:pt>
                <c:pt idx="3">
                  <c:v>-10</c:v>
                </c:pt>
                <c:pt idx="4">
                  <c:v>-100</c:v>
                </c:pt>
              </c:strCache>
            </c:strRef>
          </c:cat>
          <c:val>
            <c:numRef>
              <c:f>'Culture Exploration'!$B$68:$F$68</c:f>
              <c:numCache>
                <c:formatCode>General</c:formatCode>
                <c:ptCount val="5"/>
                <c:pt idx="0">
                  <c:v>159.717</c:v>
                </c:pt>
                <c:pt idx="1">
                  <c:v>162.03</c:v>
                </c:pt>
                <c:pt idx="2">
                  <c:v>156.087</c:v>
                </c:pt>
                <c:pt idx="3">
                  <c:v>158.747</c:v>
                </c:pt>
                <c:pt idx="4">
                  <c:v>168.842</c:v>
                </c:pt>
              </c:numCache>
            </c:numRef>
          </c:val>
        </c:ser>
        <c:gapWidth val="100"/>
        <c:overlap val="0"/>
        <c:axId val="2382702"/>
        <c:axId val="7553211"/>
      </c:barChart>
      <c:catAx>
        <c:axId val="23827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penalty for firing laser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553211"/>
        <c:crosses val="autoZero"/>
        <c:auto val="1"/>
        <c:lblAlgn val="ctr"/>
        <c:lblOffset val="100"/>
      </c:catAx>
      <c:valAx>
        <c:axId val="7553211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rewards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382702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Culture = Warlike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'Culture Exploration'!$K$13:$K$13</c:f>
              <c:strCache>
                <c:ptCount val="1"/>
                <c:pt idx="0">
                  <c:v>Total Reward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'Culture Exploration'!$L$12:$R$12</c:f>
              <c:strCache>
                <c:ptCount val="7"/>
                <c:pt idx="0">
                  <c:v>0.001</c:v>
                </c:pt>
                <c:pt idx="1">
                  <c:v>0.005</c:v>
                </c:pt>
                <c:pt idx="2">
                  <c:v>0.01</c:v>
                </c:pt>
                <c:pt idx="3">
                  <c:v>0.05</c:v>
                </c:pt>
                <c:pt idx="4">
                  <c:v>0.1</c:v>
                </c:pt>
                <c:pt idx="5">
                  <c:v>0.5</c:v>
                </c:pt>
                <c:pt idx="6">
                  <c:v>1</c:v>
                </c:pt>
              </c:strCache>
            </c:strRef>
          </c:cat>
          <c:val>
            <c:numRef>
              <c:f>'Culture Exploration'!$L$13:$R$13</c:f>
              <c:numCache>
                <c:formatCode>General</c:formatCode>
                <c:ptCount val="7"/>
                <c:pt idx="0">
                  <c:v>33.754</c:v>
                </c:pt>
                <c:pt idx="1">
                  <c:v>16.12</c:v>
                </c:pt>
                <c:pt idx="2">
                  <c:v>97.582</c:v>
                </c:pt>
                <c:pt idx="3">
                  <c:v>72.042</c:v>
                </c:pt>
                <c:pt idx="4">
                  <c:v>1.338</c:v>
                </c:pt>
                <c:pt idx="5">
                  <c:v>0.222</c:v>
                </c:pt>
                <c:pt idx="6">
                  <c:v>0.054</c:v>
                </c:pt>
              </c:numCache>
            </c:numRef>
          </c:val>
        </c:ser>
        <c:gapWidth val="100"/>
        <c:overlap val="0"/>
        <c:axId val="95296032"/>
        <c:axId val="98623568"/>
      </c:barChart>
      <c:catAx>
        <c:axId val="952960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reward for tagging THEM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8623568"/>
        <c:crosses val="autoZero"/>
        <c:auto val="1"/>
        <c:lblAlgn val="ctr"/>
        <c:lblOffset val="100"/>
      </c:catAx>
      <c:valAx>
        <c:axId val="98623568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rewards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5296032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Culture = Warlike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'Culture Exploration'!$K$41:$K$41</c:f>
              <c:strCache>
                <c:ptCount val="1"/>
                <c:pt idx="0">
                  <c:v>Total Reward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'Culture Exploration'!$L$40:$R$40</c:f>
              <c:strCache>
                <c:ptCount val="7"/>
                <c:pt idx="0">
                  <c:v>0.001</c:v>
                </c:pt>
                <c:pt idx="1">
                  <c:v>0.005</c:v>
                </c:pt>
                <c:pt idx="2">
                  <c:v>0.01</c:v>
                </c:pt>
                <c:pt idx="3">
                  <c:v>0.05</c:v>
                </c:pt>
                <c:pt idx="4">
                  <c:v>0.1</c:v>
                </c:pt>
                <c:pt idx="5">
                  <c:v>0.5</c:v>
                </c:pt>
                <c:pt idx="6">
                  <c:v>1</c:v>
                </c:pt>
              </c:strCache>
            </c:strRef>
          </c:cat>
          <c:val>
            <c:numRef>
              <c:f>'Culture Exploration'!$L$41:$R$41</c:f>
              <c:numCache>
                <c:formatCode>General</c:formatCode>
                <c:ptCount val="7"/>
                <c:pt idx="0">
                  <c:v>385.52</c:v>
                </c:pt>
                <c:pt idx="1">
                  <c:v>438.464</c:v>
                </c:pt>
                <c:pt idx="2">
                  <c:v>435.487</c:v>
                </c:pt>
                <c:pt idx="3">
                  <c:v>439.957</c:v>
                </c:pt>
                <c:pt idx="4">
                  <c:v>374.727</c:v>
                </c:pt>
                <c:pt idx="5">
                  <c:v>4.737</c:v>
                </c:pt>
                <c:pt idx="6">
                  <c:v>0.525</c:v>
                </c:pt>
              </c:numCache>
            </c:numRef>
          </c:val>
        </c:ser>
        <c:gapWidth val="100"/>
        <c:overlap val="0"/>
        <c:axId val="70216483"/>
        <c:axId val="48503987"/>
      </c:barChart>
      <c:catAx>
        <c:axId val="7021648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reward for tagging THEM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8503987"/>
        <c:crosses val="autoZero"/>
        <c:auto val="1"/>
        <c:lblAlgn val="ctr"/>
        <c:lblOffset val="100"/>
      </c:catAx>
      <c:valAx>
        <c:axId val="48503987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rewards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0216483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6.xml"/><Relationship Id="rId2" Type="http://schemas.openxmlformats.org/officeDocument/2006/relationships/chart" Target="../charts/chart77.xml"/><Relationship Id="rId3" Type="http://schemas.openxmlformats.org/officeDocument/2006/relationships/chart" Target="../charts/chart78.xml"/><Relationship Id="rId4" Type="http://schemas.openxmlformats.org/officeDocument/2006/relationships/chart" Target="../charts/chart79.xml"/><Relationship Id="rId5" Type="http://schemas.openxmlformats.org/officeDocument/2006/relationships/chart" Target="../charts/chart80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44.png"/><Relationship Id="rId2" Type="http://schemas.openxmlformats.org/officeDocument/2006/relationships/image" Target="../media/image145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46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47.pn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148.pn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149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36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37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38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39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40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4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42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4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1222920</xdr:colOff>
      <xdr:row>14</xdr:row>
      <xdr:rowOff>16920</xdr:rowOff>
    </xdr:from>
    <xdr:to>
      <xdr:col>8</xdr:col>
      <xdr:colOff>57960</xdr:colOff>
      <xdr:row>34</xdr:row>
      <xdr:rowOff>5400</xdr:rowOff>
    </xdr:to>
    <xdr:graphicFrame>
      <xdr:nvGraphicFramePr>
        <xdr:cNvPr id="0" name=""/>
        <xdr:cNvGraphicFramePr/>
      </xdr:nvGraphicFramePr>
      <xdr:xfrm>
        <a:off x="1222920" y="22924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4320</xdr:colOff>
      <xdr:row>42</xdr:row>
      <xdr:rowOff>360</xdr:rowOff>
    </xdr:from>
    <xdr:to>
      <xdr:col>8</xdr:col>
      <xdr:colOff>74160</xdr:colOff>
      <xdr:row>61</xdr:row>
      <xdr:rowOff>151560</xdr:rowOff>
    </xdr:to>
    <xdr:graphicFrame>
      <xdr:nvGraphicFramePr>
        <xdr:cNvPr id="1" name=""/>
        <xdr:cNvGraphicFramePr/>
      </xdr:nvGraphicFramePr>
      <xdr:xfrm>
        <a:off x="1239120" y="6827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14400</xdr:colOff>
      <xdr:row>70</xdr:row>
      <xdr:rowOff>10080</xdr:rowOff>
    </xdr:from>
    <xdr:to>
      <xdr:col>8</xdr:col>
      <xdr:colOff>84240</xdr:colOff>
      <xdr:row>89</xdr:row>
      <xdr:rowOff>160920</xdr:rowOff>
    </xdr:to>
    <xdr:graphicFrame>
      <xdr:nvGraphicFramePr>
        <xdr:cNvPr id="2" name=""/>
        <xdr:cNvGraphicFramePr/>
      </xdr:nvGraphicFramePr>
      <xdr:xfrm>
        <a:off x="1249200" y="113889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795600</xdr:colOff>
      <xdr:row>14</xdr:row>
      <xdr:rowOff>360</xdr:rowOff>
    </xdr:from>
    <xdr:to>
      <xdr:col>17</xdr:col>
      <xdr:colOff>52560</xdr:colOff>
      <xdr:row>33</xdr:row>
      <xdr:rowOff>151200</xdr:rowOff>
    </xdr:to>
    <xdr:graphicFrame>
      <xdr:nvGraphicFramePr>
        <xdr:cNvPr id="3" name=""/>
        <xdr:cNvGraphicFramePr/>
      </xdr:nvGraphicFramePr>
      <xdr:xfrm>
        <a:off x="8532720" y="22759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2520</xdr:colOff>
      <xdr:row>42</xdr:row>
      <xdr:rowOff>360</xdr:rowOff>
    </xdr:from>
    <xdr:to>
      <xdr:col>17</xdr:col>
      <xdr:colOff>72360</xdr:colOff>
      <xdr:row>61</xdr:row>
      <xdr:rowOff>151560</xdr:rowOff>
    </xdr:to>
    <xdr:graphicFrame>
      <xdr:nvGraphicFramePr>
        <xdr:cNvPr id="4" name=""/>
        <xdr:cNvGraphicFramePr/>
      </xdr:nvGraphicFramePr>
      <xdr:xfrm>
        <a:off x="8552520" y="6827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51</xdr:row>
      <xdr:rowOff>0</xdr:rowOff>
    </xdr:from>
    <xdr:to>
      <xdr:col>9</xdr:col>
      <xdr:colOff>554400</xdr:colOff>
      <xdr:row>80</xdr:row>
      <xdr:rowOff>28440</xdr:rowOff>
    </xdr:to>
    <xdr:pic>
      <xdr:nvPicPr>
        <xdr:cNvPr id="13" name="Image 6" descr=""/>
        <xdr:cNvPicPr/>
      </xdr:nvPicPr>
      <xdr:blipFill>
        <a:blip r:embed="rId1"/>
        <a:stretch/>
      </xdr:blipFill>
      <xdr:spPr>
        <a:xfrm>
          <a:off x="812520" y="8290440"/>
          <a:ext cx="7057080" cy="4742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0</xdr:colOff>
      <xdr:row>50</xdr:row>
      <xdr:rowOff>0</xdr:rowOff>
    </xdr:from>
    <xdr:to>
      <xdr:col>19</xdr:col>
      <xdr:colOff>554760</xdr:colOff>
      <xdr:row>79</xdr:row>
      <xdr:rowOff>28440</xdr:rowOff>
    </xdr:to>
    <xdr:pic>
      <xdr:nvPicPr>
        <xdr:cNvPr id="14" name="Image 11" descr=""/>
        <xdr:cNvPicPr/>
      </xdr:nvPicPr>
      <xdr:blipFill>
        <a:blip r:embed="rId2"/>
        <a:stretch/>
      </xdr:blipFill>
      <xdr:spPr>
        <a:xfrm>
          <a:off x="8940600" y="8127720"/>
          <a:ext cx="7057080" cy="4742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50</xdr:row>
      <xdr:rowOff>0</xdr:rowOff>
    </xdr:from>
    <xdr:to>
      <xdr:col>9</xdr:col>
      <xdr:colOff>554400</xdr:colOff>
      <xdr:row>79</xdr:row>
      <xdr:rowOff>28440</xdr:rowOff>
    </xdr:to>
    <xdr:pic>
      <xdr:nvPicPr>
        <xdr:cNvPr id="15" name="Image 12" descr=""/>
        <xdr:cNvPicPr/>
      </xdr:nvPicPr>
      <xdr:blipFill>
        <a:blip r:embed="rId1"/>
        <a:stretch/>
      </xdr:blipFill>
      <xdr:spPr>
        <a:xfrm>
          <a:off x="812520" y="8127720"/>
          <a:ext cx="7057080" cy="4742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812160</xdr:colOff>
      <xdr:row>54</xdr:row>
      <xdr:rowOff>9360</xdr:rowOff>
    </xdr:from>
    <xdr:to>
      <xdr:col>9</xdr:col>
      <xdr:colOff>554040</xdr:colOff>
      <xdr:row>83</xdr:row>
      <xdr:rowOff>37800</xdr:rowOff>
    </xdr:to>
    <xdr:pic>
      <xdr:nvPicPr>
        <xdr:cNvPr id="16" name="Image 5" descr=""/>
        <xdr:cNvPicPr/>
      </xdr:nvPicPr>
      <xdr:blipFill>
        <a:blip r:embed="rId1"/>
        <a:stretch/>
      </xdr:blipFill>
      <xdr:spPr>
        <a:xfrm>
          <a:off x="812160" y="8787600"/>
          <a:ext cx="7057080" cy="4742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53</xdr:row>
      <xdr:rowOff>0</xdr:rowOff>
    </xdr:from>
    <xdr:to>
      <xdr:col>9</xdr:col>
      <xdr:colOff>554400</xdr:colOff>
      <xdr:row>82</xdr:row>
      <xdr:rowOff>28440</xdr:rowOff>
    </xdr:to>
    <xdr:pic>
      <xdr:nvPicPr>
        <xdr:cNvPr id="17" name="Image 4" descr=""/>
        <xdr:cNvPicPr/>
      </xdr:nvPicPr>
      <xdr:blipFill>
        <a:blip r:embed="rId1"/>
        <a:stretch/>
      </xdr:blipFill>
      <xdr:spPr>
        <a:xfrm>
          <a:off x="812520" y="8615520"/>
          <a:ext cx="7057080" cy="4742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0</xdr:colOff>
      <xdr:row>50</xdr:row>
      <xdr:rowOff>0</xdr:rowOff>
    </xdr:from>
    <xdr:to>
      <xdr:col>10</xdr:col>
      <xdr:colOff>554760</xdr:colOff>
      <xdr:row>79</xdr:row>
      <xdr:rowOff>28440</xdr:rowOff>
    </xdr:to>
    <xdr:pic>
      <xdr:nvPicPr>
        <xdr:cNvPr id="18" name="Image 2" descr=""/>
        <xdr:cNvPicPr/>
      </xdr:nvPicPr>
      <xdr:blipFill>
        <a:blip r:embed="rId1"/>
        <a:stretch/>
      </xdr:blipFill>
      <xdr:spPr>
        <a:xfrm>
          <a:off x="1625400" y="8127720"/>
          <a:ext cx="7057080" cy="4742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50</xdr:row>
      <xdr:rowOff>0</xdr:rowOff>
    </xdr:from>
    <xdr:to>
      <xdr:col>9</xdr:col>
      <xdr:colOff>554400</xdr:colOff>
      <xdr:row>79</xdr:row>
      <xdr:rowOff>28440</xdr:rowOff>
    </xdr:to>
    <xdr:pic>
      <xdr:nvPicPr>
        <xdr:cNvPr id="5" name="Image 3" descr=""/>
        <xdr:cNvPicPr/>
      </xdr:nvPicPr>
      <xdr:blipFill>
        <a:blip r:embed="rId1"/>
        <a:stretch/>
      </xdr:blipFill>
      <xdr:spPr>
        <a:xfrm>
          <a:off x="812520" y="8127720"/>
          <a:ext cx="7057080" cy="4742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50</xdr:row>
      <xdr:rowOff>0</xdr:rowOff>
    </xdr:from>
    <xdr:to>
      <xdr:col>9</xdr:col>
      <xdr:colOff>554400</xdr:colOff>
      <xdr:row>79</xdr:row>
      <xdr:rowOff>28440</xdr:rowOff>
    </xdr:to>
    <xdr:pic>
      <xdr:nvPicPr>
        <xdr:cNvPr id="6" name="Image 7" descr=""/>
        <xdr:cNvPicPr/>
      </xdr:nvPicPr>
      <xdr:blipFill>
        <a:blip r:embed="rId1"/>
        <a:stretch/>
      </xdr:blipFill>
      <xdr:spPr>
        <a:xfrm>
          <a:off x="812520" y="8127720"/>
          <a:ext cx="7057080" cy="4742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50</xdr:row>
      <xdr:rowOff>0</xdr:rowOff>
    </xdr:from>
    <xdr:to>
      <xdr:col>9</xdr:col>
      <xdr:colOff>554400</xdr:colOff>
      <xdr:row>79</xdr:row>
      <xdr:rowOff>28440</xdr:rowOff>
    </xdr:to>
    <xdr:pic>
      <xdr:nvPicPr>
        <xdr:cNvPr id="7" name="Image 8" descr=""/>
        <xdr:cNvPicPr/>
      </xdr:nvPicPr>
      <xdr:blipFill>
        <a:blip r:embed="rId1"/>
        <a:stretch/>
      </xdr:blipFill>
      <xdr:spPr>
        <a:xfrm>
          <a:off x="812520" y="8127720"/>
          <a:ext cx="7057080" cy="4742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50</xdr:row>
      <xdr:rowOff>0</xdr:rowOff>
    </xdr:from>
    <xdr:to>
      <xdr:col>9</xdr:col>
      <xdr:colOff>554400</xdr:colOff>
      <xdr:row>79</xdr:row>
      <xdr:rowOff>28440</xdr:rowOff>
    </xdr:to>
    <xdr:pic>
      <xdr:nvPicPr>
        <xdr:cNvPr id="8" name="Image 9" descr=""/>
        <xdr:cNvPicPr/>
      </xdr:nvPicPr>
      <xdr:blipFill>
        <a:blip r:embed="rId1"/>
        <a:stretch/>
      </xdr:blipFill>
      <xdr:spPr>
        <a:xfrm>
          <a:off x="812520" y="8127720"/>
          <a:ext cx="7057080" cy="4742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773640</xdr:colOff>
      <xdr:row>50</xdr:row>
      <xdr:rowOff>19800</xdr:rowOff>
    </xdr:from>
    <xdr:to>
      <xdr:col>9</xdr:col>
      <xdr:colOff>515520</xdr:colOff>
      <xdr:row>79</xdr:row>
      <xdr:rowOff>48240</xdr:rowOff>
    </xdr:to>
    <xdr:pic>
      <xdr:nvPicPr>
        <xdr:cNvPr id="9" name="Image 1" descr=""/>
        <xdr:cNvPicPr/>
      </xdr:nvPicPr>
      <xdr:blipFill>
        <a:blip r:embed="rId1"/>
        <a:stretch/>
      </xdr:blipFill>
      <xdr:spPr>
        <a:xfrm>
          <a:off x="773640" y="8147520"/>
          <a:ext cx="7057080" cy="4742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50</xdr:row>
      <xdr:rowOff>0</xdr:rowOff>
    </xdr:from>
    <xdr:to>
      <xdr:col>9</xdr:col>
      <xdr:colOff>554400</xdr:colOff>
      <xdr:row>79</xdr:row>
      <xdr:rowOff>28440</xdr:rowOff>
    </xdr:to>
    <xdr:pic>
      <xdr:nvPicPr>
        <xdr:cNvPr id="10" name="Image 13" descr=""/>
        <xdr:cNvPicPr/>
      </xdr:nvPicPr>
      <xdr:blipFill>
        <a:blip r:embed="rId1"/>
        <a:stretch/>
      </xdr:blipFill>
      <xdr:spPr>
        <a:xfrm>
          <a:off x="812520" y="8127720"/>
          <a:ext cx="7057080" cy="4742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50</xdr:row>
      <xdr:rowOff>0</xdr:rowOff>
    </xdr:from>
    <xdr:to>
      <xdr:col>9</xdr:col>
      <xdr:colOff>554400</xdr:colOff>
      <xdr:row>79</xdr:row>
      <xdr:rowOff>28440</xdr:rowOff>
    </xdr:to>
    <xdr:pic>
      <xdr:nvPicPr>
        <xdr:cNvPr id="11" name="Image 10" descr=""/>
        <xdr:cNvPicPr/>
      </xdr:nvPicPr>
      <xdr:blipFill>
        <a:blip r:embed="rId1"/>
        <a:stretch/>
      </xdr:blipFill>
      <xdr:spPr>
        <a:xfrm>
          <a:off x="812520" y="8127720"/>
          <a:ext cx="7057080" cy="4742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50</xdr:row>
      <xdr:rowOff>0</xdr:rowOff>
    </xdr:from>
    <xdr:to>
      <xdr:col>9</xdr:col>
      <xdr:colOff>554400</xdr:colOff>
      <xdr:row>79</xdr:row>
      <xdr:rowOff>28440</xdr:rowOff>
    </xdr:to>
    <xdr:pic>
      <xdr:nvPicPr>
        <xdr:cNvPr id="12" name="Image 14" descr=""/>
        <xdr:cNvPicPr/>
      </xdr:nvPicPr>
      <xdr:blipFill>
        <a:blip r:embed="rId1"/>
        <a:stretch/>
      </xdr:blipFill>
      <xdr:spPr>
        <a:xfrm>
          <a:off x="812520" y="8127720"/>
          <a:ext cx="7057080" cy="47426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R68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J51" activeCellId="0" sqref="J51"/>
    </sheetView>
  </sheetViews>
  <sheetFormatPr defaultRowHeight="12.8"/>
  <cols>
    <col collapsed="false" hidden="false" max="1" min="1" style="0" width="17.5051020408163"/>
    <col collapsed="false" hidden="false" max="1025" min="2" style="0" width="11.5204081632653"/>
  </cols>
  <sheetData>
    <row r="2" customFormat="false" ht="12.8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  <c r="F2" s="0" t="s">
        <v>4</v>
      </c>
    </row>
    <row r="3" customFormat="false" ht="12.8" hidden="false" customHeight="false" outlineLevel="0" collapsed="false">
      <c r="A3" s="0" t="s">
        <v>5</v>
      </c>
      <c r="B3" s="0" t="n">
        <v>379</v>
      </c>
      <c r="C3" s="0" t="n">
        <v>540</v>
      </c>
      <c r="D3" s="0" t="n">
        <v>484</v>
      </c>
      <c r="E3" s="0" t="n">
        <v>11</v>
      </c>
      <c r="F3" s="0" t="n">
        <v>576</v>
      </c>
    </row>
    <row r="4" customFormat="false" ht="12.8" hidden="false" customHeight="false" outlineLevel="0" collapsed="false">
      <c r="A4" s="0" t="s">
        <v>6</v>
      </c>
      <c r="B4" s="0" t="n">
        <v>1323</v>
      </c>
      <c r="C4" s="0" t="n">
        <v>292</v>
      </c>
      <c r="D4" s="0" t="n">
        <v>858</v>
      </c>
      <c r="E4" s="0" t="n">
        <v>226</v>
      </c>
      <c r="F4" s="0" t="n">
        <v>0</v>
      </c>
    </row>
    <row r="5" customFormat="false" ht="12.8" hidden="false" customHeight="false" outlineLevel="0" collapsed="false">
      <c r="A5" s="0" t="s">
        <v>7</v>
      </c>
      <c r="B5" s="0" t="n">
        <v>56</v>
      </c>
      <c r="C5" s="0" t="n">
        <v>38</v>
      </c>
      <c r="D5" s="0" t="n">
        <v>54</v>
      </c>
      <c r="E5" s="0" t="n">
        <v>3</v>
      </c>
      <c r="F5" s="0" t="n">
        <v>0</v>
      </c>
    </row>
    <row r="6" customFormat="false" ht="12.8" hidden="false" customHeight="false" outlineLevel="0" collapsed="false">
      <c r="A6" s="0" t="s">
        <v>8</v>
      </c>
      <c r="B6" s="0" t="n">
        <v>175</v>
      </c>
      <c r="C6" s="0" t="n">
        <v>77</v>
      </c>
      <c r="D6" s="0" t="n">
        <v>141</v>
      </c>
      <c r="E6" s="0" t="n">
        <v>513</v>
      </c>
      <c r="F6" s="0" t="n">
        <v>0</v>
      </c>
    </row>
    <row r="7" customFormat="false" ht="12.8" hidden="false" customHeight="false" outlineLevel="0" collapsed="false">
      <c r="A7" s="0" t="s">
        <v>9</v>
      </c>
      <c r="B7" s="1" t="n">
        <f aca="false">B5/(B5+B6)</f>
        <v>0.242424242424242</v>
      </c>
      <c r="C7" s="1" t="n">
        <f aca="false">C5/(C5+C6)</f>
        <v>0.330434782608696</v>
      </c>
      <c r="D7" s="1" t="n">
        <f aca="false">D5/(D5+D6)</f>
        <v>0.276923076923077</v>
      </c>
      <c r="E7" s="1" t="n">
        <f aca="false">E5/(E5+E6)</f>
        <v>0.00581395348837209</v>
      </c>
      <c r="F7" s="1" t="n">
        <f aca="false">F5/(F5+F6+0.0000001)</f>
        <v>0</v>
      </c>
    </row>
    <row r="9" customFormat="false" ht="12.8" hidden="false" customHeight="false" outlineLevel="0" collapsed="false">
      <c r="A9" s="2" t="s">
        <v>10</v>
      </c>
    </row>
    <row r="11" customFormat="false" ht="12.8" hidden="false" customHeight="false" outlineLevel="0" collapsed="false">
      <c r="A11" s="3" t="s">
        <v>1</v>
      </c>
      <c r="K11" s="3" t="s">
        <v>11</v>
      </c>
    </row>
    <row r="12" customFormat="false" ht="12.8" hidden="false" customHeight="false" outlineLevel="0" collapsed="false">
      <c r="A12" s="0" t="s">
        <v>12</v>
      </c>
      <c r="B12" s="0" t="n">
        <v>0.1</v>
      </c>
      <c r="C12" s="0" t="n">
        <v>0.5</v>
      </c>
      <c r="D12" s="0" t="n">
        <v>1</v>
      </c>
      <c r="E12" s="0" t="n">
        <v>5</v>
      </c>
      <c r="F12" s="0" t="n">
        <v>10</v>
      </c>
      <c r="G12" s="0" t="n">
        <v>50</v>
      </c>
      <c r="K12" s="0" t="s">
        <v>13</v>
      </c>
      <c r="L12" s="0" t="n">
        <v>0.001</v>
      </c>
      <c r="M12" s="0" t="n">
        <v>0.005</v>
      </c>
      <c r="N12" s="0" t="n">
        <v>0.01</v>
      </c>
      <c r="O12" s="0" t="n">
        <v>0.05</v>
      </c>
      <c r="P12" s="0" t="n">
        <v>0.1</v>
      </c>
      <c r="Q12" s="0" t="n">
        <v>0.5</v>
      </c>
      <c r="R12" s="0" t="n">
        <v>1</v>
      </c>
    </row>
    <row r="13" customFormat="false" ht="12.8" hidden="false" customHeight="false" outlineLevel="0" collapsed="false">
      <c r="A13" s="0" t="s">
        <v>5</v>
      </c>
      <c r="B13" s="4" t="n">
        <v>110.384</v>
      </c>
      <c r="C13" s="0" t="n">
        <v>107.07</v>
      </c>
      <c r="D13" s="0" t="n">
        <v>109.437</v>
      </c>
      <c r="E13" s="0" t="n">
        <v>96.13</v>
      </c>
      <c r="F13" s="0" t="n">
        <v>99.298</v>
      </c>
      <c r="G13" s="0" t="n">
        <v>112.986</v>
      </c>
      <c r="K13" s="0" t="s">
        <v>5</v>
      </c>
      <c r="L13" s="4" t="n">
        <v>33.754</v>
      </c>
      <c r="M13" s="0" t="n">
        <v>16.12</v>
      </c>
      <c r="N13" s="0" t="n">
        <v>97.582</v>
      </c>
      <c r="O13" s="0" t="n">
        <v>72.042</v>
      </c>
      <c r="P13" s="0" t="n">
        <v>1.338</v>
      </c>
      <c r="Q13" s="0" t="n">
        <v>0.222</v>
      </c>
      <c r="R13" s="0" t="n">
        <v>0.054</v>
      </c>
    </row>
    <row r="14" customFormat="false" ht="12.8" hidden="false" customHeight="false" outlineLevel="0" collapsed="false">
      <c r="B14" s="4"/>
    </row>
    <row r="15" customFormat="false" ht="12.8" hidden="false" customHeight="false" outlineLevel="0" collapsed="false">
      <c r="B15" s="4"/>
    </row>
    <row r="16" customFormat="false" ht="12.8" hidden="false" customHeight="false" outlineLevel="0" collapsed="false">
      <c r="B16" s="4"/>
    </row>
    <row r="17" customFormat="false" ht="12.8" hidden="false" customHeight="false" outlineLevel="0" collapsed="false">
      <c r="B17" s="4"/>
    </row>
    <row r="18" customFormat="false" ht="12.8" hidden="false" customHeight="false" outlineLevel="0" collapsed="false">
      <c r="B18" s="4"/>
    </row>
    <row r="19" customFormat="false" ht="12.8" hidden="false" customHeight="false" outlineLevel="0" collapsed="false">
      <c r="B19" s="4"/>
    </row>
    <row r="20" customFormat="false" ht="12.8" hidden="false" customHeight="false" outlineLevel="0" collapsed="false">
      <c r="B20" s="4"/>
    </row>
    <row r="38" customFormat="false" ht="12.8" hidden="false" customHeight="false" outlineLevel="0" collapsed="false">
      <c r="A38" s="3" t="s">
        <v>2</v>
      </c>
    </row>
    <row r="39" customFormat="false" ht="12.8" hidden="false" customHeight="false" outlineLevel="0" collapsed="false">
      <c r="A39" s="0" t="s">
        <v>14</v>
      </c>
      <c r="B39" s="0" t="n">
        <v>-0.01</v>
      </c>
      <c r="C39" s="0" t="n">
        <v>-0.1</v>
      </c>
      <c r="D39" s="0" t="n">
        <v>-1</v>
      </c>
      <c r="E39" s="0" t="n">
        <v>-10</v>
      </c>
      <c r="F39" s="0" t="n">
        <v>-100</v>
      </c>
      <c r="K39" s="3" t="s">
        <v>15</v>
      </c>
    </row>
    <row r="40" customFormat="false" ht="12.8" hidden="false" customHeight="false" outlineLevel="0" collapsed="false">
      <c r="A40" s="0" t="s">
        <v>5</v>
      </c>
      <c r="B40" s="4" t="n">
        <v>129.518</v>
      </c>
      <c r="C40" s="0" t="n">
        <v>145.194</v>
      </c>
      <c r="D40" s="0" t="n">
        <v>150.716</v>
      </c>
      <c r="E40" s="0" t="n">
        <v>149.477</v>
      </c>
      <c r="F40" s="0" t="n">
        <v>163.937</v>
      </c>
      <c r="K40" s="0" t="s">
        <v>13</v>
      </c>
      <c r="L40" s="0" t="n">
        <v>0.001</v>
      </c>
      <c r="M40" s="0" t="n">
        <v>0.005</v>
      </c>
      <c r="N40" s="0" t="n">
        <v>0.01</v>
      </c>
      <c r="O40" s="0" t="n">
        <v>0.05</v>
      </c>
      <c r="P40" s="0" t="n">
        <v>0.1</v>
      </c>
      <c r="Q40" s="0" t="n">
        <v>0.5</v>
      </c>
      <c r="R40" s="0" t="n">
        <v>1</v>
      </c>
    </row>
    <row r="41" customFormat="false" ht="12.8" hidden="false" customHeight="false" outlineLevel="0" collapsed="false">
      <c r="K41" s="0" t="s">
        <v>5</v>
      </c>
      <c r="L41" s="4" t="n">
        <v>385.52</v>
      </c>
      <c r="M41" s="0" t="n">
        <v>438.464</v>
      </c>
      <c r="N41" s="0" t="n">
        <v>435.487</v>
      </c>
      <c r="O41" s="0" t="n">
        <v>439.957</v>
      </c>
      <c r="P41" s="0" t="n">
        <v>374.727</v>
      </c>
      <c r="Q41" s="0" t="n">
        <v>4.737</v>
      </c>
      <c r="R41" s="0" t="n">
        <v>0.525</v>
      </c>
    </row>
    <row r="66" customFormat="false" ht="12.8" hidden="false" customHeight="false" outlineLevel="0" collapsed="false">
      <c r="A66" s="3" t="s">
        <v>4</v>
      </c>
    </row>
    <row r="67" customFormat="false" ht="12.8" hidden="false" customHeight="false" outlineLevel="0" collapsed="false">
      <c r="A67" s="0" t="s">
        <v>14</v>
      </c>
      <c r="B67" s="0" t="n">
        <v>-0.01</v>
      </c>
      <c r="C67" s="0" t="n">
        <v>-0.1</v>
      </c>
      <c r="D67" s="0" t="n">
        <v>-1</v>
      </c>
      <c r="E67" s="0" t="n">
        <v>-10</v>
      </c>
      <c r="F67" s="0" t="n">
        <v>-100</v>
      </c>
    </row>
    <row r="68" customFormat="false" ht="12.8" hidden="false" customHeight="false" outlineLevel="0" collapsed="false">
      <c r="A68" s="0" t="s">
        <v>5</v>
      </c>
      <c r="B68" s="4" t="n">
        <v>159.717</v>
      </c>
      <c r="C68" s="0" t="n">
        <v>162.03</v>
      </c>
      <c r="D68" s="0" t="n">
        <v>156.087</v>
      </c>
      <c r="E68" s="0" t="n">
        <v>158.747</v>
      </c>
      <c r="F68" s="0" t="n">
        <v>168.842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48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T55" activeCellId="0" sqref="T55"/>
    </sheetView>
  </sheetViews>
  <sheetFormatPr defaultRowHeight="12.8"/>
  <cols>
    <col collapsed="false" hidden="false" max="1" min="1" style="0" width="11.5204081632653"/>
    <col collapsed="false" hidden="false" max="2" min="2" style="5" width="11.5204081632653"/>
    <col collapsed="false" hidden="false" max="6" min="3" style="0" width="11.5204081632653"/>
    <col collapsed="false" hidden="false" max="8" min="7" style="5" width="11.5204081632653"/>
    <col collapsed="false" hidden="false" max="1025" min="9" style="0" width="11.5204081632653"/>
  </cols>
  <sheetData>
    <row r="1" customFormat="false" ht="12.8" hidden="false" customHeight="false" outlineLevel="0" collapsed="false">
      <c r="B1" s="6" t="s">
        <v>1006</v>
      </c>
      <c r="G1" s="6" t="s">
        <v>1007</v>
      </c>
      <c r="H1" s="0"/>
      <c r="L1" s="6" t="s">
        <v>1008</v>
      </c>
      <c r="Q1" s="6" t="s">
        <v>1009</v>
      </c>
      <c r="V1" s="6" t="s">
        <v>1010</v>
      </c>
    </row>
    <row r="2" customFormat="false" ht="12.8" hidden="false" customHeight="false" outlineLevel="0" collapsed="false">
      <c r="B2" s="7" t="s">
        <v>21</v>
      </c>
      <c r="G2" s="7" t="s">
        <v>21</v>
      </c>
      <c r="H2" s="0"/>
      <c r="L2" s="7" t="s">
        <v>21</v>
      </c>
      <c r="Q2" s="7" t="s">
        <v>21</v>
      </c>
      <c r="V2" s="7" t="s">
        <v>21</v>
      </c>
    </row>
    <row r="3" customFormat="false" ht="12.8" hidden="false" customHeight="false" outlineLevel="0" collapsed="false">
      <c r="B3" s="7"/>
      <c r="G3" s="7"/>
      <c r="H3" s="0"/>
      <c r="L3" s="7"/>
      <c r="Q3" s="7"/>
      <c r="V3" s="7"/>
    </row>
    <row r="4" customFormat="false" ht="12.8" hidden="false" customHeight="false" outlineLevel="0" collapsed="false">
      <c r="B4" s="7" t="s">
        <v>22</v>
      </c>
      <c r="C4" s="0" t="n">
        <v>361.4</v>
      </c>
      <c r="G4" s="7" t="s">
        <v>22</v>
      </c>
      <c r="H4" s="0" t="n">
        <v>387.8</v>
      </c>
      <c r="L4" s="7" t="s">
        <v>22</v>
      </c>
      <c r="M4" s="0" t="n">
        <v>380.8</v>
      </c>
      <c r="Q4" s="7" t="s">
        <v>22</v>
      </c>
      <c r="R4" s="0" t="n">
        <v>391.1</v>
      </c>
      <c r="V4" s="7" t="s">
        <v>22</v>
      </c>
      <c r="W4" s="0" t="n">
        <v>353.3</v>
      </c>
    </row>
    <row r="5" customFormat="false" ht="12.8" hidden="false" customHeight="false" outlineLevel="0" collapsed="false">
      <c r="B5" s="7" t="s">
        <v>23</v>
      </c>
      <c r="C5" s="0" t="n">
        <v>398.9</v>
      </c>
      <c r="G5" s="7" t="s">
        <v>23</v>
      </c>
      <c r="H5" s="0" t="n">
        <v>727</v>
      </c>
      <c r="L5" s="7" t="s">
        <v>23</v>
      </c>
      <c r="M5" s="0" t="n">
        <v>1286.6</v>
      </c>
      <c r="Q5" s="7" t="s">
        <v>23</v>
      </c>
      <c r="R5" s="0" t="n">
        <v>988.6</v>
      </c>
      <c r="V5" s="7" t="s">
        <v>23</v>
      </c>
      <c r="W5" s="0" t="n">
        <v>1229.2</v>
      </c>
    </row>
    <row r="6" customFormat="false" ht="12.8" hidden="false" customHeight="false" outlineLevel="0" collapsed="false">
      <c r="B6" s="7" t="s">
        <v>24</v>
      </c>
      <c r="C6" s="0" t="n">
        <v>13.5</v>
      </c>
      <c r="G6" s="7" t="s">
        <v>24</v>
      </c>
      <c r="H6" s="0" t="n">
        <v>13.3</v>
      </c>
      <c r="L6" s="7" t="s">
        <v>24</v>
      </c>
      <c r="M6" s="0" t="n">
        <v>17.2</v>
      </c>
      <c r="Q6" s="7" t="s">
        <v>24</v>
      </c>
      <c r="R6" s="0" t="n">
        <v>19.4</v>
      </c>
      <c r="V6" s="7" t="s">
        <v>24</v>
      </c>
      <c r="W6" s="0" t="n">
        <v>16.5</v>
      </c>
    </row>
    <row r="7" customFormat="false" ht="12.8" hidden="false" customHeight="false" outlineLevel="0" collapsed="false">
      <c r="B7" s="7" t="s">
        <v>25</v>
      </c>
      <c r="C7" s="0" t="n">
        <v>83.2</v>
      </c>
      <c r="G7" s="7" t="s">
        <v>25</v>
      </c>
      <c r="H7" s="0" t="n">
        <v>92</v>
      </c>
      <c r="L7" s="7" t="s">
        <v>25</v>
      </c>
      <c r="M7" s="0" t="n">
        <v>90.5</v>
      </c>
      <c r="Q7" s="7" t="s">
        <v>25</v>
      </c>
      <c r="R7" s="0" t="n">
        <v>78.4</v>
      </c>
      <c r="V7" s="7" t="s">
        <v>25</v>
      </c>
      <c r="W7" s="0" t="n">
        <v>103.7</v>
      </c>
    </row>
    <row r="8" s="8" customFormat="true" ht="12.8" hidden="false" customHeight="false" outlineLevel="0" collapsed="false">
      <c r="B8" s="9" t="s">
        <v>26</v>
      </c>
      <c r="C8" s="8" t="n">
        <v>0.14</v>
      </c>
      <c r="G8" s="9" t="s">
        <v>26</v>
      </c>
      <c r="H8" s="8" t="n">
        <v>0.126</v>
      </c>
      <c r="L8" s="9" t="s">
        <v>26</v>
      </c>
      <c r="M8" s="8" t="n">
        <v>0.16</v>
      </c>
      <c r="Q8" s="9" t="s">
        <v>26</v>
      </c>
      <c r="R8" s="8" t="n">
        <v>0.198</v>
      </c>
      <c r="V8" s="9" t="s">
        <v>26</v>
      </c>
      <c r="W8" s="8" t="n">
        <v>0.137</v>
      </c>
    </row>
    <row r="9" customFormat="false" ht="12.8" hidden="false" customHeight="false" outlineLevel="0" collapsed="false">
      <c r="B9" s="7" t="s">
        <v>27</v>
      </c>
      <c r="G9" s="7" t="s">
        <v>27</v>
      </c>
      <c r="H9" s="0"/>
      <c r="L9" s="7" t="s">
        <v>27</v>
      </c>
      <c r="Q9" s="7" t="s">
        <v>27</v>
      </c>
      <c r="V9" s="7" t="s">
        <v>27</v>
      </c>
    </row>
    <row r="10" customFormat="false" ht="12.8" hidden="false" customHeight="false" outlineLevel="0" collapsed="false">
      <c r="B10" s="7"/>
      <c r="G10" s="7"/>
      <c r="H10" s="0"/>
      <c r="L10" s="7"/>
      <c r="Q10" s="7"/>
      <c r="V10" s="7"/>
    </row>
    <row r="11" customFormat="false" ht="12.8" hidden="false" customHeight="false" outlineLevel="0" collapsed="false">
      <c r="B11" s="7" t="s">
        <v>1011</v>
      </c>
      <c r="G11" s="7" t="s">
        <v>248</v>
      </c>
      <c r="H11" s="0"/>
      <c r="L11" s="7" t="s">
        <v>1012</v>
      </c>
      <c r="Q11" s="7" t="s">
        <v>1013</v>
      </c>
      <c r="V11" s="7" t="s">
        <v>1014</v>
      </c>
    </row>
    <row r="12" customFormat="false" ht="12.8" hidden="false" customHeight="false" outlineLevel="0" collapsed="false">
      <c r="B12" s="7" t="s">
        <v>1015</v>
      </c>
      <c r="G12" s="7" t="s">
        <v>1016</v>
      </c>
      <c r="H12" s="0"/>
      <c r="L12" s="7" t="s">
        <v>1017</v>
      </c>
      <c r="Q12" s="7" t="s">
        <v>1018</v>
      </c>
      <c r="V12" s="7" t="s">
        <v>1019</v>
      </c>
    </row>
    <row r="13" customFormat="false" ht="12.8" hidden="false" customHeight="false" outlineLevel="0" collapsed="false">
      <c r="B13" s="7" t="s">
        <v>1020</v>
      </c>
      <c r="G13" s="7" t="s">
        <v>1021</v>
      </c>
      <c r="H13" s="0"/>
      <c r="L13" s="7" t="s">
        <v>1022</v>
      </c>
      <c r="Q13" s="7" t="s">
        <v>1023</v>
      </c>
      <c r="V13" s="7" t="s">
        <v>1024</v>
      </c>
    </row>
    <row r="14" customFormat="false" ht="12.8" hidden="false" customHeight="false" outlineLevel="0" collapsed="false">
      <c r="B14" s="7" t="s">
        <v>43</v>
      </c>
      <c r="G14" s="7" t="s">
        <v>43</v>
      </c>
      <c r="H14" s="0"/>
      <c r="L14" s="7" t="s">
        <v>43</v>
      </c>
      <c r="Q14" s="7" t="s">
        <v>43</v>
      </c>
      <c r="V14" s="7" t="s">
        <v>43</v>
      </c>
    </row>
    <row r="15" customFormat="false" ht="12.8" hidden="false" customHeight="false" outlineLevel="0" collapsed="false">
      <c r="B15" s="7"/>
      <c r="G15" s="7"/>
      <c r="H15" s="0"/>
      <c r="L15" s="7"/>
      <c r="Q15" s="7"/>
      <c r="V15" s="7"/>
    </row>
    <row r="16" customFormat="false" ht="12.8" hidden="false" customHeight="false" outlineLevel="0" collapsed="false">
      <c r="B16" s="7" t="s">
        <v>1025</v>
      </c>
      <c r="G16" s="7" t="s">
        <v>1026</v>
      </c>
      <c r="H16" s="0"/>
      <c r="L16" s="7" t="s">
        <v>1027</v>
      </c>
      <c r="Q16" s="7" t="s">
        <v>1028</v>
      </c>
      <c r="V16" s="7" t="s">
        <v>1029</v>
      </c>
    </row>
    <row r="17" customFormat="false" ht="12.8" hidden="false" customHeight="false" outlineLevel="0" collapsed="false">
      <c r="B17" s="7" t="s">
        <v>1030</v>
      </c>
      <c r="G17" s="7" t="s">
        <v>861</v>
      </c>
      <c r="H17" s="0"/>
      <c r="L17" s="7" t="s">
        <v>48</v>
      </c>
      <c r="Q17" s="7" t="s">
        <v>48</v>
      </c>
      <c r="V17" s="7" t="s">
        <v>48</v>
      </c>
    </row>
    <row r="18" customFormat="false" ht="12.8" hidden="false" customHeight="false" outlineLevel="0" collapsed="false">
      <c r="B18" s="7" t="s">
        <v>676</v>
      </c>
      <c r="G18" s="7" t="s">
        <v>765</v>
      </c>
      <c r="H18" s="0"/>
      <c r="L18" s="7" t="s">
        <v>920</v>
      </c>
      <c r="Q18" s="7" t="s">
        <v>421</v>
      </c>
      <c r="V18" s="7" t="s">
        <v>122</v>
      </c>
    </row>
    <row r="19" customFormat="false" ht="12.8" hidden="false" customHeight="false" outlineLevel="0" collapsed="false">
      <c r="B19" s="7" t="s">
        <v>1031</v>
      </c>
      <c r="G19" s="7" t="s">
        <v>1032</v>
      </c>
      <c r="H19" s="0"/>
      <c r="L19" s="7" t="s">
        <v>1033</v>
      </c>
      <c r="Q19" s="7" t="s">
        <v>922</v>
      </c>
      <c r="V19" s="7" t="s">
        <v>123</v>
      </c>
    </row>
    <row r="20" customFormat="false" ht="12.8" hidden="false" customHeight="false" outlineLevel="0" collapsed="false">
      <c r="B20" s="7" t="s">
        <v>352</v>
      </c>
      <c r="G20" s="7" t="s">
        <v>1034</v>
      </c>
      <c r="H20" s="0"/>
      <c r="L20" s="7" t="s">
        <v>1035</v>
      </c>
      <c r="Q20" s="7" t="s">
        <v>355</v>
      </c>
      <c r="V20" s="7" t="s">
        <v>1036</v>
      </c>
    </row>
    <row r="21" customFormat="false" ht="12.8" hidden="false" customHeight="false" outlineLevel="0" collapsed="false">
      <c r="B21" s="7" t="s">
        <v>358</v>
      </c>
      <c r="G21" s="7" t="s">
        <v>358</v>
      </c>
      <c r="H21" s="0"/>
      <c r="L21" s="7" t="s">
        <v>1037</v>
      </c>
      <c r="Q21" s="7" t="s">
        <v>1038</v>
      </c>
      <c r="V21" s="7" t="s">
        <v>1039</v>
      </c>
    </row>
    <row r="22" customFormat="false" ht="12.8" hidden="false" customHeight="false" outlineLevel="0" collapsed="false">
      <c r="B22" s="7" t="s">
        <v>108</v>
      </c>
      <c r="G22" s="7" t="s">
        <v>485</v>
      </c>
      <c r="H22" s="0"/>
      <c r="L22" s="7" t="s">
        <v>676</v>
      </c>
      <c r="Q22" s="7" t="s">
        <v>902</v>
      </c>
      <c r="V22" s="7" t="s">
        <v>1040</v>
      </c>
    </row>
    <row r="23" customFormat="false" ht="12.8" hidden="false" customHeight="false" outlineLevel="0" collapsed="false">
      <c r="B23" s="7" t="s">
        <v>404</v>
      </c>
      <c r="G23" s="7" t="s">
        <v>1041</v>
      </c>
      <c r="H23" s="0"/>
      <c r="L23" s="7" t="s">
        <v>1042</v>
      </c>
      <c r="Q23" s="7" t="s">
        <v>1043</v>
      </c>
      <c r="V23" s="7" t="s">
        <v>1044</v>
      </c>
    </row>
    <row r="24" customFormat="false" ht="12.8" hidden="false" customHeight="false" outlineLevel="0" collapsed="false">
      <c r="B24" s="7" t="s">
        <v>211</v>
      </c>
      <c r="G24" s="7" t="s">
        <v>211</v>
      </c>
      <c r="H24" s="0"/>
      <c r="L24" s="7" t="s">
        <v>211</v>
      </c>
      <c r="Q24" s="7" t="s">
        <v>211</v>
      </c>
      <c r="V24" s="7" t="s">
        <v>211</v>
      </c>
    </row>
    <row r="25" customFormat="false" ht="12.8" hidden="false" customHeight="false" outlineLevel="0" collapsed="false">
      <c r="B25" s="7" t="s">
        <v>1045</v>
      </c>
      <c r="G25" s="7" t="s">
        <v>1046</v>
      </c>
      <c r="H25" s="0"/>
      <c r="L25" s="7" t="s">
        <v>1047</v>
      </c>
      <c r="Q25" s="7" t="s">
        <v>1048</v>
      </c>
      <c r="V25" s="7" t="s">
        <v>1049</v>
      </c>
    </row>
    <row r="26" customFormat="false" ht="12.8" hidden="false" customHeight="false" outlineLevel="0" collapsed="false">
      <c r="B26" s="7" t="s">
        <v>122</v>
      </c>
      <c r="G26" s="7" t="s">
        <v>122</v>
      </c>
      <c r="H26" s="0"/>
      <c r="L26" s="7" t="s">
        <v>122</v>
      </c>
      <c r="Q26" s="7" t="s">
        <v>122</v>
      </c>
      <c r="V26" s="7" t="s">
        <v>122</v>
      </c>
    </row>
    <row r="27" customFormat="false" ht="12.8" hidden="false" customHeight="false" outlineLevel="0" collapsed="false">
      <c r="B27" s="7" t="s">
        <v>300</v>
      </c>
      <c r="G27" s="7" t="s">
        <v>123</v>
      </c>
      <c r="H27" s="0"/>
      <c r="L27" s="7" t="s">
        <v>123</v>
      </c>
      <c r="Q27" s="7" t="s">
        <v>123</v>
      </c>
      <c r="V27" s="7" t="s">
        <v>123</v>
      </c>
    </row>
    <row r="28" customFormat="false" ht="12.8" hidden="false" customHeight="false" outlineLevel="0" collapsed="false">
      <c r="B28" s="7" t="s">
        <v>99</v>
      </c>
      <c r="G28" s="7" t="s">
        <v>97</v>
      </c>
      <c r="H28" s="0"/>
      <c r="L28" s="7" t="s">
        <v>216</v>
      </c>
      <c r="Q28" s="7" t="s">
        <v>216</v>
      </c>
      <c r="V28" s="7" t="s">
        <v>216</v>
      </c>
    </row>
    <row r="29" customFormat="false" ht="12.8" hidden="false" customHeight="false" outlineLevel="0" collapsed="false">
      <c r="B29" s="7" t="s">
        <v>916</v>
      </c>
      <c r="G29" s="7" t="s">
        <v>914</v>
      </c>
      <c r="H29" s="0"/>
      <c r="L29" s="7" t="s">
        <v>1050</v>
      </c>
      <c r="Q29" s="7" t="s">
        <v>1051</v>
      </c>
      <c r="V29" s="7" t="s">
        <v>1052</v>
      </c>
    </row>
    <row r="30" customFormat="false" ht="12.8" hidden="false" customHeight="false" outlineLevel="0" collapsed="false">
      <c r="B30" s="7" t="s">
        <v>868</v>
      </c>
      <c r="G30" s="7" t="s">
        <v>636</v>
      </c>
      <c r="H30" s="0"/>
      <c r="L30" s="7" t="s">
        <v>225</v>
      </c>
      <c r="Q30" s="7" t="s">
        <v>122</v>
      </c>
      <c r="V30" s="7" t="s">
        <v>122</v>
      </c>
    </row>
    <row r="31" customFormat="false" ht="12.8" hidden="false" customHeight="false" outlineLevel="0" collapsed="false">
      <c r="B31" s="7" t="s">
        <v>179</v>
      </c>
      <c r="G31" s="7" t="s">
        <v>1053</v>
      </c>
      <c r="H31" s="0"/>
      <c r="L31" s="7" t="s">
        <v>1054</v>
      </c>
      <c r="Q31" s="7" t="s">
        <v>60</v>
      </c>
      <c r="V31" s="7" t="s">
        <v>123</v>
      </c>
    </row>
    <row r="32" customFormat="false" ht="12.8" hidden="false" customHeight="false" outlineLevel="0" collapsed="false">
      <c r="B32" s="7" t="s">
        <v>116</v>
      </c>
      <c r="G32" s="7" t="s">
        <v>411</v>
      </c>
      <c r="H32" s="0"/>
      <c r="L32" s="7" t="s">
        <v>410</v>
      </c>
      <c r="Q32" s="7" t="s">
        <v>411</v>
      </c>
      <c r="V32" s="7" t="s">
        <v>115</v>
      </c>
    </row>
    <row r="33" customFormat="false" ht="12.8" hidden="false" customHeight="false" outlineLevel="0" collapsed="false">
      <c r="B33" s="7" t="s">
        <v>1055</v>
      </c>
      <c r="G33" s="7" t="s">
        <v>1056</v>
      </c>
      <c r="H33" s="0"/>
      <c r="L33" s="7" t="s">
        <v>1057</v>
      </c>
      <c r="Q33" s="7" t="s">
        <v>1058</v>
      </c>
      <c r="V33" s="7" t="s">
        <v>1059</v>
      </c>
    </row>
    <row r="34" customFormat="false" ht="12.8" hidden="false" customHeight="false" outlineLevel="0" collapsed="false">
      <c r="B34" s="7" t="s">
        <v>122</v>
      </c>
      <c r="G34" s="7" t="s">
        <v>87</v>
      </c>
      <c r="H34" s="0"/>
      <c r="L34" s="7" t="s">
        <v>87</v>
      </c>
      <c r="Q34" s="7" t="s">
        <v>1060</v>
      </c>
      <c r="V34" s="7" t="s">
        <v>868</v>
      </c>
    </row>
    <row r="35" customFormat="false" ht="12.8" hidden="false" customHeight="false" outlineLevel="0" collapsed="false">
      <c r="B35" s="7" t="s">
        <v>960</v>
      </c>
      <c r="G35" s="7" t="s">
        <v>875</v>
      </c>
      <c r="H35" s="0"/>
      <c r="L35" s="7" t="s">
        <v>467</v>
      </c>
      <c r="Q35" s="7" t="s">
        <v>1061</v>
      </c>
      <c r="V35" s="7" t="s">
        <v>1062</v>
      </c>
    </row>
    <row r="36" customFormat="false" ht="12.8" hidden="false" customHeight="false" outlineLevel="0" collapsed="false">
      <c r="B36" s="7" t="s">
        <v>226</v>
      </c>
      <c r="G36" s="7" t="s">
        <v>226</v>
      </c>
      <c r="H36" s="0"/>
      <c r="L36" s="7" t="s">
        <v>226</v>
      </c>
      <c r="Q36" s="7" t="s">
        <v>226</v>
      </c>
      <c r="V36" s="7" t="s">
        <v>226</v>
      </c>
    </row>
    <row r="37" customFormat="false" ht="12.8" hidden="false" customHeight="false" outlineLevel="0" collapsed="false">
      <c r="B37" s="7" t="s">
        <v>438</v>
      </c>
      <c r="G37" s="7" t="s">
        <v>438</v>
      </c>
      <c r="H37" s="0"/>
      <c r="L37" s="7" t="s">
        <v>438</v>
      </c>
      <c r="Q37" s="7" t="s">
        <v>438</v>
      </c>
      <c r="V37" s="7" t="s">
        <v>438</v>
      </c>
    </row>
    <row r="38" customFormat="false" ht="12.8" hidden="false" customHeight="false" outlineLevel="0" collapsed="false">
      <c r="B38" s="7" t="s">
        <v>299</v>
      </c>
      <c r="G38" s="7" t="s">
        <v>122</v>
      </c>
      <c r="H38" s="0"/>
      <c r="L38" s="7" t="s">
        <v>122</v>
      </c>
      <c r="Q38" s="7" t="s">
        <v>122</v>
      </c>
      <c r="V38" s="7" t="s">
        <v>122</v>
      </c>
    </row>
    <row r="39" customFormat="false" ht="12.8" hidden="false" customHeight="false" outlineLevel="0" collapsed="false">
      <c r="B39" s="7" t="s">
        <v>1033</v>
      </c>
      <c r="G39" s="7" t="s">
        <v>59</v>
      </c>
      <c r="H39" s="0"/>
      <c r="L39" s="7" t="s">
        <v>59</v>
      </c>
      <c r="Q39" s="7" t="s">
        <v>123</v>
      </c>
      <c r="V39" s="7" t="s">
        <v>123</v>
      </c>
    </row>
    <row r="40" customFormat="false" ht="12.8" hidden="false" customHeight="false" outlineLevel="0" collapsed="false">
      <c r="B40" s="7" t="s">
        <v>231</v>
      </c>
      <c r="G40" s="7" t="s">
        <v>231</v>
      </c>
      <c r="H40" s="0"/>
      <c r="L40" s="7" t="s">
        <v>231</v>
      </c>
      <c r="Q40" s="7" t="s">
        <v>231</v>
      </c>
      <c r="V40" s="7" t="s">
        <v>231</v>
      </c>
    </row>
    <row r="41" customFormat="false" ht="12.8" hidden="false" customHeight="false" outlineLevel="0" collapsed="false">
      <c r="B41" s="7" t="s">
        <v>1063</v>
      </c>
      <c r="G41" s="7" t="s">
        <v>1064</v>
      </c>
      <c r="H41" s="0"/>
      <c r="L41" s="7" t="s">
        <v>1065</v>
      </c>
      <c r="Q41" s="7" t="s">
        <v>1066</v>
      </c>
      <c r="V41" s="7" t="s">
        <v>1067</v>
      </c>
    </row>
    <row r="42" customFormat="false" ht="12.8" hidden="false" customHeight="false" outlineLevel="0" collapsed="false">
      <c r="B42" s="7" t="s">
        <v>919</v>
      </c>
      <c r="G42" s="7" t="s">
        <v>225</v>
      </c>
      <c r="H42" s="0"/>
      <c r="L42" s="7" t="s">
        <v>225</v>
      </c>
      <c r="Q42" s="7" t="s">
        <v>122</v>
      </c>
      <c r="V42" s="7" t="s">
        <v>122</v>
      </c>
    </row>
    <row r="43" customFormat="false" ht="12.8" hidden="false" customHeight="false" outlineLevel="0" collapsed="false">
      <c r="B43" s="7" t="s">
        <v>922</v>
      </c>
      <c r="G43" s="7" t="s">
        <v>60</v>
      </c>
      <c r="H43" s="0"/>
      <c r="L43" s="7" t="s">
        <v>873</v>
      </c>
      <c r="Q43" s="7" t="s">
        <v>123</v>
      </c>
      <c r="V43" s="7" t="s">
        <v>123</v>
      </c>
    </row>
    <row r="44" customFormat="false" ht="12.8" hidden="false" customHeight="false" outlineLevel="0" collapsed="false">
      <c r="B44" s="7" t="s">
        <v>236</v>
      </c>
      <c r="G44" s="7" t="s">
        <v>163</v>
      </c>
      <c r="H44" s="0"/>
      <c r="L44" s="7" t="s">
        <v>1068</v>
      </c>
      <c r="Q44" s="7" t="s">
        <v>593</v>
      </c>
      <c r="V44" s="7" t="s">
        <v>1069</v>
      </c>
    </row>
    <row r="45" customFormat="false" ht="12.8" hidden="false" customHeight="false" outlineLevel="0" collapsed="false">
      <c r="B45" s="7" t="s">
        <v>1070</v>
      </c>
      <c r="G45" s="7" t="s">
        <v>1071</v>
      </c>
      <c r="H45" s="0"/>
      <c r="L45" s="7" t="s">
        <v>1072</v>
      </c>
      <c r="Q45" s="7" t="s">
        <v>1073</v>
      </c>
      <c r="V45" s="7" t="s">
        <v>1074</v>
      </c>
    </row>
    <row r="46" customFormat="false" ht="12.8" hidden="false" customHeight="false" outlineLevel="0" collapsed="false">
      <c r="B46" s="7" t="s">
        <v>919</v>
      </c>
      <c r="G46" s="7" t="s">
        <v>778</v>
      </c>
      <c r="H46" s="0"/>
      <c r="L46" s="7" t="s">
        <v>69</v>
      </c>
      <c r="Q46" s="7" t="s">
        <v>69</v>
      </c>
      <c r="V46" s="7" t="s">
        <v>547</v>
      </c>
    </row>
    <row r="47" customFormat="false" ht="12.8" hidden="false" customHeight="false" outlineLevel="0" collapsed="false">
      <c r="B47" s="7" t="s">
        <v>1075</v>
      </c>
      <c r="G47" s="7" t="s">
        <v>1076</v>
      </c>
      <c r="H47" s="0"/>
      <c r="L47" s="7" t="s">
        <v>1077</v>
      </c>
      <c r="Q47" s="7" t="s">
        <v>939</v>
      </c>
      <c r="V47" s="7" t="s">
        <v>1078</v>
      </c>
    </row>
    <row r="48" customFormat="false" ht="12.8" hidden="false" customHeight="false" outlineLevel="0" collapsed="false">
      <c r="B48" s="7" t="s">
        <v>999</v>
      </c>
      <c r="G48" s="7" t="s">
        <v>180</v>
      </c>
      <c r="H48" s="0"/>
      <c r="L48" s="7" t="s">
        <v>180</v>
      </c>
      <c r="Q48" s="7" t="s">
        <v>303</v>
      </c>
      <c r="V48" s="7" t="s">
        <v>1079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/>
  <cols>
    <col collapsed="false" hidden="false" max="1" min="1" style="0" width="11.5204081632653"/>
    <col collapsed="false" hidden="false" max="2" min="2" style="5" width="11.5204081632653"/>
    <col collapsed="false" hidden="false" max="6" min="3" style="0" width="11.5204081632653"/>
    <col collapsed="false" hidden="false" max="8" min="7" style="5" width="11.5204081632653"/>
    <col collapsed="false" hidden="false" max="11" min="9" style="0" width="11.5204081632653"/>
    <col collapsed="false" hidden="false" max="12" min="12" style="5" width="11.5204081632653"/>
    <col collapsed="false" hidden="false" max="16" min="13" style="0" width="11.5204081632653"/>
    <col collapsed="false" hidden="false" max="17" min="17" style="5" width="11.5204081632653"/>
    <col collapsed="false" hidden="false" max="21" min="18" style="0" width="11.5204081632653"/>
    <col collapsed="false" hidden="false" max="22" min="22" style="5" width="11.5204081632653"/>
    <col collapsed="false" hidden="false" max="1025" min="23" style="0" width="11.5204081632653"/>
  </cols>
  <sheetData>
    <row r="1" customFormat="false" ht="12.8" hidden="false" customHeight="false" outlineLevel="0" collapsed="false">
      <c r="B1" s="6" t="s">
        <v>1080</v>
      </c>
      <c r="G1" s="6" t="s">
        <v>1081</v>
      </c>
      <c r="H1" s="0"/>
      <c r="L1" s="6" t="s">
        <v>1082</v>
      </c>
      <c r="Q1" s="6" t="s">
        <v>1083</v>
      </c>
      <c r="V1" s="6" t="s">
        <v>1084</v>
      </c>
    </row>
    <row r="2" customFormat="false" ht="12.8" hidden="false" customHeight="false" outlineLevel="0" collapsed="false">
      <c r="B2" s="7" t="s">
        <v>21</v>
      </c>
      <c r="G2" s="7" t="s">
        <v>21</v>
      </c>
      <c r="H2" s="0"/>
      <c r="L2" s="7" t="s">
        <v>21</v>
      </c>
      <c r="Q2" s="7" t="s">
        <v>21</v>
      </c>
      <c r="V2" s="7" t="s">
        <v>21</v>
      </c>
    </row>
    <row r="3" customFormat="false" ht="12.8" hidden="false" customHeight="false" outlineLevel="0" collapsed="false">
      <c r="B3" s="7" t="e">
        <f aca="false">================================</f>
        <v>#VALUE!</v>
      </c>
      <c r="G3" s="7" t="e">
        <f aca="false">================================</f>
        <v>#VALUE!</v>
      </c>
      <c r="H3" s="0"/>
      <c r="L3" s="7" t="e">
        <f aca="false">================================</f>
        <v>#VALUE!</v>
      </c>
      <c r="Q3" s="7" t="e">
        <f aca="false">================================</f>
        <v>#VALUE!</v>
      </c>
      <c r="V3" s="7" t="e">
        <f aca="false">================================</f>
        <v>#VALUE!</v>
      </c>
    </row>
    <row r="4" customFormat="false" ht="12.8" hidden="false" customHeight="false" outlineLevel="0" collapsed="false">
      <c r="B4" s="7" t="s">
        <v>22</v>
      </c>
      <c r="C4" s="0" t="n">
        <v>327.4</v>
      </c>
      <c r="G4" s="7" t="s">
        <v>22</v>
      </c>
      <c r="H4" s="0" t="n">
        <v>427.7</v>
      </c>
      <c r="L4" s="7" t="s">
        <v>22</v>
      </c>
      <c r="M4" s="0" t="n">
        <v>424.6</v>
      </c>
      <c r="Q4" s="7" t="s">
        <v>22</v>
      </c>
      <c r="R4" s="0" t="n">
        <v>488.5</v>
      </c>
      <c r="V4" s="7" t="s">
        <v>22</v>
      </c>
      <c r="W4" s="0" t="n">
        <v>477.1</v>
      </c>
    </row>
    <row r="5" customFormat="false" ht="12.8" hidden="false" customHeight="false" outlineLevel="0" collapsed="false">
      <c r="B5" s="7" t="s">
        <v>23</v>
      </c>
      <c r="C5" s="0" t="n">
        <v>745.4</v>
      </c>
      <c r="G5" s="7" t="s">
        <v>23</v>
      </c>
      <c r="H5" s="0" t="n">
        <v>220.3</v>
      </c>
      <c r="L5" s="7" t="s">
        <v>23</v>
      </c>
      <c r="M5" s="0" t="n">
        <v>943.8</v>
      </c>
      <c r="Q5" s="7" t="s">
        <v>23</v>
      </c>
      <c r="R5" s="0" t="n">
        <v>1030.4</v>
      </c>
      <c r="V5" s="7" t="s">
        <v>23</v>
      </c>
      <c r="W5" s="0" t="n">
        <v>1017.4</v>
      </c>
    </row>
    <row r="6" customFormat="false" ht="12.8" hidden="false" customHeight="false" outlineLevel="0" collapsed="false">
      <c r="B6" s="7" t="s">
        <v>24</v>
      </c>
      <c r="C6" s="0" t="n">
        <v>13.2</v>
      </c>
      <c r="G6" s="7" t="s">
        <v>24</v>
      </c>
      <c r="H6" s="0" t="n">
        <v>9.3</v>
      </c>
      <c r="L6" s="7" t="s">
        <v>24</v>
      </c>
      <c r="M6" s="0" t="n">
        <v>1.7</v>
      </c>
      <c r="Q6" s="7" t="s">
        <v>24</v>
      </c>
      <c r="R6" s="0" t="n">
        <v>0.1</v>
      </c>
      <c r="V6" s="7" t="s">
        <v>24</v>
      </c>
      <c r="W6" s="0" t="n">
        <v>0</v>
      </c>
    </row>
    <row r="7" customFormat="false" ht="12.8" hidden="false" customHeight="false" outlineLevel="0" collapsed="false">
      <c r="B7" s="7" t="s">
        <v>25</v>
      </c>
      <c r="C7" s="0" t="n">
        <v>170.7</v>
      </c>
      <c r="G7" s="7" t="s">
        <v>25</v>
      </c>
      <c r="H7" s="0" t="n">
        <v>89.7</v>
      </c>
      <c r="L7" s="7" t="s">
        <v>25</v>
      </c>
      <c r="M7" s="0" t="n">
        <v>163.8</v>
      </c>
      <c r="Q7" s="7" t="s">
        <v>25</v>
      </c>
      <c r="R7" s="0" t="n">
        <v>239.8</v>
      </c>
      <c r="V7" s="7" t="s">
        <v>25</v>
      </c>
      <c r="W7" s="0" t="n">
        <v>245.8</v>
      </c>
    </row>
    <row r="8" s="8" customFormat="true" ht="12.8" hidden="false" customHeight="false" outlineLevel="0" collapsed="false">
      <c r="B8" s="7" t="s">
        <v>26</v>
      </c>
      <c r="C8" s="8" t="n">
        <v>0.072</v>
      </c>
      <c r="G8" s="7" t="s">
        <v>26</v>
      </c>
      <c r="H8" s="8" t="n">
        <v>0.094</v>
      </c>
      <c r="L8" s="7" t="s">
        <v>26</v>
      </c>
      <c r="M8" s="8" t="n">
        <v>0.01</v>
      </c>
      <c r="Q8" s="7" t="s">
        <v>26</v>
      </c>
      <c r="R8" s="8" t="n">
        <v>0</v>
      </c>
      <c r="V8" s="7" t="s">
        <v>26</v>
      </c>
      <c r="W8" s="8" t="n">
        <v>0</v>
      </c>
    </row>
    <row r="9" customFormat="false" ht="12.8" hidden="false" customHeight="false" outlineLevel="0" collapsed="false">
      <c r="B9" s="7" t="s">
        <v>27</v>
      </c>
      <c r="G9" s="7" t="s">
        <v>27</v>
      </c>
      <c r="H9" s="0"/>
      <c r="L9" s="7" t="s">
        <v>27</v>
      </c>
      <c r="Q9" s="7" t="s">
        <v>27</v>
      </c>
      <c r="V9" s="7" t="s">
        <v>27</v>
      </c>
    </row>
    <row r="10" customFormat="false" ht="12.8" hidden="false" customHeight="false" outlineLevel="0" collapsed="false">
      <c r="B10" s="7" t="e">
        <f aca="false">============================</f>
        <v>#VALUE!</v>
      </c>
      <c r="G10" s="7" t="e">
        <f aca="false">============================</f>
        <v>#VALUE!</v>
      </c>
      <c r="H10" s="0"/>
      <c r="L10" s="7" t="e">
        <f aca="false">============================</f>
        <v>#VALUE!</v>
      </c>
      <c r="Q10" s="7" t="e">
        <f aca="false">============================</f>
        <v>#VALUE!</v>
      </c>
      <c r="V10" s="7" t="e">
        <f aca="false">============================</f>
        <v>#VALUE!</v>
      </c>
    </row>
    <row r="11" customFormat="false" ht="12.8" hidden="false" customHeight="false" outlineLevel="0" collapsed="false">
      <c r="B11" s="7" t="s">
        <v>1085</v>
      </c>
      <c r="G11" s="7" t="s">
        <v>1086</v>
      </c>
      <c r="H11" s="0"/>
      <c r="L11" s="7" t="s">
        <v>1087</v>
      </c>
      <c r="Q11" s="7" t="s">
        <v>1088</v>
      </c>
      <c r="V11" s="7" t="s">
        <v>1089</v>
      </c>
    </row>
    <row r="12" customFormat="false" ht="12.8" hidden="false" customHeight="false" outlineLevel="0" collapsed="false">
      <c r="B12" s="7" t="s">
        <v>1090</v>
      </c>
      <c r="G12" s="7" t="s">
        <v>1091</v>
      </c>
      <c r="H12" s="0"/>
      <c r="L12" s="7" t="s">
        <v>1092</v>
      </c>
      <c r="Q12" s="7" t="s">
        <v>33</v>
      </c>
      <c r="V12" s="7" t="s">
        <v>33</v>
      </c>
    </row>
    <row r="13" customFormat="false" ht="12.8" hidden="false" customHeight="false" outlineLevel="0" collapsed="false">
      <c r="B13" s="7" t="s">
        <v>1093</v>
      </c>
      <c r="G13" s="7" t="s">
        <v>1094</v>
      </c>
      <c r="H13" s="0"/>
      <c r="L13" s="7" t="s">
        <v>1095</v>
      </c>
      <c r="Q13" s="7" t="s">
        <v>1096</v>
      </c>
      <c r="V13" s="7" t="s">
        <v>336</v>
      </c>
    </row>
    <row r="14" customFormat="false" ht="12.8" hidden="false" customHeight="false" outlineLevel="0" collapsed="false">
      <c r="B14" s="7" t="s">
        <v>43</v>
      </c>
      <c r="G14" s="7" t="s">
        <v>43</v>
      </c>
      <c r="H14" s="0"/>
      <c r="L14" s="7" t="s">
        <v>43</v>
      </c>
      <c r="Q14" s="7" t="s">
        <v>43</v>
      </c>
      <c r="V14" s="7" t="s">
        <v>43</v>
      </c>
    </row>
    <row r="15" customFormat="false" ht="12.8" hidden="false" customHeight="false" outlineLevel="0" collapsed="false">
      <c r="B15" s="7" t="e">
        <f aca="false">============================</f>
        <v>#VALUE!</v>
      </c>
      <c r="G15" s="7" t="e">
        <f aca="false">============================</f>
        <v>#VALUE!</v>
      </c>
      <c r="H15" s="0"/>
      <c r="L15" s="7" t="e">
        <f aca="false">============================</f>
        <v>#VALUE!</v>
      </c>
      <c r="Q15" s="7" t="e">
        <f aca="false">============================</f>
        <v>#VALUE!</v>
      </c>
      <c r="V15" s="7" t="e">
        <f aca="false">============================</f>
        <v>#VALUE!</v>
      </c>
    </row>
    <row r="16" customFormat="false" ht="12.8" hidden="false" customHeight="false" outlineLevel="0" collapsed="false">
      <c r="B16" s="7" t="s">
        <v>201</v>
      </c>
      <c r="G16" s="7" t="s">
        <v>45</v>
      </c>
      <c r="H16" s="0"/>
      <c r="L16" s="7" t="s">
        <v>201</v>
      </c>
      <c r="Q16" s="7" t="s">
        <v>201</v>
      </c>
      <c r="V16" s="7" t="s">
        <v>201</v>
      </c>
    </row>
    <row r="17" customFormat="false" ht="12.8" hidden="false" customHeight="false" outlineLevel="0" collapsed="false">
      <c r="B17" s="7" t="s">
        <v>48</v>
      </c>
      <c r="G17" s="7" t="s">
        <v>1097</v>
      </c>
      <c r="H17" s="0"/>
      <c r="L17" s="7" t="s">
        <v>48</v>
      </c>
      <c r="Q17" s="7" t="s">
        <v>48</v>
      </c>
      <c r="V17" s="7" t="s">
        <v>48</v>
      </c>
    </row>
    <row r="18" customFormat="false" ht="12.8" hidden="false" customHeight="false" outlineLevel="0" collapsed="false">
      <c r="B18" s="7" t="s">
        <v>122</v>
      </c>
      <c r="G18" s="7" t="s">
        <v>463</v>
      </c>
      <c r="H18" s="0"/>
      <c r="L18" s="7" t="s">
        <v>122</v>
      </c>
      <c r="Q18" s="7" t="s">
        <v>122</v>
      </c>
      <c r="V18" s="7" t="s">
        <v>122</v>
      </c>
    </row>
    <row r="19" customFormat="false" ht="12.8" hidden="false" customHeight="false" outlineLevel="0" collapsed="false">
      <c r="B19" s="7" t="s">
        <v>123</v>
      </c>
      <c r="G19" s="7" t="s">
        <v>1098</v>
      </c>
      <c r="H19" s="0"/>
      <c r="L19" s="7" t="s">
        <v>123</v>
      </c>
      <c r="Q19" s="7" t="s">
        <v>123</v>
      </c>
      <c r="V19" s="7" t="s">
        <v>123</v>
      </c>
    </row>
    <row r="20" customFormat="false" ht="12.8" hidden="false" customHeight="false" outlineLevel="0" collapsed="false">
      <c r="B20" s="7" t="s">
        <v>1099</v>
      </c>
      <c r="G20" s="7" t="s">
        <v>206</v>
      </c>
      <c r="H20" s="0"/>
      <c r="L20" s="7" t="s">
        <v>206</v>
      </c>
      <c r="Q20" s="7" t="s">
        <v>206</v>
      </c>
      <c r="V20" s="7" t="s">
        <v>206</v>
      </c>
    </row>
    <row r="21" customFormat="false" ht="12.8" hidden="false" customHeight="false" outlineLevel="0" collapsed="false">
      <c r="B21" s="7" t="s">
        <v>1100</v>
      </c>
      <c r="G21" s="7" t="s">
        <v>1101</v>
      </c>
      <c r="H21" s="0"/>
      <c r="L21" s="7" t="s">
        <v>1102</v>
      </c>
      <c r="Q21" s="7" t="s">
        <v>1103</v>
      </c>
      <c r="V21" s="7" t="s">
        <v>1104</v>
      </c>
    </row>
    <row r="22" customFormat="false" ht="12.8" hidden="false" customHeight="false" outlineLevel="0" collapsed="false">
      <c r="B22" s="7" t="s">
        <v>636</v>
      </c>
      <c r="G22" s="7" t="s">
        <v>636</v>
      </c>
      <c r="H22" s="0"/>
      <c r="L22" s="7" t="s">
        <v>122</v>
      </c>
      <c r="Q22" s="7" t="s">
        <v>122</v>
      </c>
      <c r="V22" s="7" t="s">
        <v>122</v>
      </c>
    </row>
    <row r="23" customFormat="false" ht="12.8" hidden="false" customHeight="false" outlineLevel="0" collapsed="false">
      <c r="B23" s="7" t="s">
        <v>1032</v>
      </c>
      <c r="G23" s="7" t="s">
        <v>300</v>
      </c>
      <c r="H23" s="0"/>
      <c r="L23" s="7" t="s">
        <v>59</v>
      </c>
      <c r="Q23" s="7" t="s">
        <v>123</v>
      </c>
      <c r="V23" s="7" t="s">
        <v>123</v>
      </c>
    </row>
    <row r="24" customFormat="false" ht="12.8" hidden="false" customHeight="false" outlineLevel="0" collapsed="false">
      <c r="B24" s="7" t="s">
        <v>1105</v>
      </c>
      <c r="G24" s="7" t="s">
        <v>211</v>
      </c>
      <c r="H24" s="0"/>
      <c r="L24" s="7" t="s">
        <v>1106</v>
      </c>
      <c r="Q24" s="7" t="s">
        <v>1107</v>
      </c>
      <c r="V24" s="7" t="s">
        <v>1108</v>
      </c>
    </row>
    <row r="25" customFormat="false" ht="12.8" hidden="false" customHeight="false" outlineLevel="0" collapsed="false">
      <c r="B25" s="7" t="s">
        <v>375</v>
      </c>
      <c r="G25" s="7" t="s">
        <v>1109</v>
      </c>
      <c r="H25" s="0"/>
      <c r="L25" s="7" t="s">
        <v>375</v>
      </c>
      <c r="Q25" s="7" t="s">
        <v>375</v>
      </c>
      <c r="V25" s="7" t="s">
        <v>375</v>
      </c>
    </row>
    <row r="26" customFormat="false" ht="12.8" hidden="false" customHeight="false" outlineLevel="0" collapsed="false">
      <c r="B26" s="7" t="s">
        <v>1110</v>
      </c>
      <c r="G26" s="7" t="s">
        <v>636</v>
      </c>
      <c r="H26" s="0"/>
      <c r="L26" s="7" t="s">
        <v>225</v>
      </c>
      <c r="Q26" s="7" t="s">
        <v>225</v>
      </c>
      <c r="V26" s="7" t="s">
        <v>122</v>
      </c>
    </row>
    <row r="27" customFormat="false" ht="12.8" hidden="false" customHeight="false" outlineLevel="0" collapsed="false">
      <c r="B27" s="7" t="s">
        <v>1111</v>
      </c>
      <c r="G27" s="7" t="s">
        <v>869</v>
      </c>
      <c r="H27" s="0"/>
      <c r="L27" s="7" t="s">
        <v>1112</v>
      </c>
      <c r="Q27" s="7" t="s">
        <v>1113</v>
      </c>
      <c r="V27" s="7" t="s">
        <v>1114</v>
      </c>
    </row>
    <row r="28" customFormat="false" ht="12.8" hidden="false" customHeight="false" outlineLevel="0" collapsed="false">
      <c r="B28" s="7" t="s">
        <v>216</v>
      </c>
      <c r="G28" s="7" t="s">
        <v>1115</v>
      </c>
      <c r="H28" s="0"/>
      <c r="L28" s="7" t="s">
        <v>1116</v>
      </c>
      <c r="Q28" s="7" t="s">
        <v>216</v>
      </c>
      <c r="V28" s="7" t="s">
        <v>216</v>
      </c>
    </row>
    <row r="29" customFormat="false" ht="12.8" hidden="false" customHeight="false" outlineLevel="0" collapsed="false">
      <c r="B29" s="7" t="s">
        <v>1117</v>
      </c>
      <c r="G29" s="7" t="s">
        <v>1118</v>
      </c>
      <c r="H29" s="0"/>
      <c r="L29" s="7" t="s">
        <v>100</v>
      </c>
      <c r="Q29" s="7" t="s">
        <v>100</v>
      </c>
      <c r="V29" s="7" t="s">
        <v>100</v>
      </c>
    </row>
    <row r="30" customFormat="false" ht="12.8" hidden="false" customHeight="false" outlineLevel="0" collapsed="false">
      <c r="B30" s="7" t="s">
        <v>122</v>
      </c>
      <c r="G30" s="7" t="s">
        <v>422</v>
      </c>
      <c r="H30" s="0"/>
      <c r="L30" s="7" t="s">
        <v>225</v>
      </c>
      <c r="Q30" s="7" t="s">
        <v>122</v>
      </c>
      <c r="V30" s="7" t="s">
        <v>122</v>
      </c>
    </row>
    <row r="31" customFormat="false" ht="12.8" hidden="false" customHeight="false" outlineLevel="0" collapsed="false">
      <c r="B31" s="7" t="s">
        <v>907</v>
      </c>
      <c r="G31" s="7" t="s">
        <v>1119</v>
      </c>
      <c r="H31" s="0"/>
      <c r="L31" s="7" t="s">
        <v>77</v>
      </c>
      <c r="Q31" s="7" t="s">
        <v>1054</v>
      </c>
      <c r="V31" s="7" t="s">
        <v>1120</v>
      </c>
    </row>
    <row r="32" customFormat="false" ht="12.8" hidden="false" customHeight="false" outlineLevel="0" collapsed="false">
      <c r="B32" s="7" t="s">
        <v>409</v>
      </c>
      <c r="G32" s="7" t="s">
        <v>115</v>
      </c>
      <c r="H32" s="0"/>
      <c r="L32" s="7" t="s">
        <v>413</v>
      </c>
      <c r="Q32" s="7" t="s">
        <v>116</v>
      </c>
      <c r="V32" s="7" t="s">
        <v>116</v>
      </c>
    </row>
    <row r="33" customFormat="false" ht="12.8" hidden="false" customHeight="false" outlineLevel="0" collapsed="false">
      <c r="B33" s="7" t="s">
        <v>1121</v>
      </c>
      <c r="G33" s="7" t="s">
        <v>117</v>
      </c>
      <c r="H33" s="0"/>
      <c r="L33" s="7" t="s">
        <v>1122</v>
      </c>
      <c r="Q33" s="7" t="s">
        <v>117</v>
      </c>
      <c r="V33" s="7" t="s">
        <v>117</v>
      </c>
    </row>
    <row r="34" customFormat="false" ht="12.8" hidden="false" customHeight="false" outlineLevel="0" collapsed="false">
      <c r="B34" s="7" t="s">
        <v>225</v>
      </c>
      <c r="G34" s="7" t="s">
        <v>225</v>
      </c>
      <c r="H34" s="0"/>
      <c r="L34" s="7" t="s">
        <v>122</v>
      </c>
      <c r="Q34" s="7" t="s">
        <v>122</v>
      </c>
      <c r="V34" s="7" t="s">
        <v>122</v>
      </c>
    </row>
    <row r="35" customFormat="false" ht="12.8" hidden="false" customHeight="false" outlineLevel="0" collapsed="false">
      <c r="B35" s="7" t="s">
        <v>490</v>
      </c>
      <c r="G35" s="7" t="s">
        <v>1062</v>
      </c>
      <c r="H35" s="0"/>
      <c r="L35" s="7" t="s">
        <v>1078</v>
      </c>
      <c r="Q35" s="7" t="s">
        <v>1123</v>
      </c>
      <c r="V35" s="7" t="s">
        <v>1120</v>
      </c>
    </row>
    <row r="36" customFormat="false" ht="12.8" hidden="false" customHeight="false" outlineLevel="0" collapsed="false">
      <c r="B36" s="7" t="s">
        <v>226</v>
      </c>
      <c r="G36" s="7" t="s">
        <v>226</v>
      </c>
      <c r="H36" s="0"/>
      <c r="L36" s="7" t="s">
        <v>226</v>
      </c>
      <c r="Q36" s="7" t="s">
        <v>226</v>
      </c>
      <c r="V36" s="7" t="s">
        <v>226</v>
      </c>
    </row>
    <row r="37" customFormat="false" ht="12.8" hidden="false" customHeight="false" outlineLevel="0" collapsed="false">
      <c r="B37" s="7" t="s">
        <v>1124</v>
      </c>
      <c r="G37" s="7" t="s">
        <v>1125</v>
      </c>
      <c r="H37" s="0"/>
      <c r="L37" s="7" t="s">
        <v>1126</v>
      </c>
      <c r="Q37" s="7" t="s">
        <v>1127</v>
      </c>
      <c r="V37" s="7" t="s">
        <v>438</v>
      </c>
    </row>
    <row r="38" customFormat="false" ht="12.8" hidden="false" customHeight="false" outlineLevel="0" collapsed="false">
      <c r="B38" s="7" t="s">
        <v>225</v>
      </c>
      <c r="G38" s="7" t="s">
        <v>122</v>
      </c>
      <c r="H38" s="0"/>
      <c r="L38" s="7" t="s">
        <v>122</v>
      </c>
      <c r="Q38" s="7" t="s">
        <v>122</v>
      </c>
      <c r="V38" s="7" t="s">
        <v>122</v>
      </c>
    </row>
    <row r="39" customFormat="false" ht="12.8" hidden="false" customHeight="false" outlineLevel="0" collapsed="false">
      <c r="B39" s="7" t="s">
        <v>59</v>
      </c>
      <c r="G39" s="7" t="s">
        <v>123</v>
      </c>
      <c r="H39" s="0"/>
      <c r="L39" s="7" t="s">
        <v>123</v>
      </c>
      <c r="Q39" s="7" t="s">
        <v>123</v>
      </c>
      <c r="V39" s="7" t="s">
        <v>123</v>
      </c>
    </row>
    <row r="40" customFormat="false" ht="12.8" hidden="false" customHeight="false" outlineLevel="0" collapsed="false">
      <c r="B40" s="7" t="s">
        <v>1128</v>
      </c>
      <c r="G40" s="7" t="s">
        <v>963</v>
      </c>
      <c r="H40" s="0"/>
      <c r="L40" s="7" t="s">
        <v>1129</v>
      </c>
      <c r="Q40" s="7" t="s">
        <v>145</v>
      </c>
      <c r="V40" s="7" t="s">
        <v>145</v>
      </c>
    </row>
    <row r="41" customFormat="false" ht="12.8" hidden="false" customHeight="false" outlineLevel="0" collapsed="false">
      <c r="B41" s="7" t="s">
        <v>1130</v>
      </c>
      <c r="G41" s="7" t="s">
        <v>1131</v>
      </c>
      <c r="H41" s="0"/>
      <c r="L41" s="7" t="s">
        <v>455</v>
      </c>
      <c r="Q41" s="7" t="s">
        <v>455</v>
      </c>
      <c r="V41" s="7" t="s">
        <v>455</v>
      </c>
    </row>
    <row r="42" customFormat="false" ht="12.8" hidden="false" customHeight="false" outlineLevel="0" collapsed="false">
      <c r="B42" s="7" t="s">
        <v>107</v>
      </c>
      <c r="G42" s="7" t="s">
        <v>53</v>
      </c>
      <c r="H42" s="0"/>
      <c r="L42" s="7" t="s">
        <v>122</v>
      </c>
      <c r="Q42" s="7" t="s">
        <v>122</v>
      </c>
      <c r="V42" s="7" t="s">
        <v>122</v>
      </c>
    </row>
    <row r="43" customFormat="false" ht="12.8" hidden="false" customHeight="false" outlineLevel="0" collapsed="false">
      <c r="B43" s="7" t="s">
        <v>1132</v>
      </c>
      <c r="G43" s="7" t="s">
        <v>383</v>
      </c>
      <c r="H43" s="0"/>
      <c r="L43" s="7" t="s">
        <v>123</v>
      </c>
      <c r="Q43" s="7" t="s">
        <v>123</v>
      </c>
      <c r="V43" s="7" t="s">
        <v>123</v>
      </c>
    </row>
    <row r="44" customFormat="false" ht="12.8" hidden="false" customHeight="false" outlineLevel="0" collapsed="false">
      <c r="B44" s="7" t="s">
        <v>162</v>
      </c>
      <c r="G44" s="7" t="s">
        <v>236</v>
      </c>
      <c r="H44" s="0"/>
      <c r="L44" s="7" t="s">
        <v>236</v>
      </c>
      <c r="Q44" s="7" t="s">
        <v>236</v>
      </c>
      <c r="V44" s="7" t="s">
        <v>236</v>
      </c>
    </row>
    <row r="45" customFormat="false" ht="12.8" hidden="false" customHeight="false" outlineLevel="0" collapsed="false">
      <c r="B45" s="7" t="s">
        <v>1133</v>
      </c>
      <c r="G45" s="7" t="s">
        <v>166</v>
      </c>
      <c r="H45" s="0"/>
      <c r="L45" s="7" t="s">
        <v>1134</v>
      </c>
      <c r="Q45" s="7" t="s">
        <v>1135</v>
      </c>
      <c r="V45" s="7" t="s">
        <v>476</v>
      </c>
    </row>
    <row r="46" customFormat="false" ht="12.8" hidden="false" customHeight="false" outlineLevel="0" collapsed="false">
      <c r="B46" s="7" t="s">
        <v>973</v>
      </c>
      <c r="G46" s="7" t="s">
        <v>122</v>
      </c>
      <c r="H46" s="0"/>
      <c r="L46" s="7" t="s">
        <v>973</v>
      </c>
      <c r="Q46" s="7" t="s">
        <v>122</v>
      </c>
      <c r="V46" s="7" t="s">
        <v>122</v>
      </c>
    </row>
    <row r="47" customFormat="false" ht="12.8" hidden="false" customHeight="false" outlineLevel="0" collapsed="false">
      <c r="B47" s="7" t="s">
        <v>1136</v>
      </c>
      <c r="G47" s="7" t="s">
        <v>123</v>
      </c>
      <c r="H47" s="0"/>
      <c r="L47" s="7" t="s">
        <v>704</v>
      </c>
      <c r="Q47" s="7" t="s">
        <v>123</v>
      </c>
      <c r="V47" s="7" t="s">
        <v>123</v>
      </c>
    </row>
    <row r="48" customFormat="false" ht="12.8" hidden="false" customHeight="false" outlineLevel="0" collapsed="false">
      <c r="B48" s="7" t="s">
        <v>999</v>
      </c>
      <c r="G48" s="7" t="s">
        <v>1137</v>
      </c>
      <c r="H48" s="0"/>
      <c r="L48" s="7" t="s">
        <v>241</v>
      </c>
      <c r="Q48" s="7" t="s">
        <v>181</v>
      </c>
      <c r="V48" s="7" t="s">
        <v>999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48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V45" activeCellId="0" sqref="V45"/>
    </sheetView>
  </sheetViews>
  <sheetFormatPr defaultRowHeight="12.8"/>
  <cols>
    <col collapsed="false" hidden="false" max="1" min="1" style="0" width="11.5204081632653"/>
    <col collapsed="false" hidden="false" max="2" min="2" style="5" width="11.5204081632653"/>
    <col collapsed="false" hidden="false" max="6" min="3" style="0" width="11.5204081632653"/>
    <col collapsed="false" hidden="false" max="8" min="7" style="5" width="11.5204081632653"/>
    <col collapsed="false" hidden="false" max="11" min="9" style="0" width="11.5204081632653"/>
    <col collapsed="false" hidden="false" max="12" min="12" style="5" width="11.5204081632653"/>
    <col collapsed="false" hidden="false" max="16" min="13" style="0" width="11.5204081632653"/>
    <col collapsed="false" hidden="false" max="17" min="17" style="5" width="11.5204081632653"/>
    <col collapsed="false" hidden="false" max="21" min="18" style="0" width="11.5204081632653"/>
    <col collapsed="false" hidden="false" max="22" min="22" style="5" width="11.5204081632653"/>
    <col collapsed="false" hidden="false" max="1025" min="23" style="0" width="11.5204081632653"/>
  </cols>
  <sheetData>
    <row r="1" customFormat="false" ht="12.8" hidden="false" customHeight="false" outlineLevel="0" collapsed="false">
      <c r="B1" s="6" t="s">
        <v>1138</v>
      </c>
      <c r="G1" s="6" t="s">
        <v>1139</v>
      </c>
      <c r="H1" s="0"/>
      <c r="L1" s="6" t="s">
        <v>1140</v>
      </c>
      <c r="Q1" s="6" t="s">
        <v>1141</v>
      </c>
      <c r="V1" s="6" t="s">
        <v>1142</v>
      </c>
    </row>
    <row r="2" customFormat="false" ht="12.8" hidden="false" customHeight="false" outlineLevel="0" collapsed="false">
      <c r="B2" s="7" t="s">
        <v>21</v>
      </c>
      <c r="G2" s="7" t="s">
        <v>21</v>
      </c>
      <c r="H2" s="0"/>
      <c r="L2" s="7" t="s">
        <v>21</v>
      </c>
      <c r="Q2" s="7" t="s">
        <v>21</v>
      </c>
      <c r="V2" s="7" t="s">
        <v>21</v>
      </c>
    </row>
    <row r="3" customFormat="false" ht="12.8" hidden="false" customHeight="false" outlineLevel="0" collapsed="false">
      <c r="B3" s="7" t="e">
        <f aca="false">================================</f>
        <v>#VALUE!</v>
      </c>
      <c r="G3" s="7" t="e">
        <f aca="false">================================</f>
        <v>#VALUE!</v>
      </c>
      <c r="H3" s="0"/>
      <c r="L3" s="7" t="e">
        <f aca="false">================================</f>
        <v>#VALUE!</v>
      </c>
      <c r="Q3" s="7" t="e">
        <f aca="false">================================</f>
        <v>#VALUE!</v>
      </c>
      <c r="V3" s="7" t="e">
        <f aca="false">================================</f>
        <v>#VALUE!</v>
      </c>
    </row>
    <row r="4" customFormat="false" ht="12.8" hidden="false" customHeight="false" outlineLevel="0" collapsed="false">
      <c r="B4" s="7" t="s">
        <v>22</v>
      </c>
      <c r="C4" s="0" t="n">
        <v>333.8</v>
      </c>
      <c r="G4" s="7" t="s">
        <v>22</v>
      </c>
      <c r="H4" s="0" t="n">
        <v>427.7</v>
      </c>
      <c r="L4" s="7" t="s">
        <v>22</v>
      </c>
      <c r="M4" s="0" t="n">
        <v>457.2</v>
      </c>
      <c r="Q4" s="7" t="s">
        <v>22</v>
      </c>
      <c r="R4" s="0" t="n">
        <v>449.8</v>
      </c>
      <c r="V4" s="7" t="s">
        <v>22</v>
      </c>
      <c r="W4" s="0" t="n">
        <v>416.2</v>
      </c>
    </row>
    <row r="5" customFormat="false" ht="12.8" hidden="false" customHeight="false" outlineLevel="0" collapsed="false">
      <c r="B5" s="7" t="s">
        <v>23</v>
      </c>
      <c r="C5" s="0" t="n">
        <v>179.7</v>
      </c>
      <c r="G5" s="7" t="s">
        <v>23</v>
      </c>
      <c r="H5" s="0" t="n">
        <v>220.3</v>
      </c>
      <c r="L5" s="7" t="s">
        <v>23</v>
      </c>
      <c r="M5" s="0" t="n">
        <v>234.6</v>
      </c>
      <c r="Q5" s="7" t="s">
        <v>23</v>
      </c>
      <c r="R5" s="0" t="n">
        <v>310</v>
      </c>
      <c r="V5" s="7" t="s">
        <v>23</v>
      </c>
      <c r="W5" s="0" t="n">
        <v>250.7</v>
      </c>
    </row>
    <row r="6" customFormat="false" ht="12.8" hidden="false" customHeight="false" outlineLevel="0" collapsed="false">
      <c r="B6" s="7" t="s">
        <v>24</v>
      </c>
      <c r="C6" s="0" t="n">
        <v>12.7</v>
      </c>
      <c r="G6" s="7" t="s">
        <v>24</v>
      </c>
      <c r="H6" s="0" t="n">
        <v>9.3</v>
      </c>
      <c r="L6" s="7" t="s">
        <v>24</v>
      </c>
      <c r="M6" s="0" t="n">
        <v>9</v>
      </c>
      <c r="Q6" s="7" t="s">
        <v>24</v>
      </c>
      <c r="R6" s="0" t="n">
        <v>5.4</v>
      </c>
      <c r="V6" s="7" t="s">
        <v>24</v>
      </c>
      <c r="W6" s="0" t="n">
        <v>9.6</v>
      </c>
    </row>
    <row r="7" customFormat="false" ht="12.8" hidden="false" customHeight="false" outlineLevel="0" collapsed="false">
      <c r="B7" s="7" t="s">
        <v>25</v>
      </c>
      <c r="C7" s="0" t="n">
        <v>84.7</v>
      </c>
      <c r="G7" s="7" t="s">
        <v>25</v>
      </c>
      <c r="H7" s="0" t="n">
        <v>89.7</v>
      </c>
      <c r="L7" s="7" t="s">
        <v>25</v>
      </c>
      <c r="M7" s="0" t="n">
        <v>112.2</v>
      </c>
      <c r="Q7" s="7" t="s">
        <v>25</v>
      </c>
      <c r="R7" s="0" t="n">
        <v>96.3</v>
      </c>
      <c r="V7" s="7" t="s">
        <v>25</v>
      </c>
      <c r="W7" s="0" t="n">
        <v>74.4</v>
      </c>
    </row>
    <row r="8" s="8" customFormat="true" ht="12.8" hidden="false" customHeight="false" outlineLevel="0" collapsed="false">
      <c r="B8" s="7" t="s">
        <v>26</v>
      </c>
      <c r="C8" s="8" t="n">
        <v>0.131</v>
      </c>
      <c r="G8" s="7" t="s">
        <v>26</v>
      </c>
      <c r="H8" s="8" t="n">
        <v>0.094</v>
      </c>
      <c r="L8" s="7" t="s">
        <v>26</v>
      </c>
      <c r="M8" s="8" t="n">
        <v>0.074</v>
      </c>
      <c r="Q8" s="7" t="s">
        <v>26</v>
      </c>
      <c r="R8" s="8" t="n">
        <v>0.053</v>
      </c>
      <c r="V8" s="7" t="s">
        <v>26</v>
      </c>
      <c r="W8" s="8" t="n">
        <v>0.115</v>
      </c>
    </row>
    <row r="9" customFormat="false" ht="12.8" hidden="false" customHeight="false" outlineLevel="0" collapsed="false">
      <c r="B9" s="7" t="s">
        <v>27</v>
      </c>
      <c r="G9" s="7" t="s">
        <v>27</v>
      </c>
      <c r="H9" s="0"/>
      <c r="L9" s="7" t="s">
        <v>27</v>
      </c>
      <c r="Q9" s="7" t="s">
        <v>27</v>
      </c>
      <c r="V9" s="7" t="s">
        <v>27</v>
      </c>
    </row>
    <row r="10" customFormat="false" ht="12.8" hidden="false" customHeight="false" outlineLevel="0" collapsed="false">
      <c r="B10" s="7" t="e">
        <f aca="false">============================</f>
        <v>#VALUE!</v>
      </c>
      <c r="G10" s="7" t="e">
        <f aca="false">============================</f>
        <v>#VALUE!</v>
      </c>
      <c r="H10" s="0"/>
      <c r="L10" s="7" t="e">
        <f aca="false">============================</f>
        <v>#VALUE!</v>
      </c>
      <c r="Q10" s="7" t="e">
        <f aca="false">============================</f>
        <v>#VALUE!</v>
      </c>
      <c r="V10" s="7" t="e">
        <f aca="false">============================</f>
        <v>#VALUE!</v>
      </c>
    </row>
    <row r="11" customFormat="false" ht="12.8" hidden="false" customHeight="false" outlineLevel="0" collapsed="false">
      <c r="B11" s="7" t="s">
        <v>1143</v>
      </c>
      <c r="G11" s="7" t="s">
        <v>1086</v>
      </c>
      <c r="H11" s="0"/>
      <c r="L11" s="7" t="s">
        <v>1144</v>
      </c>
      <c r="Q11" s="7" t="s">
        <v>1145</v>
      </c>
      <c r="V11" s="7" t="s">
        <v>1146</v>
      </c>
    </row>
    <row r="12" customFormat="false" ht="12.8" hidden="false" customHeight="false" outlineLevel="0" collapsed="false">
      <c r="B12" s="7" t="s">
        <v>1147</v>
      </c>
      <c r="G12" s="7" t="s">
        <v>1091</v>
      </c>
      <c r="H12" s="0"/>
      <c r="L12" s="7" t="s">
        <v>1148</v>
      </c>
      <c r="Q12" s="7" t="s">
        <v>1149</v>
      </c>
      <c r="V12" s="7" t="s">
        <v>1150</v>
      </c>
    </row>
    <row r="13" customFormat="false" ht="12.8" hidden="false" customHeight="false" outlineLevel="0" collapsed="false">
      <c r="B13" s="7" t="s">
        <v>1151</v>
      </c>
      <c r="G13" s="7" t="s">
        <v>1094</v>
      </c>
      <c r="H13" s="0"/>
      <c r="L13" s="7" t="s">
        <v>631</v>
      </c>
      <c r="Q13" s="7" t="s">
        <v>1152</v>
      </c>
      <c r="V13" s="7" t="s">
        <v>1153</v>
      </c>
    </row>
    <row r="14" customFormat="false" ht="12.8" hidden="false" customHeight="false" outlineLevel="0" collapsed="false">
      <c r="B14" s="7" t="s">
        <v>43</v>
      </c>
      <c r="G14" s="7" t="s">
        <v>43</v>
      </c>
      <c r="H14" s="0"/>
      <c r="L14" s="7" t="s">
        <v>43</v>
      </c>
      <c r="Q14" s="7" t="s">
        <v>43</v>
      </c>
      <c r="V14" s="7" t="s">
        <v>43</v>
      </c>
    </row>
    <row r="15" customFormat="false" ht="12.8" hidden="false" customHeight="false" outlineLevel="0" collapsed="false">
      <c r="B15" s="7" t="e">
        <f aca="false">============================</f>
        <v>#VALUE!</v>
      </c>
      <c r="G15" s="7" t="e">
        <f aca="false">============================</f>
        <v>#VALUE!</v>
      </c>
      <c r="H15" s="0"/>
      <c r="L15" s="7" t="e">
        <f aca="false">============================</f>
        <v>#VALUE!</v>
      </c>
      <c r="Q15" s="7" t="e">
        <f aca="false">============================</f>
        <v>#VALUE!</v>
      </c>
      <c r="V15" s="7" t="e">
        <f aca="false">============================</f>
        <v>#VALUE!</v>
      </c>
    </row>
    <row r="16" customFormat="false" ht="12.8" hidden="false" customHeight="false" outlineLevel="0" collapsed="false">
      <c r="B16" s="7" t="s">
        <v>45</v>
      </c>
      <c r="G16" s="7" t="s">
        <v>45</v>
      </c>
      <c r="H16" s="0"/>
      <c r="L16" s="7" t="s">
        <v>201</v>
      </c>
      <c r="Q16" s="7" t="s">
        <v>201</v>
      </c>
      <c r="V16" s="7" t="s">
        <v>201</v>
      </c>
    </row>
    <row r="17" customFormat="false" ht="12.8" hidden="false" customHeight="false" outlineLevel="0" collapsed="false">
      <c r="B17" s="7" t="s">
        <v>1154</v>
      </c>
      <c r="G17" s="7" t="s">
        <v>1097</v>
      </c>
      <c r="H17" s="0"/>
      <c r="L17" s="7" t="s">
        <v>1155</v>
      </c>
      <c r="Q17" s="7" t="s">
        <v>1156</v>
      </c>
      <c r="V17" s="7" t="s">
        <v>1157</v>
      </c>
    </row>
    <row r="18" customFormat="false" ht="12.8" hidden="false" customHeight="false" outlineLevel="0" collapsed="false">
      <c r="B18" s="7" t="s">
        <v>1060</v>
      </c>
      <c r="G18" s="7" t="s">
        <v>463</v>
      </c>
      <c r="H18" s="0"/>
      <c r="L18" s="7" t="s">
        <v>225</v>
      </c>
      <c r="Q18" s="7" t="s">
        <v>299</v>
      </c>
      <c r="V18" s="7" t="s">
        <v>122</v>
      </c>
    </row>
    <row r="19" customFormat="false" ht="12.8" hidden="false" customHeight="false" outlineLevel="0" collapsed="false">
      <c r="B19" s="7" t="s">
        <v>91</v>
      </c>
      <c r="G19" s="7" t="s">
        <v>1098</v>
      </c>
      <c r="H19" s="0"/>
      <c r="L19" s="7" t="s">
        <v>1158</v>
      </c>
      <c r="Q19" s="7" t="s">
        <v>869</v>
      </c>
      <c r="V19" s="7" t="s">
        <v>123</v>
      </c>
    </row>
    <row r="20" customFormat="false" ht="12.8" hidden="false" customHeight="false" outlineLevel="0" collapsed="false">
      <c r="B20" s="7" t="s">
        <v>1099</v>
      </c>
      <c r="G20" s="7" t="s">
        <v>206</v>
      </c>
      <c r="H20" s="0"/>
      <c r="L20" s="7" t="s">
        <v>206</v>
      </c>
      <c r="Q20" s="7" t="s">
        <v>206</v>
      </c>
      <c r="V20" s="7" t="s">
        <v>206</v>
      </c>
    </row>
    <row r="21" customFormat="false" ht="12.8" hidden="false" customHeight="false" outlineLevel="0" collapsed="false">
      <c r="B21" s="7" t="s">
        <v>1159</v>
      </c>
      <c r="G21" s="7" t="s">
        <v>1101</v>
      </c>
      <c r="H21" s="0"/>
      <c r="L21" s="7" t="s">
        <v>1160</v>
      </c>
      <c r="Q21" s="7" t="s">
        <v>358</v>
      </c>
      <c r="V21" s="7" t="s">
        <v>358</v>
      </c>
    </row>
    <row r="22" customFormat="false" ht="12.8" hidden="false" customHeight="false" outlineLevel="0" collapsed="false">
      <c r="B22" s="7" t="s">
        <v>399</v>
      </c>
      <c r="G22" s="7" t="s">
        <v>636</v>
      </c>
      <c r="H22" s="0"/>
      <c r="L22" s="7" t="s">
        <v>122</v>
      </c>
      <c r="Q22" s="7" t="s">
        <v>122</v>
      </c>
      <c r="V22" s="7" t="s">
        <v>122</v>
      </c>
    </row>
    <row r="23" customFormat="false" ht="12.8" hidden="false" customHeight="false" outlineLevel="0" collapsed="false">
      <c r="B23" s="7" t="s">
        <v>1161</v>
      </c>
      <c r="G23" s="7" t="s">
        <v>300</v>
      </c>
      <c r="H23" s="0"/>
      <c r="L23" s="7" t="s">
        <v>123</v>
      </c>
      <c r="Q23" s="7" t="s">
        <v>123</v>
      </c>
      <c r="V23" s="7" t="s">
        <v>123</v>
      </c>
    </row>
    <row r="24" customFormat="false" ht="12.8" hidden="false" customHeight="false" outlineLevel="0" collapsed="false">
      <c r="B24" s="7" t="s">
        <v>211</v>
      </c>
      <c r="G24" s="7" t="s">
        <v>211</v>
      </c>
      <c r="H24" s="0"/>
      <c r="L24" s="7" t="s">
        <v>211</v>
      </c>
      <c r="Q24" s="7" t="s">
        <v>211</v>
      </c>
      <c r="V24" s="7" t="s">
        <v>643</v>
      </c>
    </row>
    <row r="25" customFormat="false" ht="12.8" hidden="false" customHeight="false" outlineLevel="0" collapsed="false">
      <c r="B25" s="7" t="s">
        <v>1162</v>
      </c>
      <c r="G25" s="7" t="s">
        <v>1109</v>
      </c>
      <c r="H25" s="0"/>
      <c r="L25" s="7" t="s">
        <v>1163</v>
      </c>
      <c r="Q25" s="7" t="s">
        <v>1164</v>
      </c>
      <c r="V25" s="7" t="s">
        <v>1165</v>
      </c>
    </row>
    <row r="26" customFormat="false" ht="12.8" hidden="false" customHeight="false" outlineLevel="0" collapsed="false">
      <c r="B26" s="7" t="s">
        <v>299</v>
      </c>
      <c r="G26" s="7" t="s">
        <v>636</v>
      </c>
      <c r="H26" s="0"/>
      <c r="L26" s="7" t="s">
        <v>299</v>
      </c>
      <c r="Q26" s="7" t="s">
        <v>122</v>
      </c>
      <c r="V26" s="7" t="s">
        <v>548</v>
      </c>
    </row>
    <row r="27" customFormat="false" ht="12.8" hidden="false" customHeight="false" outlineLevel="0" collapsed="false">
      <c r="B27" s="7" t="s">
        <v>1158</v>
      </c>
      <c r="G27" s="7" t="s">
        <v>869</v>
      </c>
      <c r="H27" s="0"/>
      <c r="L27" s="7" t="s">
        <v>869</v>
      </c>
      <c r="Q27" s="7" t="s">
        <v>123</v>
      </c>
      <c r="V27" s="7" t="s">
        <v>1166</v>
      </c>
    </row>
    <row r="28" customFormat="false" ht="12.8" hidden="false" customHeight="false" outlineLevel="0" collapsed="false">
      <c r="B28" s="7" t="s">
        <v>95</v>
      </c>
      <c r="G28" s="7" t="s">
        <v>1115</v>
      </c>
      <c r="H28" s="0"/>
      <c r="L28" s="7" t="s">
        <v>270</v>
      </c>
      <c r="Q28" s="7" t="s">
        <v>1167</v>
      </c>
      <c r="V28" s="7" t="s">
        <v>1168</v>
      </c>
    </row>
    <row r="29" customFormat="false" ht="12.8" hidden="false" customHeight="false" outlineLevel="0" collapsed="false">
      <c r="B29" s="7" t="s">
        <v>1169</v>
      </c>
      <c r="G29" s="7" t="s">
        <v>1118</v>
      </c>
      <c r="H29" s="0"/>
      <c r="L29" s="7" t="s">
        <v>1170</v>
      </c>
      <c r="Q29" s="7" t="s">
        <v>1171</v>
      </c>
      <c r="V29" s="7" t="s">
        <v>1172</v>
      </c>
    </row>
    <row r="30" customFormat="false" ht="12.8" hidden="false" customHeight="false" outlineLevel="0" collapsed="false">
      <c r="B30" s="7" t="s">
        <v>698</v>
      </c>
      <c r="G30" s="7" t="s">
        <v>422</v>
      </c>
      <c r="H30" s="0"/>
      <c r="L30" s="7" t="s">
        <v>399</v>
      </c>
      <c r="Q30" s="7" t="s">
        <v>105</v>
      </c>
      <c r="V30" s="7" t="s">
        <v>765</v>
      </c>
    </row>
    <row r="31" customFormat="false" ht="12.8" hidden="false" customHeight="false" outlineLevel="0" collapsed="false">
      <c r="B31" s="7" t="s">
        <v>1173</v>
      </c>
      <c r="G31" s="7" t="s">
        <v>1119</v>
      </c>
      <c r="H31" s="0"/>
      <c r="L31" s="7" t="s">
        <v>1174</v>
      </c>
      <c r="Q31" s="7" t="s">
        <v>1175</v>
      </c>
      <c r="V31" s="7" t="s">
        <v>1176</v>
      </c>
    </row>
    <row r="32" customFormat="false" ht="12.8" hidden="false" customHeight="false" outlineLevel="0" collapsed="false">
      <c r="B32" s="7" t="s">
        <v>553</v>
      </c>
      <c r="G32" s="7" t="s">
        <v>115</v>
      </c>
      <c r="H32" s="0"/>
      <c r="L32" s="7" t="s">
        <v>410</v>
      </c>
      <c r="Q32" s="7" t="s">
        <v>669</v>
      </c>
      <c r="V32" s="7" t="s">
        <v>411</v>
      </c>
    </row>
    <row r="33" customFormat="false" ht="12.8" hidden="false" customHeight="false" outlineLevel="0" collapsed="false">
      <c r="B33" s="7" t="s">
        <v>1177</v>
      </c>
      <c r="G33" s="7" t="s">
        <v>117</v>
      </c>
      <c r="H33" s="0"/>
      <c r="L33" s="7" t="s">
        <v>117</v>
      </c>
      <c r="Q33" s="7" t="s">
        <v>117</v>
      </c>
      <c r="V33" s="7" t="s">
        <v>117</v>
      </c>
    </row>
    <row r="34" customFormat="false" ht="12.8" hidden="false" customHeight="false" outlineLevel="0" collapsed="false">
      <c r="B34" s="7" t="s">
        <v>107</v>
      </c>
      <c r="G34" s="7" t="s">
        <v>225</v>
      </c>
      <c r="H34" s="0"/>
      <c r="L34" s="7" t="s">
        <v>920</v>
      </c>
      <c r="Q34" s="7" t="s">
        <v>636</v>
      </c>
      <c r="V34" s="7" t="s">
        <v>919</v>
      </c>
    </row>
    <row r="35" customFormat="false" ht="12.8" hidden="false" customHeight="false" outlineLevel="0" collapsed="false">
      <c r="B35" s="7" t="s">
        <v>1178</v>
      </c>
      <c r="G35" s="7" t="s">
        <v>1062</v>
      </c>
      <c r="H35" s="0"/>
      <c r="L35" s="7" t="s">
        <v>1179</v>
      </c>
      <c r="Q35" s="7" t="s">
        <v>1180</v>
      </c>
      <c r="V35" s="7" t="s">
        <v>1181</v>
      </c>
    </row>
    <row r="36" customFormat="false" ht="12.8" hidden="false" customHeight="false" outlineLevel="0" collapsed="false">
      <c r="B36" s="7" t="s">
        <v>226</v>
      </c>
      <c r="G36" s="7" t="s">
        <v>226</v>
      </c>
      <c r="H36" s="0"/>
      <c r="L36" s="7" t="s">
        <v>226</v>
      </c>
      <c r="Q36" s="7" t="s">
        <v>226</v>
      </c>
      <c r="V36" s="7" t="s">
        <v>226</v>
      </c>
    </row>
    <row r="37" customFormat="false" ht="12.8" hidden="false" customHeight="false" outlineLevel="0" collapsed="false">
      <c r="B37" s="7" t="s">
        <v>1125</v>
      </c>
      <c r="G37" s="7" t="s">
        <v>1125</v>
      </c>
      <c r="H37" s="0"/>
      <c r="L37" s="7" t="s">
        <v>1127</v>
      </c>
      <c r="Q37" s="7" t="s">
        <v>438</v>
      </c>
      <c r="V37" s="7" t="s">
        <v>438</v>
      </c>
    </row>
    <row r="38" customFormat="false" ht="12.8" hidden="false" customHeight="false" outlineLevel="0" collapsed="false">
      <c r="B38" s="7" t="s">
        <v>225</v>
      </c>
      <c r="G38" s="7" t="s">
        <v>122</v>
      </c>
      <c r="H38" s="0"/>
      <c r="L38" s="7" t="s">
        <v>122</v>
      </c>
      <c r="Q38" s="7" t="s">
        <v>122</v>
      </c>
      <c r="V38" s="7" t="s">
        <v>122</v>
      </c>
    </row>
    <row r="39" customFormat="false" ht="12.8" hidden="false" customHeight="false" outlineLevel="0" collapsed="false">
      <c r="B39" s="7" t="s">
        <v>960</v>
      </c>
      <c r="G39" s="7" t="s">
        <v>123</v>
      </c>
      <c r="H39" s="0"/>
      <c r="L39" s="7" t="s">
        <v>59</v>
      </c>
      <c r="Q39" s="7" t="s">
        <v>123</v>
      </c>
      <c r="V39" s="7" t="s">
        <v>123</v>
      </c>
    </row>
    <row r="40" customFormat="false" ht="12.8" hidden="false" customHeight="false" outlineLevel="0" collapsed="false">
      <c r="B40" s="7" t="s">
        <v>963</v>
      </c>
      <c r="G40" s="7" t="s">
        <v>963</v>
      </c>
      <c r="H40" s="0"/>
      <c r="L40" s="7" t="s">
        <v>143</v>
      </c>
      <c r="Q40" s="7" t="s">
        <v>231</v>
      </c>
      <c r="V40" s="7" t="s">
        <v>231</v>
      </c>
    </row>
    <row r="41" customFormat="false" ht="12.8" hidden="false" customHeight="false" outlineLevel="0" collapsed="false">
      <c r="B41" s="7" t="s">
        <v>1182</v>
      </c>
      <c r="G41" s="7" t="s">
        <v>1131</v>
      </c>
      <c r="H41" s="0"/>
      <c r="L41" s="7" t="s">
        <v>1183</v>
      </c>
      <c r="Q41" s="7" t="s">
        <v>455</v>
      </c>
      <c r="V41" s="7" t="s">
        <v>1184</v>
      </c>
    </row>
    <row r="42" customFormat="false" ht="12.8" hidden="false" customHeight="false" outlineLevel="0" collapsed="false">
      <c r="B42" s="7" t="s">
        <v>936</v>
      </c>
      <c r="G42" s="7" t="s">
        <v>53</v>
      </c>
      <c r="H42" s="0"/>
      <c r="L42" s="7" t="s">
        <v>902</v>
      </c>
      <c r="Q42" s="7" t="s">
        <v>868</v>
      </c>
      <c r="V42" s="7" t="s">
        <v>636</v>
      </c>
    </row>
    <row r="43" customFormat="false" ht="12.8" hidden="false" customHeight="false" outlineLevel="0" collapsed="false">
      <c r="B43" s="7" t="s">
        <v>977</v>
      </c>
      <c r="G43" s="7" t="s">
        <v>383</v>
      </c>
      <c r="H43" s="0"/>
      <c r="L43" s="7" t="s">
        <v>468</v>
      </c>
      <c r="Q43" s="7" t="s">
        <v>1185</v>
      </c>
      <c r="V43" s="7" t="s">
        <v>1186</v>
      </c>
    </row>
    <row r="44" customFormat="false" ht="12.8" hidden="false" customHeight="false" outlineLevel="0" collapsed="false">
      <c r="B44" s="7" t="s">
        <v>236</v>
      </c>
      <c r="G44" s="7" t="s">
        <v>236</v>
      </c>
      <c r="H44" s="0"/>
      <c r="L44" s="7" t="s">
        <v>236</v>
      </c>
      <c r="Q44" s="7" t="s">
        <v>236</v>
      </c>
      <c r="V44" s="7" t="s">
        <v>236</v>
      </c>
    </row>
    <row r="45" customFormat="false" ht="12.8" hidden="false" customHeight="false" outlineLevel="0" collapsed="false">
      <c r="B45" s="7" t="s">
        <v>1187</v>
      </c>
      <c r="G45" s="7" t="s">
        <v>166</v>
      </c>
      <c r="H45" s="0"/>
      <c r="L45" s="7" t="s">
        <v>1188</v>
      </c>
      <c r="Q45" s="7" t="s">
        <v>1189</v>
      </c>
      <c r="V45" s="7" t="s">
        <v>1190</v>
      </c>
    </row>
    <row r="46" customFormat="false" ht="12.8" hidden="false" customHeight="false" outlineLevel="0" collapsed="false">
      <c r="B46" s="7" t="s">
        <v>225</v>
      </c>
      <c r="G46" s="7" t="s">
        <v>122</v>
      </c>
      <c r="H46" s="0"/>
      <c r="L46" s="7" t="s">
        <v>122</v>
      </c>
      <c r="Q46" s="7" t="s">
        <v>122</v>
      </c>
      <c r="V46" s="7" t="s">
        <v>122</v>
      </c>
    </row>
    <row r="47" customFormat="false" ht="12.8" hidden="false" customHeight="false" outlineLevel="0" collapsed="false">
      <c r="B47" s="7" t="s">
        <v>302</v>
      </c>
      <c r="G47" s="7" t="s">
        <v>123</v>
      </c>
      <c r="H47" s="0"/>
      <c r="L47" s="7" t="s">
        <v>59</v>
      </c>
      <c r="Q47" s="7" t="s">
        <v>123</v>
      </c>
      <c r="V47" s="7" t="s">
        <v>123</v>
      </c>
    </row>
    <row r="48" customFormat="false" ht="12.8" hidden="false" customHeight="false" outlineLevel="0" collapsed="false">
      <c r="B48" s="7" t="s">
        <v>609</v>
      </c>
      <c r="G48" s="7" t="s">
        <v>1137</v>
      </c>
      <c r="H48" s="0"/>
      <c r="L48" s="7" t="s">
        <v>609</v>
      </c>
      <c r="Q48" s="7" t="s">
        <v>705</v>
      </c>
      <c r="V48" s="7" t="s">
        <v>1191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/>
  <cols>
    <col collapsed="false" hidden="false" max="1" min="1" style="0" width="11.5204081632653"/>
    <col collapsed="false" hidden="false" max="2" min="2" style="5" width="11.5204081632653"/>
    <col collapsed="false" hidden="false" max="6" min="3" style="0" width="11.5204081632653"/>
    <col collapsed="false" hidden="false" max="8" min="7" style="5" width="11.5204081632653"/>
    <col collapsed="false" hidden="false" max="11" min="9" style="0" width="11.5204081632653"/>
    <col collapsed="false" hidden="false" max="12" min="12" style="5" width="11.5204081632653"/>
    <col collapsed="false" hidden="false" max="16" min="13" style="0" width="11.5204081632653"/>
    <col collapsed="false" hidden="false" max="17" min="17" style="5" width="11.5204081632653"/>
    <col collapsed="false" hidden="false" max="21" min="18" style="0" width="11.5204081632653"/>
    <col collapsed="false" hidden="false" max="22" min="22" style="5" width="11.5204081632653"/>
    <col collapsed="false" hidden="false" max="1025" min="23" style="0" width="11.5204081632653"/>
  </cols>
  <sheetData>
    <row r="1" customFormat="false" ht="12.8" hidden="false" customHeight="false" outlineLevel="0" collapsed="false">
      <c r="B1" s="6" t="s">
        <v>1192</v>
      </c>
      <c r="G1" s="6" t="s">
        <v>1193</v>
      </c>
      <c r="H1" s="0"/>
      <c r="L1" s="6" t="s">
        <v>1194</v>
      </c>
      <c r="Q1" s="6" t="s">
        <v>1195</v>
      </c>
      <c r="V1" s="6" t="s">
        <v>1196</v>
      </c>
    </row>
    <row r="2" customFormat="false" ht="12.8" hidden="false" customHeight="false" outlineLevel="0" collapsed="false">
      <c r="B2" s="7" t="s">
        <v>21</v>
      </c>
      <c r="G2" s="7" t="s">
        <v>21</v>
      </c>
      <c r="H2" s="0"/>
      <c r="L2" s="7" t="s">
        <v>21</v>
      </c>
      <c r="Q2" s="7" t="s">
        <v>21</v>
      </c>
      <c r="V2" s="7" t="s">
        <v>21</v>
      </c>
    </row>
    <row r="3" customFormat="false" ht="12.8" hidden="false" customHeight="false" outlineLevel="0" collapsed="false">
      <c r="B3" s="7" t="e">
        <f aca="false">================================</f>
        <v>#VALUE!</v>
      </c>
      <c r="G3" s="7" t="e">
        <f aca="false">================================</f>
        <v>#VALUE!</v>
      </c>
      <c r="H3" s="0"/>
      <c r="L3" s="7" t="e">
        <f aca="false">================================</f>
        <v>#VALUE!</v>
      </c>
      <c r="Q3" s="7" t="e">
        <f aca="false">================================</f>
        <v>#VALUE!</v>
      </c>
      <c r="V3" s="7" t="e">
        <f aca="false">================================</f>
        <v>#VALUE!</v>
      </c>
    </row>
    <row r="4" customFormat="false" ht="12.8" hidden="false" customHeight="false" outlineLevel="0" collapsed="false">
      <c r="B4" s="7" t="s">
        <v>22</v>
      </c>
      <c r="C4" s="0" t="n">
        <v>300.5</v>
      </c>
      <c r="G4" s="7" t="s">
        <v>22</v>
      </c>
      <c r="H4" s="0" t="n">
        <v>377.1</v>
      </c>
      <c r="L4" s="7" t="s">
        <v>22</v>
      </c>
      <c r="M4" s="0" t="n">
        <v>573.5</v>
      </c>
      <c r="Q4" s="7" t="s">
        <v>22</v>
      </c>
      <c r="R4" s="0" t="n">
        <v>613.2</v>
      </c>
      <c r="V4" s="7" t="s">
        <v>22</v>
      </c>
      <c r="W4" s="0" t="n">
        <v>614</v>
      </c>
    </row>
    <row r="5" customFormat="false" ht="12.8" hidden="false" customHeight="false" outlineLevel="0" collapsed="false">
      <c r="B5" s="7" t="s">
        <v>23</v>
      </c>
      <c r="C5" s="0" t="n">
        <v>146.2</v>
      </c>
      <c r="G5" s="7" t="s">
        <v>23</v>
      </c>
      <c r="H5" s="0" t="n">
        <v>196.8</v>
      </c>
      <c r="L5" s="7" t="s">
        <v>23</v>
      </c>
      <c r="M5" s="0" t="n">
        <v>1007.8</v>
      </c>
      <c r="Q5" s="7" t="s">
        <v>23</v>
      </c>
      <c r="R5" s="0" t="n">
        <v>999.5</v>
      </c>
      <c r="V5" s="7" t="s">
        <v>23</v>
      </c>
      <c r="W5" s="0" t="n">
        <v>999</v>
      </c>
    </row>
    <row r="6" customFormat="false" ht="12.8" hidden="false" customHeight="false" outlineLevel="0" collapsed="false">
      <c r="B6" s="7" t="s">
        <v>24</v>
      </c>
      <c r="C6" s="0" t="n">
        <v>16.4</v>
      </c>
      <c r="G6" s="7" t="s">
        <v>24</v>
      </c>
      <c r="H6" s="0" t="n">
        <v>14.2</v>
      </c>
      <c r="L6" s="7" t="s">
        <v>24</v>
      </c>
      <c r="M6" s="0" t="n">
        <v>1.8</v>
      </c>
      <c r="Q6" s="7" t="s">
        <v>24</v>
      </c>
      <c r="R6" s="0" t="n">
        <v>0</v>
      </c>
      <c r="V6" s="7" t="s">
        <v>24</v>
      </c>
      <c r="W6" s="0" t="n">
        <v>0</v>
      </c>
    </row>
    <row r="7" customFormat="false" ht="12.8" hidden="false" customHeight="false" outlineLevel="0" collapsed="false">
      <c r="B7" s="7" t="s">
        <v>25</v>
      </c>
      <c r="C7" s="0" t="n">
        <v>81.3</v>
      </c>
      <c r="G7" s="7" t="s">
        <v>25</v>
      </c>
      <c r="H7" s="0" t="n">
        <v>87.5</v>
      </c>
      <c r="L7" s="7" t="s">
        <v>25</v>
      </c>
      <c r="M7" s="0" t="n">
        <v>218.6</v>
      </c>
      <c r="Q7" s="7" t="s">
        <v>25</v>
      </c>
      <c r="R7" s="0" t="n">
        <v>238.9</v>
      </c>
      <c r="V7" s="7" t="s">
        <v>25</v>
      </c>
      <c r="W7" s="0" t="n">
        <v>240</v>
      </c>
    </row>
    <row r="8" s="8" customFormat="true" ht="12.8" hidden="false" customHeight="false" outlineLevel="0" collapsed="false">
      <c r="B8" s="7" t="s">
        <v>26</v>
      </c>
      <c r="C8" s="8" t="n">
        <v>0.168</v>
      </c>
      <c r="G8" s="7" t="s">
        <v>26</v>
      </c>
      <c r="H8" s="8" t="n">
        <v>0.14</v>
      </c>
      <c r="L8" s="7" t="s">
        <v>26</v>
      </c>
      <c r="M8" s="8" t="n">
        <v>0.008</v>
      </c>
      <c r="Q8" s="7" t="s">
        <v>26</v>
      </c>
      <c r="R8" s="8" t="n">
        <v>0</v>
      </c>
      <c r="V8" s="7" t="s">
        <v>26</v>
      </c>
      <c r="W8" s="8" t="n">
        <v>0</v>
      </c>
    </row>
    <row r="9" customFormat="false" ht="12.8" hidden="false" customHeight="false" outlineLevel="0" collapsed="false">
      <c r="B9" s="7" t="s">
        <v>27</v>
      </c>
      <c r="G9" s="7" t="s">
        <v>27</v>
      </c>
      <c r="H9" s="0"/>
      <c r="L9" s="7" t="s">
        <v>27</v>
      </c>
      <c r="Q9" s="7" t="s">
        <v>27</v>
      </c>
      <c r="V9" s="7" t="s">
        <v>27</v>
      </c>
    </row>
    <row r="10" customFormat="false" ht="12.8" hidden="false" customHeight="false" outlineLevel="0" collapsed="false">
      <c r="B10" s="7" t="e">
        <f aca="false">============================</f>
        <v>#VALUE!</v>
      </c>
      <c r="G10" s="7" t="e">
        <f aca="false">============================</f>
        <v>#VALUE!</v>
      </c>
      <c r="H10" s="0"/>
      <c r="L10" s="7" t="e">
        <f aca="false">============================</f>
        <v>#VALUE!</v>
      </c>
      <c r="Q10" s="7" t="e">
        <f aca="false">============================</f>
        <v>#VALUE!</v>
      </c>
      <c r="V10" s="7" t="e">
        <f aca="false">============================</f>
        <v>#VALUE!</v>
      </c>
    </row>
    <row r="11" customFormat="false" ht="12.8" hidden="false" customHeight="false" outlineLevel="0" collapsed="false">
      <c r="B11" s="7" t="s">
        <v>1197</v>
      </c>
      <c r="G11" s="7" t="s">
        <v>1198</v>
      </c>
      <c r="H11" s="0"/>
      <c r="L11" s="7" t="s">
        <v>1199</v>
      </c>
      <c r="Q11" s="7" t="s">
        <v>1200</v>
      </c>
      <c r="V11" s="7" t="s">
        <v>1201</v>
      </c>
    </row>
    <row r="12" customFormat="false" ht="12.8" hidden="false" customHeight="false" outlineLevel="0" collapsed="false">
      <c r="B12" s="7" t="s">
        <v>1202</v>
      </c>
      <c r="G12" s="7" t="s">
        <v>36</v>
      </c>
      <c r="H12" s="0"/>
      <c r="L12" s="7" t="s">
        <v>1203</v>
      </c>
      <c r="Q12" s="7" t="s">
        <v>33</v>
      </c>
      <c r="V12" s="7" t="s">
        <v>33</v>
      </c>
    </row>
    <row r="13" customFormat="false" ht="12.8" hidden="false" customHeight="false" outlineLevel="0" collapsed="false">
      <c r="B13" s="7" t="s">
        <v>1204</v>
      </c>
      <c r="G13" s="7" t="s">
        <v>1205</v>
      </c>
      <c r="H13" s="0"/>
      <c r="L13" s="7" t="s">
        <v>1206</v>
      </c>
      <c r="Q13" s="7" t="s">
        <v>336</v>
      </c>
      <c r="V13" s="7" t="s">
        <v>336</v>
      </c>
    </row>
    <row r="14" customFormat="false" ht="12.8" hidden="false" customHeight="false" outlineLevel="0" collapsed="false">
      <c r="B14" s="7" t="s">
        <v>43</v>
      </c>
      <c r="G14" s="7" t="s">
        <v>43</v>
      </c>
      <c r="H14" s="0"/>
      <c r="L14" s="7" t="s">
        <v>43</v>
      </c>
      <c r="Q14" s="7" t="s">
        <v>43</v>
      </c>
      <c r="V14" s="7" t="s">
        <v>43</v>
      </c>
    </row>
    <row r="15" customFormat="false" ht="12.8" hidden="false" customHeight="false" outlineLevel="0" collapsed="false">
      <c r="B15" s="7" t="e">
        <f aca="false">============================</f>
        <v>#VALUE!</v>
      </c>
      <c r="G15" s="7" t="e">
        <f aca="false">============================</f>
        <v>#VALUE!</v>
      </c>
      <c r="H15" s="0"/>
      <c r="L15" s="7" t="e">
        <f aca="false">============================</f>
        <v>#VALUE!</v>
      </c>
      <c r="Q15" s="7" t="e">
        <f aca="false">============================</f>
        <v>#VALUE!</v>
      </c>
      <c r="V15" s="7" t="e">
        <f aca="false">============================</f>
        <v>#VALUE!</v>
      </c>
    </row>
    <row r="16" customFormat="false" ht="12.8" hidden="false" customHeight="false" outlineLevel="0" collapsed="false">
      <c r="B16" s="7" t="s">
        <v>201</v>
      </c>
      <c r="G16" s="7" t="s">
        <v>201</v>
      </c>
      <c r="H16" s="0"/>
      <c r="L16" s="7" t="s">
        <v>201</v>
      </c>
      <c r="Q16" s="7" t="s">
        <v>201</v>
      </c>
      <c r="V16" s="7" t="s">
        <v>201</v>
      </c>
    </row>
    <row r="17" customFormat="false" ht="12.8" hidden="false" customHeight="false" outlineLevel="0" collapsed="false">
      <c r="B17" s="7" t="s">
        <v>1207</v>
      </c>
      <c r="G17" s="7" t="s">
        <v>48</v>
      </c>
      <c r="H17" s="0"/>
      <c r="L17" s="7" t="s">
        <v>48</v>
      </c>
      <c r="Q17" s="7" t="s">
        <v>48</v>
      </c>
      <c r="V17" s="7" t="s">
        <v>48</v>
      </c>
    </row>
    <row r="18" customFormat="false" ht="12.8" hidden="false" customHeight="false" outlineLevel="0" collapsed="false">
      <c r="B18" s="7" t="s">
        <v>920</v>
      </c>
      <c r="G18" s="7" t="s">
        <v>122</v>
      </c>
      <c r="H18" s="0"/>
      <c r="L18" s="7" t="s">
        <v>122</v>
      </c>
      <c r="Q18" s="7" t="s">
        <v>122</v>
      </c>
      <c r="V18" s="7" t="s">
        <v>122</v>
      </c>
    </row>
    <row r="19" customFormat="false" ht="12.8" hidden="false" customHeight="false" outlineLevel="0" collapsed="false">
      <c r="B19" s="7" t="s">
        <v>922</v>
      </c>
      <c r="G19" s="7" t="s">
        <v>59</v>
      </c>
      <c r="H19" s="0"/>
      <c r="L19" s="7" t="s">
        <v>123</v>
      </c>
      <c r="Q19" s="7" t="s">
        <v>123</v>
      </c>
      <c r="V19" s="7" t="s">
        <v>123</v>
      </c>
    </row>
    <row r="20" customFormat="false" ht="12.8" hidden="false" customHeight="false" outlineLevel="0" collapsed="false">
      <c r="B20" s="7" t="s">
        <v>878</v>
      </c>
      <c r="G20" s="7" t="s">
        <v>354</v>
      </c>
      <c r="H20" s="0"/>
      <c r="L20" s="7" t="s">
        <v>206</v>
      </c>
      <c r="Q20" s="7" t="s">
        <v>206</v>
      </c>
      <c r="V20" s="7" t="s">
        <v>206</v>
      </c>
    </row>
    <row r="21" customFormat="false" ht="12.8" hidden="false" customHeight="false" outlineLevel="0" collapsed="false">
      <c r="B21" s="7" t="s">
        <v>1208</v>
      </c>
      <c r="G21" s="7" t="s">
        <v>1209</v>
      </c>
      <c r="H21" s="0"/>
      <c r="L21" s="7" t="s">
        <v>1210</v>
      </c>
      <c r="Q21" s="7" t="s">
        <v>1211</v>
      </c>
      <c r="V21" s="7" t="s">
        <v>1212</v>
      </c>
    </row>
    <row r="22" customFormat="false" ht="12.8" hidden="false" customHeight="false" outlineLevel="0" collapsed="false">
      <c r="B22" s="7" t="s">
        <v>51</v>
      </c>
      <c r="G22" s="7" t="s">
        <v>172</v>
      </c>
      <c r="H22" s="0"/>
      <c r="L22" s="7" t="s">
        <v>973</v>
      </c>
      <c r="Q22" s="7" t="s">
        <v>122</v>
      </c>
      <c r="V22" s="7" t="s">
        <v>122</v>
      </c>
    </row>
    <row r="23" customFormat="false" ht="12.8" hidden="false" customHeight="false" outlineLevel="0" collapsed="false">
      <c r="B23" s="7" t="s">
        <v>1213</v>
      </c>
      <c r="G23" s="7" t="s">
        <v>1214</v>
      </c>
      <c r="H23" s="0"/>
      <c r="L23" s="7" t="s">
        <v>123</v>
      </c>
      <c r="Q23" s="7" t="s">
        <v>123</v>
      </c>
      <c r="V23" s="7" t="s">
        <v>123</v>
      </c>
    </row>
    <row r="24" customFormat="false" ht="12.8" hidden="false" customHeight="false" outlineLevel="0" collapsed="false">
      <c r="B24" s="7" t="s">
        <v>373</v>
      </c>
      <c r="G24" s="7" t="s">
        <v>1215</v>
      </c>
      <c r="H24" s="0"/>
      <c r="L24" s="7" t="s">
        <v>1216</v>
      </c>
      <c r="Q24" s="7" t="s">
        <v>1216</v>
      </c>
      <c r="V24" s="7" t="s">
        <v>1216</v>
      </c>
    </row>
    <row r="25" customFormat="false" ht="12.8" hidden="false" customHeight="false" outlineLevel="0" collapsed="false">
      <c r="B25" s="7" t="s">
        <v>1217</v>
      </c>
      <c r="G25" s="7" t="s">
        <v>1218</v>
      </c>
      <c r="H25" s="0"/>
      <c r="L25" s="7" t="s">
        <v>375</v>
      </c>
      <c r="Q25" s="7" t="s">
        <v>375</v>
      </c>
      <c r="V25" s="7" t="s">
        <v>375</v>
      </c>
    </row>
    <row r="26" customFormat="false" ht="12.8" hidden="false" customHeight="false" outlineLevel="0" collapsed="false">
      <c r="B26" s="7" t="s">
        <v>1219</v>
      </c>
      <c r="G26" s="7" t="s">
        <v>698</v>
      </c>
      <c r="H26" s="0"/>
      <c r="L26" s="7" t="s">
        <v>225</v>
      </c>
      <c r="Q26" s="7" t="s">
        <v>122</v>
      </c>
      <c r="V26" s="7" t="s">
        <v>122</v>
      </c>
    </row>
    <row r="27" customFormat="false" ht="12.8" hidden="false" customHeight="false" outlineLevel="0" collapsed="false">
      <c r="B27" s="7" t="s">
        <v>940</v>
      </c>
      <c r="G27" s="7" t="s">
        <v>1220</v>
      </c>
      <c r="H27" s="0"/>
      <c r="L27" s="7" t="s">
        <v>1221</v>
      </c>
      <c r="Q27" s="7" t="s">
        <v>1222</v>
      </c>
      <c r="V27" s="7" t="s">
        <v>1114</v>
      </c>
    </row>
    <row r="28" customFormat="false" ht="12.8" hidden="false" customHeight="false" outlineLevel="0" collapsed="false">
      <c r="B28" s="7" t="s">
        <v>97</v>
      </c>
      <c r="G28" s="7" t="s">
        <v>97</v>
      </c>
      <c r="H28" s="0"/>
      <c r="L28" s="7" t="s">
        <v>216</v>
      </c>
      <c r="Q28" s="7" t="s">
        <v>216</v>
      </c>
      <c r="V28" s="7" t="s">
        <v>216</v>
      </c>
    </row>
    <row r="29" customFormat="false" ht="12.8" hidden="false" customHeight="false" outlineLevel="0" collapsed="false">
      <c r="B29" s="7" t="s">
        <v>1223</v>
      </c>
      <c r="G29" s="7" t="s">
        <v>1224</v>
      </c>
      <c r="H29" s="0"/>
      <c r="L29" s="7" t="s">
        <v>1225</v>
      </c>
      <c r="Q29" s="7" t="s">
        <v>100</v>
      </c>
      <c r="V29" s="7" t="s">
        <v>100</v>
      </c>
    </row>
    <row r="30" customFormat="false" ht="12.8" hidden="false" customHeight="false" outlineLevel="0" collapsed="false">
      <c r="B30" s="7" t="s">
        <v>122</v>
      </c>
      <c r="G30" s="7" t="s">
        <v>299</v>
      </c>
      <c r="H30" s="0"/>
      <c r="L30" s="7" t="s">
        <v>122</v>
      </c>
      <c r="Q30" s="7" t="s">
        <v>122</v>
      </c>
      <c r="V30" s="7" t="s">
        <v>122</v>
      </c>
    </row>
    <row r="31" customFormat="false" ht="12.8" hidden="false" customHeight="false" outlineLevel="0" collapsed="false">
      <c r="B31" s="7" t="s">
        <v>1120</v>
      </c>
      <c r="G31" s="7" t="s">
        <v>1226</v>
      </c>
      <c r="H31" s="0"/>
      <c r="L31" s="7" t="s">
        <v>59</v>
      </c>
      <c r="Q31" s="7" t="s">
        <v>123</v>
      </c>
      <c r="V31" s="7" t="s">
        <v>123</v>
      </c>
    </row>
    <row r="32" customFormat="false" ht="12.8" hidden="false" customHeight="false" outlineLevel="0" collapsed="false">
      <c r="B32" s="7" t="s">
        <v>410</v>
      </c>
      <c r="G32" s="7" t="s">
        <v>115</v>
      </c>
      <c r="H32" s="0"/>
      <c r="L32" s="7" t="s">
        <v>116</v>
      </c>
      <c r="Q32" s="7" t="s">
        <v>116</v>
      </c>
      <c r="V32" s="7" t="s">
        <v>116</v>
      </c>
    </row>
    <row r="33" customFormat="false" ht="12.8" hidden="false" customHeight="false" outlineLevel="0" collapsed="false">
      <c r="B33" s="7" t="s">
        <v>1227</v>
      </c>
      <c r="G33" s="7" t="s">
        <v>556</v>
      </c>
      <c r="H33" s="0"/>
      <c r="L33" s="7" t="s">
        <v>1228</v>
      </c>
      <c r="Q33" s="7" t="s">
        <v>117</v>
      </c>
      <c r="V33" s="7" t="s">
        <v>117</v>
      </c>
    </row>
    <row r="34" customFormat="false" ht="12.8" hidden="false" customHeight="false" outlineLevel="0" collapsed="false">
      <c r="B34" s="7" t="s">
        <v>225</v>
      </c>
      <c r="G34" s="7" t="s">
        <v>919</v>
      </c>
      <c r="H34" s="0"/>
      <c r="L34" s="7" t="s">
        <v>299</v>
      </c>
      <c r="Q34" s="7" t="s">
        <v>122</v>
      </c>
      <c r="V34" s="7" t="s">
        <v>122</v>
      </c>
    </row>
    <row r="35" customFormat="false" ht="12.8" hidden="false" customHeight="false" outlineLevel="0" collapsed="false">
      <c r="B35" s="7" t="s">
        <v>428</v>
      </c>
      <c r="G35" s="7" t="s">
        <v>1229</v>
      </c>
      <c r="H35" s="0"/>
      <c r="L35" s="7" t="s">
        <v>1230</v>
      </c>
      <c r="Q35" s="7" t="s">
        <v>123</v>
      </c>
      <c r="V35" s="7" t="s">
        <v>123</v>
      </c>
    </row>
    <row r="36" customFormat="false" ht="12.8" hidden="false" customHeight="false" outlineLevel="0" collapsed="false">
      <c r="B36" s="7" t="s">
        <v>947</v>
      </c>
      <c r="G36" s="7" t="s">
        <v>127</v>
      </c>
      <c r="H36" s="0"/>
      <c r="L36" s="7" t="s">
        <v>226</v>
      </c>
      <c r="Q36" s="7" t="s">
        <v>226</v>
      </c>
      <c r="V36" s="7" t="s">
        <v>226</v>
      </c>
    </row>
    <row r="37" customFormat="false" ht="12.8" hidden="false" customHeight="false" outlineLevel="0" collapsed="false">
      <c r="B37" s="7" t="s">
        <v>1231</v>
      </c>
      <c r="G37" s="7" t="s">
        <v>1232</v>
      </c>
      <c r="H37" s="0"/>
      <c r="L37" s="7" t="s">
        <v>1233</v>
      </c>
      <c r="Q37" s="7" t="s">
        <v>438</v>
      </c>
      <c r="V37" s="7" t="s">
        <v>438</v>
      </c>
    </row>
    <row r="38" customFormat="false" ht="12.8" hidden="false" customHeight="false" outlineLevel="0" collapsed="false">
      <c r="B38" s="7" t="s">
        <v>564</v>
      </c>
      <c r="G38" s="7" t="s">
        <v>1234</v>
      </c>
      <c r="H38" s="0"/>
      <c r="L38" s="7" t="s">
        <v>225</v>
      </c>
      <c r="Q38" s="7" t="s">
        <v>122</v>
      </c>
      <c r="V38" s="7" t="s">
        <v>122</v>
      </c>
    </row>
    <row r="39" customFormat="false" ht="12.8" hidden="false" customHeight="false" outlineLevel="0" collapsed="false">
      <c r="B39" s="7" t="s">
        <v>157</v>
      </c>
      <c r="G39" s="7" t="s">
        <v>1235</v>
      </c>
      <c r="H39" s="0"/>
      <c r="L39" s="7" t="s">
        <v>873</v>
      </c>
      <c r="Q39" s="7" t="s">
        <v>123</v>
      </c>
      <c r="V39" s="7" t="s">
        <v>123</v>
      </c>
    </row>
    <row r="40" customFormat="false" ht="12.8" hidden="false" customHeight="false" outlineLevel="0" collapsed="false">
      <c r="B40" s="7" t="s">
        <v>963</v>
      </c>
      <c r="G40" s="7" t="s">
        <v>231</v>
      </c>
      <c r="H40" s="0"/>
      <c r="L40" s="7" t="s">
        <v>231</v>
      </c>
      <c r="Q40" s="7" t="s">
        <v>231</v>
      </c>
      <c r="V40" s="7" t="s">
        <v>231</v>
      </c>
    </row>
    <row r="41" customFormat="false" ht="12.8" hidden="false" customHeight="false" outlineLevel="0" collapsed="false">
      <c r="B41" s="7" t="s">
        <v>1236</v>
      </c>
      <c r="G41" s="7" t="s">
        <v>1237</v>
      </c>
      <c r="H41" s="0"/>
      <c r="L41" s="7" t="s">
        <v>455</v>
      </c>
      <c r="Q41" s="7" t="s">
        <v>455</v>
      </c>
      <c r="V41" s="7" t="s">
        <v>455</v>
      </c>
    </row>
    <row r="42" customFormat="false" ht="12.8" hidden="false" customHeight="false" outlineLevel="0" collapsed="false">
      <c r="B42" s="7" t="s">
        <v>868</v>
      </c>
      <c r="G42" s="7" t="s">
        <v>919</v>
      </c>
      <c r="H42" s="0"/>
      <c r="L42" s="7" t="s">
        <v>122</v>
      </c>
      <c r="Q42" s="7" t="s">
        <v>122</v>
      </c>
      <c r="V42" s="7" t="s">
        <v>122</v>
      </c>
    </row>
    <row r="43" customFormat="false" ht="12.8" hidden="false" customHeight="false" outlineLevel="0" collapsed="false">
      <c r="B43" s="7" t="s">
        <v>1238</v>
      </c>
      <c r="G43" s="7" t="s">
        <v>976</v>
      </c>
      <c r="H43" s="0"/>
      <c r="L43" s="7" t="s">
        <v>123</v>
      </c>
      <c r="Q43" s="7" t="s">
        <v>123</v>
      </c>
      <c r="V43" s="7" t="s">
        <v>123</v>
      </c>
    </row>
    <row r="44" customFormat="false" ht="12.8" hidden="false" customHeight="false" outlineLevel="0" collapsed="false">
      <c r="B44" s="7" t="s">
        <v>161</v>
      </c>
      <c r="G44" s="7" t="s">
        <v>236</v>
      </c>
      <c r="H44" s="0"/>
      <c r="L44" s="7" t="s">
        <v>236</v>
      </c>
      <c r="Q44" s="7" t="s">
        <v>236</v>
      </c>
      <c r="V44" s="7" t="s">
        <v>236</v>
      </c>
    </row>
    <row r="45" customFormat="false" ht="12.8" hidden="false" customHeight="false" outlineLevel="0" collapsed="false">
      <c r="B45" s="7" t="s">
        <v>1239</v>
      </c>
      <c r="G45" s="7" t="s">
        <v>1239</v>
      </c>
      <c r="H45" s="0"/>
      <c r="L45" s="7" t="s">
        <v>476</v>
      </c>
      <c r="Q45" s="7" t="s">
        <v>476</v>
      </c>
      <c r="V45" s="7" t="s">
        <v>476</v>
      </c>
    </row>
    <row r="46" customFormat="false" ht="12.8" hidden="false" customHeight="false" outlineLevel="0" collapsed="false">
      <c r="B46" s="7" t="s">
        <v>562</v>
      </c>
      <c r="G46" s="7" t="s">
        <v>225</v>
      </c>
      <c r="H46" s="0"/>
      <c r="L46" s="7" t="s">
        <v>122</v>
      </c>
      <c r="Q46" s="7" t="s">
        <v>122</v>
      </c>
      <c r="V46" s="7" t="s">
        <v>122</v>
      </c>
    </row>
    <row r="47" customFormat="false" ht="12.8" hidden="false" customHeight="false" outlineLevel="0" collapsed="false">
      <c r="B47" s="7" t="s">
        <v>1181</v>
      </c>
      <c r="G47" s="7" t="s">
        <v>300</v>
      </c>
      <c r="H47" s="0"/>
      <c r="L47" s="7" t="s">
        <v>123</v>
      </c>
      <c r="Q47" s="7" t="s">
        <v>123</v>
      </c>
      <c r="V47" s="7" t="s">
        <v>123</v>
      </c>
    </row>
    <row r="48" customFormat="false" ht="12.8" hidden="false" customHeight="false" outlineLevel="0" collapsed="false">
      <c r="B48" s="7" t="s">
        <v>1240</v>
      </c>
      <c r="G48" s="7" t="s">
        <v>497</v>
      </c>
      <c r="H48" s="0"/>
      <c r="L48" s="7" t="s">
        <v>1241</v>
      </c>
      <c r="Q48" s="7" t="s">
        <v>999</v>
      </c>
      <c r="V48" s="7" t="s">
        <v>1242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48"/>
  <sheetViews>
    <sheetView windowProtection="false" showFormulas="false" showGridLines="true" showRowColHeaders="true" showZeros="true" rightToLeft="false" tabSelected="false" showOutlineSymbols="true" defaultGridColor="true" view="normal" topLeftCell="K36" colorId="64" zoomScale="100" zoomScaleNormal="100" zoomScalePageLayoutView="100" workbookViewId="0">
      <selection pane="topLeft" activeCell="L51" activeCellId="0" sqref="L51"/>
    </sheetView>
  </sheetViews>
  <sheetFormatPr defaultRowHeight="12.8"/>
  <cols>
    <col collapsed="false" hidden="false" max="1" min="1" style="0" width="11.5204081632653"/>
    <col collapsed="false" hidden="false" max="2" min="2" style="5" width="11.5204081632653"/>
    <col collapsed="false" hidden="false" max="6" min="3" style="0" width="11.5204081632653"/>
    <col collapsed="false" hidden="false" max="8" min="7" style="5" width="11.5204081632653"/>
    <col collapsed="false" hidden="false" max="11" min="9" style="0" width="11.5204081632653"/>
    <col collapsed="false" hidden="false" max="12" min="12" style="5" width="11.5204081632653"/>
    <col collapsed="false" hidden="false" max="16" min="13" style="0" width="11.5204081632653"/>
    <col collapsed="false" hidden="false" max="17" min="17" style="5" width="11.5204081632653"/>
    <col collapsed="false" hidden="false" max="21" min="18" style="0" width="11.5204081632653"/>
    <col collapsed="false" hidden="false" max="22" min="22" style="5" width="11.5204081632653"/>
    <col collapsed="false" hidden="false" max="1025" min="23" style="0" width="11.5204081632653"/>
  </cols>
  <sheetData>
    <row r="1" customFormat="false" ht="12.8" hidden="false" customHeight="false" outlineLevel="0" collapsed="false">
      <c r="B1" s="6" t="s">
        <v>1243</v>
      </c>
      <c r="G1" s="6" t="s">
        <v>1244</v>
      </c>
      <c r="H1" s="0"/>
      <c r="L1" s="6" t="s">
        <v>1245</v>
      </c>
      <c r="Q1" s="6" t="s">
        <v>1246</v>
      </c>
      <c r="V1" s="6" t="s">
        <v>1247</v>
      </c>
    </row>
    <row r="2" customFormat="false" ht="12.8" hidden="false" customHeight="false" outlineLevel="0" collapsed="false">
      <c r="B2" s="7" t="s">
        <v>21</v>
      </c>
      <c r="G2" s="7" t="s">
        <v>21</v>
      </c>
      <c r="H2" s="0"/>
      <c r="L2" s="7" t="s">
        <v>21</v>
      </c>
      <c r="Q2" s="7" t="s">
        <v>21</v>
      </c>
      <c r="V2" s="7" t="s">
        <v>21</v>
      </c>
    </row>
    <row r="3" customFormat="false" ht="12.8" hidden="false" customHeight="false" outlineLevel="0" collapsed="false">
      <c r="B3" s="7"/>
      <c r="G3" s="7"/>
      <c r="H3" s="0"/>
      <c r="L3" s="7"/>
      <c r="Q3" s="7"/>
      <c r="V3" s="7"/>
    </row>
    <row r="4" customFormat="false" ht="12.8" hidden="false" customHeight="false" outlineLevel="0" collapsed="false">
      <c r="B4" s="7" t="s">
        <v>22</v>
      </c>
      <c r="C4" s="0" t="n">
        <v>272.7</v>
      </c>
      <c r="G4" s="7" t="s">
        <v>22</v>
      </c>
      <c r="H4" s="0" t="n">
        <v>373.8</v>
      </c>
      <c r="L4" s="7" t="s">
        <v>22</v>
      </c>
      <c r="M4" s="0" t="n">
        <v>443.7</v>
      </c>
      <c r="Q4" s="7" t="s">
        <v>22</v>
      </c>
      <c r="R4" s="0" t="n">
        <v>383.9</v>
      </c>
      <c r="V4" s="7" t="s">
        <v>22</v>
      </c>
      <c r="W4" s="0" t="n">
        <v>457.4</v>
      </c>
    </row>
    <row r="5" customFormat="false" ht="12.8" hidden="false" customHeight="false" outlineLevel="0" collapsed="false">
      <c r="B5" s="7" t="s">
        <v>23</v>
      </c>
      <c r="C5" s="0" t="n">
        <v>384.9</v>
      </c>
      <c r="G5" s="7" t="s">
        <v>23</v>
      </c>
      <c r="H5" s="0" t="n">
        <v>159.9</v>
      </c>
      <c r="L5" s="7" t="s">
        <v>23</v>
      </c>
      <c r="M5" s="0" t="n">
        <v>200.1</v>
      </c>
      <c r="Q5" s="7" t="s">
        <v>23</v>
      </c>
      <c r="R5" s="0" t="n">
        <v>372.6</v>
      </c>
      <c r="V5" s="7" t="s">
        <v>23</v>
      </c>
      <c r="W5" s="0" t="n">
        <v>233</v>
      </c>
    </row>
    <row r="6" customFormat="false" ht="12.8" hidden="false" customHeight="false" outlineLevel="0" collapsed="false">
      <c r="B6" s="7" t="s">
        <v>24</v>
      </c>
      <c r="C6" s="0" t="n">
        <v>29</v>
      </c>
      <c r="G6" s="7" t="s">
        <v>24</v>
      </c>
      <c r="H6" s="0" t="n">
        <v>9</v>
      </c>
      <c r="L6" s="7" t="s">
        <v>24</v>
      </c>
      <c r="M6" s="0" t="n">
        <v>9.9</v>
      </c>
      <c r="Q6" s="7" t="s">
        <v>24</v>
      </c>
      <c r="R6" s="0" t="n">
        <v>13</v>
      </c>
      <c r="V6" s="7" t="s">
        <v>24</v>
      </c>
      <c r="W6" s="0" t="n">
        <v>1.8</v>
      </c>
    </row>
    <row r="7" customFormat="false" ht="12.8" hidden="false" customHeight="false" outlineLevel="0" collapsed="false">
      <c r="B7" s="7" t="s">
        <v>25</v>
      </c>
      <c r="C7" s="0" t="n">
        <v>102.7</v>
      </c>
      <c r="G7" s="7" t="s">
        <v>25</v>
      </c>
      <c r="H7" s="0" t="n">
        <v>34.5</v>
      </c>
      <c r="L7" s="7" t="s">
        <v>25</v>
      </c>
      <c r="M7" s="0" t="n">
        <v>29</v>
      </c>
      <c r="Q7" s="7" t="s">
        <v>25</v>
      </c>
      <c r="R7" s="0" t="n">
        <v>73.3</v>
      </c>
      <c r="V7" s="7" t="s">
        <v>25</v>
      </c>
      <c r="W7" s="0" t="n">
        <v>74.2</v>
      </c>
    </row>
    <row r="8" s="8" customFormat="true" ht="12.8" hidden="false" customHeight="false" outlineLevel="0" collapsed="false">
      <c r="B8" s="9" t="s">
        <v>26</v>
      </c>
      <c r="C8" s="8" t="n">
        <v>0.22</v>
      </c>
      <c r="G8" s="9" t="s">
        <v>26</v>
      </c>
      <c r="H8" s="8" t="n">
        <v>0.207</v>
      </c>
      <c r="L8" s="9" t="s">
        <v>26</v>
      </c>
      <c r="M8" s="8" t="n">
        <v>0.254</v>
      </c>
      <c r="Q8" s="9" t="s">
        <v>26</v>
      </c>
      <c r="R8" s="8" t="n">
        <v>0.151</v>
      </c>
      <c r="V8" s="9" t="s">
        <v>26</v>
      </c>
      <c r="W8" s="8" t="n">
        <v>0.024</v>
      </c>
    </row>
    <row r="9" customFormat="false" ht="12.8" hidden="false" customHeight="false" outlineLevel="0" collapsed="false">
      <c r="B9" s="7" t="s">
        <v>27</v>
      </c>
      <c r="G9" s="7" t="s">
        <v>27</v>
      </c>
      <c r="H9" s="0"/>
      <c r="L9" s="7" t="s">
        <v>27</v>
      </c>
      <c r="Q9" s="7" t="s">
        <v>27</v>
      </c>
      <c r="V9" s="7" t="s">
        <v>27</v>
      </c>
    </row>
    <row r="10" customFormat="false" ht="12.8" hidden="false" customHeight="false" outlineLevel="0" collapsed="false">
      <c r="B10" s="7"/>
      <c r="G10" s="7"/>
      <c r="H10" s="0"/>
      <c r="L10" s="7"/>
      <c r="Q10" s="7"/>
      <c r="V10" s="7"/>
    </row>
    <row r="11" customFormat="false" ht="12.8" hidden="false" customHeight="false" outlineLevel="0" collapsed="false">
      <c r="B11" s="7" t="s">
        <v>1248</v>
      </c>
      <c r="G11" s="7" t="s">
        <v>1249</v>
      </c>
      <c r="H11" s="0"/>
      <c r="L11" s="7" t="s">
        <v>1250</v>
      </c>
      <c r="Q11" s="7" t="s">
        <v>1251</v>
      </c>
      <c r="V11" s="7" t="s">
        <v>513</v>
      </c>
    </row>
    <row r="12" customFormat="false" ht="12.8" hidden="false" customHeight="false" outlineLevel="0" collapsed="false">
      <c r="B12" s="7" t="s">
        <v>1252</v>
      </c>
      <c r="G12" s="7" t="s">
        <v>1253</v>
      </c>
      <c r="H12" s="0"/>
      <c r="L12" s="7" t="s">
        <v>1254</v>
      </c>
      <c r="Q12" s="7" t="s">
        <v>1255</v>
      </c>
      <c r="V12" s="7" t="s">
        <v>1256</v>
      </c>
    </row>
    <row r="13" customFormat="false" ht="12.8" hidden="false" customHeight="false" outlineLevel="0" collapsed="false">
      <c r="B13" s="7" t="s">
        <v>1257</v>
      </c>
      <c r="G13" s="7" t="s">
        <v>1258</v>
      </c>
      <c r="H13" s="0"/>
      <c r="L13" s="7" t="s">
        <v>1259</v>
      </c>
      <c r="Q13" s="7" t="s">
        <v>1260</v>
      </c>
      <c r="V13" s="7" t="s">
        <v>1261</v>
      </c>
    </row>
    <row r="14" customFormat="false" ht="12.8" hidden="false" customHeight="false" outlineLevel="0" collapsed="false">
      <c r="B14" s="7" t="s">
        <v>43</v>
      </c>
      <c r="G14" s="7" t="s">
        <v>43</v>
      </c>
      <c r="H14" s="0"/>
      <c r="L14" s="7" t="s">
        <v>43</v>
      </c>
      <c r="Q14" s="7" t="s">
        <v>43</v>
      </c>
      <c r="V14" s="7" t="s">
        <v>43</v>
      </c>
    </row>
    <row r="15" customFormat="false" ht="12.8" hidden="false" customHeight="false" outlineLevel="0" collapsed="false">
      <c r="B15" s="7"/>
      <c r="G15" s="7"/>
      <c r="H15" s="0"/>
      <c r="L15" s="7"/>
      <c r="Q15" s="7"/>
      <c r="V15" s="7"/>
    </row>
    <row r="16" customFormat="false" ht="12.8" hidden="false" customHeight="false" outlineLevel="0" collapsed="false">
      <c r="B16" s="7" t="s">
        <v>46</v>
      </c>
      <c r="G16" s="7" t="s">
        <v>201</v>
      </c>
      <c r="H16" s="0"/>
      <c r="L16" s="7" t="s">
        <v>201</v>
      </c>
      <c r="Q16" s="7" t="s">
        <v>201</v>
      </c>
      <c r="V16" s="7" t="s">
        <v>201</v>
      </c>
    </row>
    <row r="17" customFormat="false" ht="12.8" hidden="false" customHeight="false" outlineLevel="0" collapsed="false">
      <c r="B17" s="7" t="s">
        <v>1262</v>
      </c>
      <c r="G17" s="7" t="s">
        <v>1263</v>
      </c>
      <c r="H17" s="0"/>
      <c r="L17" s="7" t="s">
        <v>1264</v>
      </c>
      <c r="Q17" s="7" t="s">
        <v>1265</v>
      </c>
      <c r="V17" s="7" t="s">
        <v>1266</v>
      </c>
    </row>
    <row r="18" customFormat="false" ht="12.8" hidden="false" customHeight="false" outlineLevel="0" collapsed="false">
      <c r="B18" s="7" t="s">
        <v>463</v>
      </c>
      <c r="G18" s="7" t="s">
        <v>225</v>
      </c>
      <c r="H18" s="0"/>
      <c r="L18" s="7" t="s">
        <v>122</v>
      </c>
      <c r="Q18" s="7" t="s">
        <v>122</v>
      </c>
      <c r="V18" s="7" t="s">
        <v>122</v>
      </c>
    </row>
    <row r="19" customFormat="false" ht="12.8" hidden="false" customHeight="false" outlineLevel="0" collapsed="false">
      <c r="B19" s="7" t="s">
        <v>977</v>
      </c>
      <c r="G19" s="7" t="s">
        <v>59</v>
      </c>
      <c r="H19" s="0"/>
      <c r="L19" s="7" t="s">
        <v>123</v>
      </c>
      <c r="Q19" s="7" t="s">
        <v>123</v>
      </c>
      <c r="V19" s="7" t="s">
        <v>123</v>
      </c>
    </row>
    <row r="20" customFormat="false" ht="12.8" hidden="false" customHeight="false" outlineLevel="0" collapsed="false">
      <c r="B20" s="7" t="s">
        <v>354</v>
      </c>
      <c r="G20" s="7" t="s">
        <v>206</v>
      </c>
      <c r="H20" s="0"/>
      <c r="L20" s="7" t="s">
        <v>206</v>
      </c>
      <c r="Q20" s="7" t="s">
        <v>206</v>
      </c>
      <c r="V20" s="7" t="s">
        <v>206</v>
      </c>
    </row>
    <row r="21" customFormat="false" ht="12.8" hidden="false" customHeight="false" outlineLevel="0" collapsed="false">
      <c r="B21" s="7" t="s">
        <v>1267</v>
      </c>
      <c r="G21" s="7" t="s">
        <v>1268</v>
      </c>
      <c r="H21" s="0"/>
      <c r="L21" s="7" t="s">
        <v>1269</v>
      </c>
      <c r="Q21" s="7" t="s">
        <v>1270</v>
      </c>
      <c r="V21" s="7" t="s">
        <v>1271</v>
      </c>
    </row>
    <row r="22" customFormat="false" ht="12.8" hidden="false" customHeight="false" outlineLevel="0" collapsed="false">
      <c r="B22" s="7" t="s">
        <v>173</v>
      </c>
      <c r="G22" s="7" t="s">
        <v>636</v>
      </c>
      <c r="H22" s="0"/>
      <c r="L22" s="7" t="s">
        <v>636</v>
      </c>
      <c r="Q22" s="7" t="s">
        <v>122</v>
      </c>
      <c r="V22" s="7" t="s">
        <v>122</v>
      </c>
    </row>
    <row r="23" customFormat="false" ht="12.8" hidden="false" customHeight="false" outlineLevel="0" collapsed="false">
      <c r="B23" s="7" t="s">
        <v>958</v>
      </c>
      <c r="G23" s="7" t="s">
        <v>704</v>
      </c>
      <c r="H23" s="0"/>
      <c r="L23" s="7" t="s">
        <v>300</v>
      </c>
      <c r="Q23" s="7" t="s">
        <v>60</v>
      </c>
      <c r="V23" s="7" t="s">
        <v>123</v>
      </c>
    </row>
    <row r="24" customFormat="false" ht="12.8" hidden="false" customHeight="false" outlineLevel="0" collapsed="false">
      <c r="B24" s="7" t="s">
        <v>1106</v>
      </c>
      <c r="G24" s="7" t="s">
        <v>1272</v>
      </c>
      <c r="H24" s="0"/>
      <c r="L24" s="7" t="s">
        <v>1273</v>
      </c>
      <c r="Q24" s="7" t="s">
        <v>211</v>
      </c>
      <c r="V24" s="7" t="s">
        <v>211</v>
      </c>
    </row>
    <row r="25" customFormat="false" ht="12.8" hidden="false" customHeight="false" outlineLevel="0" collapsed="false">
      <c r="B25" s="7" t="s">
        <v>1274</v>
      </c>
      <c r="G25" s="7" t="s">
        <v>1275</v>
      </c>
      <c r="H25" s="0"/>
      <c r="L25" s="7" t="s">
        <v>1276</v>
      </c>
      <c r="Q25" s="7" t="s">
        <v>375</v>
      </c>
      <c r="V25" s="7" t="s">
        <v>375</v>
      </c>
    </row>
    <row r="26" customFormat="false" ht="12.8" hidden="false" customHeight="false" outlineLevel="0" collapsed="false">
      <c r="B26" s="7" t="s">
        <v>284</v>
      </c>
      <c r="G26" s="7" t="s">
        <v>902</v>
      </c>
      <c r="H26" s="0"/>
      <c r="L26" s="7" t="s">
        <v>105</v>
      </c>
      <c r="Q26" s="7" t="s">
        <v>122</v>
      </c>
      <c r="V26" s="7" t="s">
        <v>122</v>
      </c>
    </row>
    <row r="27" customFormat="false" ht="12.8" hidden="false" customHeight="false" outlineLevel="0" collapsed="false">
      <c r="B27" s="7" t="s">
        <v>179</v>
      </c>
      <c r="G27" s="7" t="s">
        <v>959</v>
      </c>
      <c r="H27" s="0"/>
      <c r="L27" s="7" t="s">
        <v>1277</v>
      </c>
      <c r="Q27" s="7" t="s">
        <v>123</v>
      </c>
      <c r="V27" s="7" t="s">
        <v>123</v>
      </c>
    </row>
    <row r="28" customFormat="false" ht="12.8" hidden="false" customHeight="false" outlineLevel="0" collapsed="false">
      <c r="B28" s="7" t="s">
        <v>1278</v>
      </c>
      <c r="G28" s="7" t="s">
        <v>95</v>
      </c>
      <c r="H28" s="0"/>
      <c r="L28" s="7" t="s">
        <v>97</v>
      </c>
      <c r="Q28" s="7" t="s">
        <v>99</v>
      </c>
      <c r="V28" s="7" t="s">
        <v>99</v>
      </c>
    </row>
    <row r="29" customFormat="false" ht="12.8" hidden="false" customHeight="false" outlineLevel="0" collapsed="false">
      <c r="B29" s="7" t="s">
        <v>1279</v>
      </c>
      <c r="G29" s="7" t="s">
        <v>1280</v>
      </c>
      <c r="H29" s="0"/>
      <c r="L29" s="7" t="s">
        <v>1281</v>
      </c>
      <c r="Q29" s="7" t="s">
        <v>1282</v>
      </c>
      <c r="V29" s="7" t="s">
        <v>1283</v>
      </c>
    </row>
    <row r="30" customFormat="false" ht="12.8" hidden="false" customHeight="false" outlineLevel="0" collapsed="false">
      <c r="B30" s="7" t="s">
        <v>464</v>
      </c>
      <c r="G30" s="7" t="s">
        <v>87</v>
      </c>
      <c r="H30" s="0"/>
      <c r="L30" s="7" t="s">
        <v>299</v>
      </c>
      <c r="Q30" s="7" t="s">
        <v>122</v>
      </c>
      <c r="V30" s="7" t="s">
        <v>122</v>
      </c>
    </row>
    <row r="31" customFormat="false" ht="12.8" hidden="false" customHeight="false" outlineLevel="0" collapsed="false">
      <c r="B31" s="7" t="s">
        <v>1284</v>
      </c>
      <c r="G31" s="7" t="s">
        <v>1285</v>
      </c>
      <c r="H31" s="0"/>
      <c r="L31" s="7" t="s">
        <v>960</v>
      </c>
      <c r="Q31" s="7" t="s">
        <v>59</v>
      </c>
      <c r="V31" s="7" t="s">
        <v>59</v>
      </c>
    </row>
    <row r="32" customFormat="false" ht="12.8" hidden="false" customHeight="false" outlineLevel="0" collapsed="false">
      <c r="B32" s="7" t="s">
        <v>116</v>
      </c>
      <c r="G32" s="7" t="s">
        <v>116</v>
      </c>
      <c r="H32" s="0"/>
      <c r="L32" s="7" t="s">
        <v>116</v>
      </c>
      <c r="Q32" s="7" t="s">
        <v>116</v>
      </c>
      <c r="V32" s="7" t="s">
        <v>116</v>
      </c>
    </row>
    <row r="33" customFormat="false" ht="12.8" hidden="false" customHeight="false" outlineLevel="0" collapsed="false">
      <c r="B33" s="7" t="s">
        <v>1286</v>
      </c>
      <c r="G33" s="7" t="s">
        <v>1287</v>
      </c>
      <c r="H33" s="0"/>
      <c r="L33" s="7" t="s">
        <v>1288</v>
      </c>
      <c r="Q33" s="7" t="s">
        <v>1289</v>
      </c>
      <c r="V33" s="7" t="s">
        <v>1290</v>
      </c>
    </row>
    <row r="34" customFormat="false" ht="12.8" hidden="false" customHeight="false" outlineLevel="0" collapsed="false">
      <c r="B34" s="7" t="s">
        <v>122</v>
      </c>
      <c r="G34" s="7" t="s">
        <v>122</v>
      </c>
      <c r="H34" s="0"/>
      <c r="L34" s="7" t="s">
        <v>122</v>
      </c>
      <c r="Q34" s="7" t="s">
        <v>122</v>
      </c>
      <c r="V34" s="7" t="s">
        <v>122</v>
      </c>
    </row>
    <row r="35" customFormat="false" ht="12.8" hidden="false" customHeight="false" outlineLevel="0" collapsed="false">
      <c r="B35" s="7" t="s">
        <v>869</v>
      </c>
      <c r="G35" s="7" t="s">
        <v>123</v>
      </c>
      <c r="H35" s="0"/>
      <c r="L35" s="7" t="s">
        <v>123</v>
      </c>
      <c r="Q35" s="7" t="s">
        <v>123</v>
      </c>
      <c r="V35" s="7" t="s">
        <v>123</v>
      </c>
    </row>
    <row r="36" customFormat="false" ht="12.8" hidden="false" customHeight="false" outlineLevel="0" collapsed="false">
      <c r="B36" s="7" t="s">
        <v>947</v>
      </c>
      <c r="G36" s="7" t="s">
        <v>947</v>
      </c>
      <c r="H36" s="0"/>
      <c r="L36" s="7" t="s">
        <v>124</v>
      </c>
      <c r="Q36" s="7" t="s">
        <v>226</v>
      </c>
      <c r="V36" s="7" t="s">
        <v>226</v>
      </c>
    </row>
    <row r="37" customFormat="false" ht="12.8" hidden="false" customHeight="false" outlineLevel="0" collapsed="false">
      <c r="B37" s="7" t="s">
        <v>1291</v>
      </c>
      <c r="G37" s="7" t="s">
        <v>1292</v>
      </c>
      <c r="H37" s="0"/>
      <c r="L37" s="7" t="s">
        <v>1293</v>
      </c>
      <c r="Q37" s="7" t="s">
        <v>1294</v>
      </c>
      <c r="V37" s="7" t="s">
        <v>1295</v>
      </c>
    </row>
    <row r="38" customFormat="false" ht="12.8" hidden="false" customHeight="false" outlineLevel="0" collapsed="false">
      <c r="B38" s="7" t="s">
        <v>155</v>
      </c>
      <c r="G38" s="7" t="s">
        <v>1296</v>
      </c>
      <c r="H38" s="0"/>
      <c r="L38" s="7" t="s">
        <v>90</v>
      </c>
      <c r="Q38" s="7" t="s">
        <v>920</v>
      </c>
      <c r="V38" s="7" t="s">
        <v>225</v>
      </c>
    </row>
    <row r="39" customFormat="false" ht="12.8" hidden="false" customHeight="false" outlineLevel="0" collapsed="false">
      <c r="B39" s="7" t="s">
        <v>1297</v>
      </c>
      <c r="G39" s="7" t="s">
        <v>491</v>
      </c>
      <c r="H39" s="0"/>
      <c r="L39" s="7" t="s">
        <v>1053</v>
      </c>
      <c r="Q39" s="7" t="s">
        <v>903</v>
      </c>
      <c r="V39" s="7" t="s">
        <v>123</v>
      </c>
    </row>
    <row r="40" customFormat="false" ht="12.8" hidden="false" customHeight="false" outlineLevel="0" collapsed="false">
      <c r="B40" s="7" t="s">
        <v>452</v>
      </c>
      <c r="G40" s="7" t="s">
        <v>231</v>
      </c>
      <c r="H40" s="0"/>
      <c r="L40" s="7" t="s">
        <v>231</v>
      </c>
      <c r="Q40" s="7" t="s">
        <v>231</v>
      </c>
      <c r="V40" s="7" t="s">
        <v>231</v>
      </c>
    </row>
    <row r="41" customFormat="false" ht="12.8" hidden="false" customHeight="false" outlineLevel="0" collapsed="false">
      <c r="B41" s="7" t="s">
        <v>1298</v>
      </c>
      <c r="G41" s="7" t="s">
        <v>455</v>
      </c>
      <c r="H41" s="0"/>
      <c r="L41" s="7" t="s">
        <v>455</v>
      </c>
      <c r="Q41" s="7" t="s">
        <v>455</v>
      </c>
      <c r="V41" s="7" t="s">
        <v>455</v>
      </c>
    </row>
    <row r="42" customFormat="false" ht="12.8" hidden="false" customHeight="false" outlineLevel="0" collapsed="false">
      <c r="B42" s="7" t="s">
        <v>464</v>
      </c>
      <c r="G42" s="7" t="s">
        <v>122</v>
      </c>
      <c r="H42" s="0"/>
      <c r="L42" s="7" t="s">
        <v>122</v>
      </c>
      <c r="Q42" s="7" t="s">
        <v>122</v>
      </c>
      <c r="V42" s="7" t="s">
        <v>122</v>
      </c>
    </row>
    <row r="43" customFormat="false" ht="12.8" hidden="false" customHeight="false" outlineLevel="0" collapsed="false">
      <c r="B43" s="7" t="s">
        <v>1299</v>
      </c>
      <c r="G43" s="7" t="s">
        <v>123</v>
      </c>
      <c r="H43" s="0"/>
      <c r="L43" s="7" t="s">
        <v>123</v>
      </c>
      <c r="Q43" s="7" t="s">
        <v>123</v>
      </c>
      <c r="V43" s="7" t="s">
        <v>123</v>
      </c>
    </row>
    <row r="44" customFormat="false" ht="12.8" hidden="false" customHeight="false" outlineLevel="0" collapsed="false">
      <c r="B44" s="7" t="s">
        <v>236</v>
      </c>
      <c r="G44" s="7" t="s">
        <v>236</v>
      </c>
      <c r="H44" s="0"/>
      <c r="L44" s="7" t="s">
        <v>161</v>
      </c>
      <c r="Q44" s="7" t="s">
        <v>1300</v>
      </c>
      <c r="V44" s="7" t="s">
        <v>1301</v>
      </c>
    </row>
    <row r="45" customFormat="false" ht="12.8" hidden="false" customHeight="false" outlineLevel="0" collapsed="false">
      <c r="B45" s="7" t="s">
        <v>1302</v>
      </c>
      <c r="G45" s="7" t="s">
        <v>1303</v>
      </c>
      <c r="H45" s="0"/>
      <c r="L45" s="7" t="s">
        <v>1304</v>
      </c>
      <c r="Q45" s="7" t="s">
        <v>1305</v>
      </c>
      <c r="V45" s="7" t="s">
        <v>1306</v>
      </c>
    </row>
    <row r="46" customFormat="false" ht="12.8" hidden="false" customHeight="false" outlineLevel="0" collapsed="false">
      <c r="B46" s="7" t="s">
        <v>699</v>
      </c>
      <c r="G46" s="7" t="s">
        <v>636</v>
      </c>
      <c r="H46" s="0"/>
      <c r="L46" s="7" t="s">
        <v>485</v>
      </c>
      <c r="Q46" s="7" t="s">
        <v>482</v>
      </c>
      <c r="V46" s="7" t="s">
        <v>88</v>
      </c>
    </row>
    <row r="47" customFormat="false" ht="12.8" hidden="false" customHeight="false" outlineLevel="0" collapsed="false">
      <c r="B47" s="7" t="s">
        <v>960</v>
      </c>
      <c r="G47" s="7" t="s">
        <v>300</v>
      </c>
      <c r="H47" s="0"/>
      <c r="L47" s="7" t="s">
        <v>1307</v>
      </c>
      <c r="Q47" s="7" t="s">
        <v>1308</v>
      </c>
      <c r="V47" s="7" t="s">
        <v>1309</v>
      </c>
    </row>
    <row r="48" customFormat="false" ht="12.8" hidden="false" customHeight="false" outlineLevel="0" collapsed="false">
      <c r="B48" s="7" t="s">
        <v>501</v>
      </c>
      <c r="G48" s="7" t="s">
        <v>1310</v>
      </c>
      <c r="H48" s="0"/>
      <c r="L48" s="7" t="s">
        <v>1311</v>
      </c>
      <c r="Q48" s="7" t="s">
        <v>1001</v>
      </c>
      <c r="V48" s="7" t="s">
        <v>1005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48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N65" activeCellId="0" sqref="N65"/>
    </sheetView>
  </sheetViews>
  <sheetFormatPr defaultRowHeight="12.8"/>
  <cols>
    <col collapsed="false" hidden="false" max="1" min="1" style="0" width="11.5204081632653"/>
    <col collapsed="false" hidden="false" max="2" min="2" style="5" width="11.5204081632653"/>
    <col collapsed="false" hidden="false" max="6" min="3" style="0" width="11.5204081632653"/>
    <col collapsed="false" hidden="false" max="8" min="7" style="5" width="11.5204081632653"/>
    <col collapsed="false" hidden="false" max="11" min="9" style="0" width="11.5204081632653"/>
    <col collapsed="false" hidden="false" max="12" min="12" style="5" width="11.5204081632653"/>
    <col collapsed="false" hidden="false" max="16" min="13" style="0" width="11.5204081632653"/>
    <col collapsed="false" hidden="false" max="17" min="17" style="5" width="11.5204081632653"/>
    <col collapsed="false" hidden="false" max="21" min="18" style="0" width="11.5204081632653"/>
    <col collapsed="false" hidden="false" max="22" min="22" style="5" width="11.5204081632653"/>
    <col collapsed="false" hidden="false" max="1025" min="23" style="0" width="11.5204081632653"/>
  </cols>
  <sheetData>
    <row r="1" customFormat="false" ht="12.8" hidden="false" customHeight="false" outlineLevel="0" collapsed="false">
      <c r="B1" s="6" t="s">
        <v>1312</v>
      </c>
      <c r="G1" s="6" t="s">
        <v>1313</v>
      </c>
      <c r="H1" s="0"/>
      <c r="L1" s="6" t="s">
        <v>1314</v>
      </c>
      <c r="Q1" s="6" t="s">
        <v>1315</v>
      </c>
      <c r="V1" s="6" t="s">
        <v>1316</v>
      </c>
    </row>
    <row r="2" customFormat="false" ht="12.8" hidden="false" customHeight="false" outlineLevel="0" collapsed="false">
      <c r="B2" s="7" t="s">
        <v>21</v>
      </c>
      <c r="G2" s="7" t="s">
        <v>21</v>
      </c>
      <c r="H2" s="0"/>
      <c r="L2" s="7" t="s">
        <v>21</v>
      </c>
      <c r="Q2" s="7" t="s">
        <v>21</v>
      </c>
      <c r="V2" s="7" t="s">
        <v>21</v>
      </c>
    </row>
    <row r="3" customFormat="false" ht="12.8" hidden="false" customHeight="false" outlineLevel="0" collapsed="false">
      <c r="B3" s="7" t="e">
        <f aca="false">================================</f>
        <v>#VALUE!</v>
      </c>
      <c r="G3" s="7" t="e">
        <f aca="false">================================</f>
        <v>#VALUE!</v>
      </c>
      <c r="H3" s="0"/>
      <c r="L3" s="7" t="e">
        <f aca="false">================================</f>
        <v>#VALUE!</v>
      </c>
      <c r="Q3" s="7" t="e">
        <f aca="false">================================</f>
        <v>#VALUE!</v>
      </c>
      <c r="V3" s="7" t="e">
        <f aca="false">================================</f>
        <v>#VALUE!</v>
      </c>
    </row>
    <row r="4" customFormat="false" ht="12.8" hidden="false" customHeight="false" outlineLevel="0" collapsed="false">
      <c r="B4" s="7" t="s">
        <v>22</v>
      </c>
      <c r="C4" s="0" t="n">
        <v>296.7</v>
      </c>
      <c r="G4" s="7" t="s">
        <v>22</v>
      </c>
      <c r="H4" s="0" t="n">
        <v>301.3</v>
      </c>
      <c r="L4" s="7" t="s">
        <v>22</v>
      </c>
      <c r="M4" s="0" t="n">
        <v>355.2</v>
      </c>
      <c r="Q4" s="7" t="s">
        <v>22</v>
      </c>
      <c r="R4" s="0" t="n">
        <v>357.3</v>
      </c>
      <c r="V4" s="7" t="s">
        <v>22</v>
      </c>
      <c r="W4" s="0" t="n">
        <v>363.3</v>
      </c>
    </row>
    <row r="5" customFormat="false" ht="12.8" hidden="false" customHeight="false" outlineLevel="0" collapsed="false">
      <c r="B5" s="7" t="s">
        <v>23</v>
      </c>
      <c r="C5" s="0" t="n">
        <v>606.5</v>
      </c>
      <c r="G5" s="7" t="s">
        <v>23</v>
      </c>
      <c r="H5" s="0" t="n">
        <v>875.6</v>
      </c>
      <c r="L5" s="7" t="s">
        <v>23</v>
      </c>
      <c r="M5" s="0" t="n">
        <v>829.2</v>
      </c>
      <c r="Q5" s="7" t="s">
        <v>23</v>
      </c>
      <c r="R5" s="0" t="n">
        <v>858.1</v>
      </c>
      <c r="V5" s="7" t="s">
        <v>23</v>
      </c>
      <c r="W5" s="0" t="n">
        <v>919.7</v>
      </c>
    </row>
    <row r="6" customFormat="false" ht="12.8" hidden="false" customHeight="false" outlineLevel="0" collapsed="false">
      <c r="B6" s="7" t="s">
        <v>24</v>
      </c>
      <c r="C6" s="0" t="n">
        <v>12.7</v>
      </c>
      <c r="G6" s="7" t="s">
        <v>24</v>
      </c>
      <c r="H6" s="0" t="n">
        <v>4.2</v>
      </c>
      <c r="L6" s="7" t="s">
        <v>24</v>
      </c>
      <c r="M6" s="0" t="n">
        <v>3.2</v>
      </c>
      <c r="Q6" s="7" t="s">
        <v>24</v>
      </c>
      <c r="R6" s="0" t="n">
        <v>6.3</v>
      </c>
      <c r="V6" s="7" t="s">
        <v>24</v>
      </c>
      <c r="W6" s="0" t="n">
        <v>1.4</v>
      </c>
    </row>
    <row r="7" customFormat="false" ht="12.8" hidden="false" customHeight="false" outlineLevel="0" collapsed="false">
      <c r="B7" s="7" t="s">
        <v>25</v>
      </c>
      <c r="C7" s="0" t="n">
        <v>157.5</v>
      </c>
      <c r="G7" s="7" t="s">
        <v>25</v>
      </c>
      <c r="H7" s="0" t="n">
        <v>161.6</v>
      </c>
      <c r="L7" s="7" t="s">
        <v>25</v>
      </c>
      <c r="M7" s="0" t="n">
        <v>164.3</v>
      </c>
      <c r="Q7" s="7" t="s">
        <v>25</v>
      </c>
      <c r="R7" s="0" t="n">
        <v>160.3</v>
      </c>
      <c r="V7" s="7" t="s">
        <v>25</v>
      </c>
      <c r="W7" s="0" t="n">
        <v>170.8</v>
      </c>
    </row>
    <row r="8" s="8" customFormat="true" ht="12.8" hidden="false" customHeight="false" outlineLevel="0" collapsed="false">
      <c r="B8" s="7" t="s">
        <v>26</v>
      </c>
      <c r="C8" s="8" t="n">
        <v>0.075</v>
      </c>
      <c r="G8" s="7" t="s">
        <v>26</v>
      </c>
      <c r="H8" s="8" t="n">
        <v>0.026</v>
      </c>
      <c r="L8" s="7" t="s">
        <v>26</v>
      </c>
      <c r="M8" s="8" t="n">
        <v>0.019</v>
      </c>
      <c r="Q8" s="7" t="s">
        <v>26</v>
      </c>
      <c r="R8" s="8" t="n">
        <v>0.038</v>
      </c>
      <c r="V8" s="7" t="s">
        <v>26</v>
      </c>
      <c r="W8" s="8" t="n">
        <v>0.008</v>
      </c>
    </row>
    <row r="9" customFormat="false" ht="12.8" hidden="false" customHeight="false" outlineLevel="0" collapsed="false">
      <c r="B9" s="7" t="s">
        <v>27</v>
      </c>
      <c r="G9" s="7" t="s">
        <v>27</v>
      </c>
      <c r="H9" s="0"/>
      <c r="L9" s="7" t="s">
        <v>27</v>
      </c>
      <c r="Q9" s="7" t="s">
        <v>27</v>
      </c>
      <c r="V9" s="7" t="s">
        <v>27</v>
      </c>
    </row>
    <row r="10" customFormat="false" ht="12.8" hidden="false" customHeight="false" outlineLevel="0" collapsed="false">
      <c r="B10" s="7" t="e">
        <f aca="false">============================</f>
        <v>#VALUE!</v>
      </c>
      <c r="G10" s="7" t="e">
        <f aca="false">============================</f>
        <v>#VALUE!</v>
      </c>
      <c r="H10" s="0"/>
      <c r="L10" s="7" t="e">
        <f aca="false">============================</f>
        <v>#VALUE!</v>
      </c>
      <c r="Q10" s="7" t="e">
        <f aca="false">============================</f>
        <v>#VALUE!</v>
      </c>
      <c r="V10" s="7" t="e">
        <f aca="false">============================</f>
        <v>#VALUE!</v>
      </c>
    </row>
    <row r="11" customFormat="false" ht="12.8" hidden="false" customHeight="false" outlineLevel="0" collapsed="false">
      <c r="B11" s="7" t="s">
        <v>1317</v>
      </c>
      <c r="G11" s="7" t="s">
        <v>1318</v>
      </c>
      <c r="H11" s="0"/>
      <c r="L11" s="7" t="s">
        <v>1319</v>
      </c>
      <c r="Q11" s="7" t="s">
        <v>1320</v>
      </c>
      <c r="V11" s="7" t="s">
        <v>1321</v>
      </c>
    </row>
    <row r="12" customFormat="false" ht="12.8" hidden="false" customHeight="false" outlineLevel="0" collapsed="false">
      <c r="B12" s="7" t="s">
        <v>1322</v>
      </c>
      <c r="G12" s="7" t="s">
        <v>1323</v>
      </c>
      <c r="H12" s="0"/>
      <c r="L12" s="7" t="s">
        <v>1324</v>
      </c>
      <c r="Q12" s="7" t="s">
        <v>1325</v>
      </c>
      <c r="V12" s="7" t="s">
        <v>1326</v>
      </c>
    </row>
    <row r="13" customFormat="false" ht="12.8" hidden="false" customHeight="false" outlineLevel="0" collapsed="false">
      <c r="B13" s="7" t="s">
        <v>1327</v>
      </c>
      <c r="G13" s="7" t="s">
        <v>1328</v>
      </c>
      <c r="H13" s="0"/>
      <c r="L13" s="7" t="s">
        <v>1329</v>
      </c>
      <c r="Q13" s="7" t="s">
        <v>1330</v>
      </c>
      <c r="V13" s="7" t="s">
        <v>1331</v>
      </c>
    </row>
    <row r="14" customFormat="false" ht="12.8" hidden="false" customHeight="false" outlineLevel="0" collapsed="false">
      <c r="B14" s="7" t="s">
        <v>43</v>
      </c>
      <c r="G14" s="7" t="s">
        <v>43</v>
      </c>
      <c r="H14" s="0"/>
      <c r="L14" s="7" t="s">
        <v>43</v>
      </c>
      <c r="Q14" s="7" t="s">
        <v>43</v>
      </c>
      <c r="V14" s="7" t="s">
        <v>43</v>
      </c>
    </row>
    <row r="15" customFormat="false" ht="12.8" hidden="false" customHeight="false" outlineLevel="0" collapsed="false">
      <c r="B15" s="7" t="e">
        <f aca="false">============================</f>
        <v>#VALUE!</v>
      </c>
      <c r="G15" s="7" t="e">
        <f aca="false">============================</f>
        <v>#VALUE!</v>
      </c>
      <c r="H15" s="0"/>
      <c r="L15" s="7" t="e">
        <f aca="false">============================</f>
        <v>#VALUE!</v>
      </c>
      <c r="Q15" s="7" t="e">
        <f aca="false">============================</f>
        <v>#VALUE!</v>
      </c>
      <c r="V15" s="7" t="e">
        <f aca="false">============================</f>
        <v>#VALUE!</v>
      </c>
    </row>
    <row r="16" customFormat="false" ht="12.8" hidden="false" customHeight="false" outlineLevel="0" collapsed="false">
      <c r="B16" s="7" t="s">
        <v>201</v>
      </c>
      <c r="G16" s="7" t="s">
        <v>201</v>
      </c>
      <c r="H16" s="0"/>
      <c r="L16" s="7" t="s">
        <v>201</v>
      </c>
      <c r="Q16" s="7" t="s">
        <v>201</v>
      </c>
      <c r="V16" s="7" t="s">
        <v>201</v>
      </c>
    </row>
    <row r="17" customFormat="false" ht="12.8" hidden="false" customHeight="false" outlineLevel="0" collapsed="false">
      <c r="B17" s="7" t="s">
        <v>861</v>
      </c>
      <c r="G17" s="7" t="s">
        <v>48</v>
      </c>
      <c r="H17" s="0"/>
      <c r="L17" s="7" t="s">
        <v>48</v>
      </c>
      <c r="Q17" s="7" t="s">
        <v>48</v>
      </c>
      <c r="V17" s="7" t="s">
        <v>48</v>
      </c>
    </row>
    <row r="18" customFormat="false" ht="12.8" hidden="false" customHeight="false" outlineLevel="0" collapsed="false">
      <c r="B18" s="7" t="s">
        <v>122</v>
      </c>
      <c r="G18" s="7" t="s">
        <v>122</v>
      </c>
      <c r="H18" s="0"/>
      <c r="L18" s="7" t="s">
        <v>122</v>
      </c>
      <c r="Q18" s="7" t="s">
        <v>122</v>
      </c>
      <c r="V18" s="7" t="s">
        <v>122</v>
      </c>
    </row>
    <row r="19" customFormat="false" ht="12.8" hidden="false" customHeight="false" outlineLevel="0" collapsed="false">
      <c r="B19" s="7" t="s">
        <v>123</v>
      </c>
      <c r="G19" s="7" t="s">
        <v>123</v>
      </c>
      <c r="H19" s="0"/>
      <c r="L19" s="7" t="s">
        <v>123</v>
      </c>
      <c r="Q19" s="7" t="s">
        <v>123</v>
      </c>
      <c r="V19" s="7" t="s">
        <v>123</v>
      </c>
    </row>
    <row r="20" customFormat="false" ht="12.8" hidden="false" customHeight="false" outlineLevel="0" collapsed="false">
      <c r="B20" s="7" t="s">
        <v>356</v>
      </c>
      <c r="G20" s="7" t="s">
        <v>354</v>
      </c>
      <c r="H20" s="0"/>
      <c r="L20" s="7" t="s">
        <v>206</v>
      </c>
      <c r="Q20" s="7" t="s">
        <v>878</v>
      </c>
      <c r="V20" s="7" t="s">
        <v>352</v>
      </c>
    </row>
    <row r="21" customFormat="false" ht="12.8" hidden="false" customHeight="false" outlineLevel="0" collapsed="false">
      <c r="B21" s="7" t="s">
        <v>1332</v>
      </c>
      <c r="G21" s="7" t="s">
        <v>1333</v>
      </c>
      <c r="H21" s="0"/>
      <c r="L21" s="7" t="s">
        <v>1334</v>
      </c>
      <c r="Q21" s="7" t="s">
        <v>1335</v>
      </c>
      <c r="V21" s="7" t="s">
        <v>1336</v>
      </c>
    </row>
    <row r="22" customFormat="false" ht="12.8" hidden="false" customHeight="false" outlineLevel="0" collapsed="false">
      <c r="B22" s="7" t="s">
        <v>920</v>
      </c>
      <c r="G22" s="7" t="s">
        <v>225</v>
      </c>
      <c r="H22" s="0"/>
      <c r="L22" s="7" t="s">
        <v>122</v>
      </c>
      <c r="Q22" s="7" t="s">
        <v>122</v>
      </c>
      <c r="V22" s="7" t="s">
        <v>122</v>
      </c>
    </row>
    <row r="23" customFormat="false" ht="12.8" hidden="false" customHeight="false" outlineLevel="0" collapsed="false">
      <c r="B23" s="7" t="s">
        <v>1337</v>
      </c>
      <c r="G23" s="7" t="s">
        <v>466</v>
      </c>
      <c r="H23" s="0"/>
      <c r="L23" s="7" t="s">
        <v>1338</v>
      </c>
      <c r="Q23" s="7" t="s">
        <v>1339</v>
      </c>
      <c r="V23" s="7" t="s">
        <v>1340</v>
      </c>
    </row>
    <row r="24" customFormat="false" ht="12.8" hidden="false" customHeight="false" outlineLevel="0" collapsed="false">
      <c r="B24" s="7" t="s">
        <v>1272</v>
      </c>
      <c r="G24" s="7" t="s">
        <v>79</v>
      </c>
      <c r="H24" s="0"/>
      <c r="L24" s="7" t="s">
        <v>373</v>
      </c>
      <c r="Q24" s="7" t="s">
        <v>373</v>
      </c>
      <c r="V24" s="7" t="s">
        <v>81</v>
      </c>
    </row>
    <row r="25" customFormat="false" ht="12.8" hidden="false" customHeight="false" outlineLevel="0" collapsed="false">
      <c r="B25" s="7" t="s">
        <v>375</v>
      </c>
      <c r="G25" s="7" t="s">
        <v>375</v>
      </c>
      <c r="H25" s="0"/>
      <c r="L25" s="7" t="s">
        <v>375</v>
      </c>
      <c r="Q25" s="7" t="s">
        <v>375</v>
      </c>
      <c r="V25" s="7" t="s">
        <v>375</v>
      </c>
    </row>
    <row r="26" customFormat="false" ht="12.8" hidden="false" customHeight="false" outlineLevel="0" collapsed="false">
      <c r="B26" s="7" t="s">
        <v>109</v>
      </c>
      <c r="G26" s="7" t="s">
        <v>868</v>
      </c>
      <c r="H26" s="0"/>
      <c r="L26" s="7" t="s">
        <v>1060</v>
      </c>
      <c r="Q26" s="7" t="s">
        <v>636</v>
      </c>
      <c r="V26" s="7" t="s">
        <v>122</v>
      </c>
    </row>
    <row r="27" customFormat="false" ht="12.8" hidden="false" customHeight="false" outlineLevel="0" collapsed="false">
      <c r="B27" s="7" t="s">
        <v>405</v>
      </c>
      <c r="G27" s="7" t="s">
        <v>890</v>
      </c>
      <c r="H27" s="0"/>
      <c r="L27" s="7" t="s">
        <v>1341</v>
      </c>
      <c r="Q27" s="7" t="s">
        <v>960</v>
      </c>
      <c r="V27" s="7" t="s">
        <v>123</v>
      </c>
    </row>
    <row r="28" customFormat="false" ht="12.8" hidden="false" customHeight="false" outlineLevel="0" collapsed="false">
      <c r="B28" s="7" t="s">
        <v>1342</v>
      </c>
      <c r="G28" s="7" t="s">
        <v>759</v>
      </c>
      <c r="H28" s="0"/>
      <c r="L28" s="7" t="s">
        <v>758</v>
      </c>
      <c r="Q28" s="7" t="s">
        <v>1168</v>
      </c>
      <c r="V28" s="7" t="s">
        <v>95</v>
      </c>
    </row>
    <row r="29" customFormat="false" ht="12.8" hidden="false" customHeight="false" outlineLevel="0" collapsed="false">
      <c r="B29" s="7" t="s">
        <v>1343</v>
      </c>
      <c r="G29" s="7" t="s">
        <v>1344</v>
      </c>
      <c r="H29" s="0"/>
      <c r="L29" s="7" t="s">
        <v>1345</v>
      </c>
      <c r="Q29" s="7" t="s">
        <v>1346</v>
      </c>
      <c r="V29" s="7" t="s">
        <v>1347</v>
      </c>
    </row>
    <row r="30" customFormat="false" ht="12.8" hidden="false" customHeight="false" outlineLevel="0" collapsed="false">
      <c r="B30" s="7" t="s">
        <v>1348</v>
      </c>
      <c r="G30" s="7" t="s">
        <v>698</v>
      </c>
      <c r="H30" s="0"/>
      <c r="L30" s="7" t="s">
        <v>53</v>
      </c>
      <c r="Q30" s="7" t="s">
        <v>1060</v>
      </c>
      <c r="V30" s="7" t="s">
        <v>122</v>
      </c>
    </row>
    <row r="31" customFormat="false" ht="12.8" hidden="false" customHeight="false" outlineLevel="0" collapsed="false">
      <c r="B31" s="7" t="s">
        <v>1349</v>
      </c>
      <c r="G31" s="7" t="s">
        <v>1350</v>
      </c>
      <c r="H31" s="0"/>
      <c r="L31" s="7" t="s">
        <v>962</v>
      </c>
      <c r="Q31" s="7" t="s">
        <v>110</v>
      </c>
      <c r="V31" s="7" t="s">
        <v>1054</v>
      </c>
    </row>
    <row r="32" customFormat="false" ht="12.8" hidden="false" customHeight="false" outlineLevel="0" collapsed="false">
      <c r="B32" s="7" t="s">
        <v>115</v>
      </c>
      <c r="G32" s="7" t="s">
        <v>115</v>
      </c>
      <c r="H32" s="0"/>
      <c r="L32" s="7" t="s">
        <v>116</v>
      </c>
      <c r="Q32" s="7" t="s">
        <v>116</v>
      </c>
      <c r="V32" s="7" t="s">
        <v>116</v>
      </c>
    </row>
    <row r="33" customFormat="false" ht="12.8" hidden="false" customHeight="false" outlineLevel="0" collapsed="false">
      <c r="B33" s="7" t="s">
        <v>1351</v>
      </c>
      <c r="G33" s="7" t="s">
        <v>1352</v>
      </c>
      <c r="H33" s="0"/>
      <c r="L33" s="7" t="s">
        <v>1353</v>
      </c>
      <c r="Q33" s="7" t="s">
        <v>1354</v>
      </c>
      <c r="V33" s="7" t="s">
        <v>1355</v>
      </c>
    </row>
    <row r="34" customFormat="false" ht="12.8" hidden="false" customHeight="false" outlineLevel="0" collapsed="false">
      <c r="B34" s="7" t="s">
        <v>225</v>
      </c>
      <c r="G34" s="7" t="s">
        <v>920</v>
      </c>
      <c r="H34" s="0"/>
      <c r="L34" s="7" t="s">
        <v>122</v>
      </c>
      <c r="Q34" s="7" t="s">
        <v>122</v>
      </c>
      <c r="V34" s="7" t="s">
        <v>122</v>
      </c>
    </row>
    <row r="35" customFormat="false" ht="12.8" hidden="false" customHeight="false" outlineLevel="0" collapsed="false">
      <c r="B35" s="7" t="s">
        <v>1054</v>
      </c>
      <c r="G35" s="7" t="s">
        <v>1033</v>
      </c>
      <c r="H35" s="0"/>
      <c r="L35" s="7" t="s">
        <v>300</v>
      </c>
      <c r="Q35" s="7" t="s">
        <v>123</v>
      </c>
      <c r="V35" s="7" t="s">
        <v>123</v>
      </c>
    </row>
    <row r="36" customFormat="false" ht="12.8" hidden="false" customHeight="false" outlineLevel="0" collapsed="false">
      <c r="B36" s="7" t="s">
        <v>1356</v>
      </c>
      <c r="G36" s="7" t="s">
        <v>1357</v>
      </c>
      <c r="H36" s="0"/>
      <c r="L36" s="7" t="s">
        <v>1358</v>
      </c>
      <c r="Q36" s="7" t="s">
        <v>1359</v>
      </c>
      <c r="V36" s="7" t="s">
        <v>435</v>
      </c>
    </row>
    <row r="37" customFormat="false" ht="12.8" hidden="false" customHeight="false" outlineLevel="0" collapsed="false">
      <c r="B37" s="7" t="s">
        <v>954</v>
      </c>
      <c r="G37" s="7" t="s">
        <v>438</v>
      </c>
      <c r="H37" s="0"/>
      <c r="L37" s="7" t="s">
        <v>438</v>
      </c>
      <c r="Q37" s="7" t="s">
        <v>438</v>
      </c>
      <c r="V37" s="7" t="s">
        <v>438</v>
      </c>
    </row>
    <row r="38" customFormat="false" ht="12.8" hidden="false" customHeight="false" outlineLevel="0" collapsed="false">
      <c r="B38" s="7" t="s">
        <v>562</v>
      </c>
      <c r="G38" s="7" t="s">
        <v>936</v>
      </c>
      <c r="H38" s="0"/>
      <c r="L38" s="7" t="s">
        <v>122</v>
      </c>
      <c r="Q38" s="7" t="s">
        <v>122</v>
      </c>
      <c r="V38" s="7" t="s">
        <v>299</v>
      </c>
    </row>
    <row r="39" customFormat="false" ht="12.8" hidden="false" customHeight="false" outlineLevel="0" collapsed="false">
      <c r="B39" s="7" t="s">
        <v>1360</v>
      </c>
      <c r="G39" s="7" t="s">
        <v>1361</v>
      </c>
      <c r="H39" s="0"/>
      <c r="L39" s="7" t="s">
        <v>1362</v>
      </c>
      <c r="Q39" s="7" t="s">
        <v>1363</v>
      </c>
      <c r="V39" s="7" t="s">
        <v>1364</v>
      </c>
    </row>
    <row r="40" customFormat="false" ht="12.8" hidden="false" customHeight="false" outlineLevel="0" collapsed="false">
      <c r="B40" s="7" t="s">
        <v>231</v>
      </c>
      <c r="G40" s="7" t="s">
        <v>231</v>
      </c>
      <c r="H40" s="0"/>
      <c r="L40" s="7" t="s">
        <v>231</v>
      </c>
      <c r="Q40" s="7" t="s">
        <v>452</v>
      </c>
      <c r="V40" s="7" t="s">
        <v>231</v>
      </c>
    </row>
    <row r="41" customFormat="false" ht="12.8" hidden="false" customHeight="false" outlineLevel="0" collapsed="false">
      <c r="B41" s="7" t="s">
        <v>1365</v>
      </c>
      <c r="G41" s="7" t="s">
        <v>1366</v>
      </c>
      <c r="H41" s="0"/>
      <c r="L41" s="7" t="s">
        <v>1367</v>
      </c>
      <c r="Q41" s="7" t="s">
        <v>1368</v>
      </c>
      <c r="V41" s="7" t="s">
        <v>1369</v>
      </c>
    </row>
    <row r="42" customFormat="false" ht="12.8" hidden="false" customHeight="false" outlineLevel="0" collapsed="false">
      <c r="B42" s="7" t="s">
        <v>636</v>
      </c>
      <c r="G42" s="7" t="s">
        <v>901</v>
      </c>
      <c r="H42" s="0"/>
      <c r="L42" s="7" t="s">
        <v>919</v>
      </c>
      <c r="Q42" s="7" t="s">
        <v>89</v>
      </c>
      <c r="V42" s="7" t="s">
        <v>53</v>
      </c>
    </row>
    <row r="43" customFormat="false" ht="12.8" hidden="false" customHeight="false" outlineLevel="0" collapsed="false">
      <c r="B43" s="7" t="s">
        <v>302</v>
      </c>
      <c r="G43" s="7" t="s">
        <v>59</v>
      </c>
      <c r="H43" s="0"/>
      <c r="L43" s="7" t="s">
        <v>905</v>
      </c>
      <c r="Q43" s="7" t="s">
        <v>1053</v>
      </c>
      <c r="V43" s="7" t="s">
        <v>976</v>
      </c>
    </row>
    <row r="44" customFormat="false" ht="12.8" hidden="false" customHeight="false" outlineLevel="0" collapsed="false">
      <c r="B44" s="7" t="s">
        <v>236</v>
      </c>
      <c r="G44" s="7" t="s">
        <v>236</v>
      </c>
      <c r="H44" s="0"/>
      <c r="L44" s="7" t="s">
        <v>236</v>
      </c>
      <c r="Q44" s="7" t="s">
        <v>236</v>
      </c>
      <c r="V44" s="7" t="s">
        <v>236</v>
      </c>
    </row>
    <row r="45" customFormat="false" ht="12.8" hidden="false" customHeight="false" outlineLevel="0" collapsed="false">
      <c r="B45" s="7" t="s">
        <v>1370</v>
      </c>
      <c r="G45" s="7" t="s">
        <v>1371</v>
      </c>
      <c r="H45" s="0"/>
      <c r="L45" s="7" t="s">
        <v>1372</v>
      </c>
      <c r="Q45" s="7" t="s">
        <v>1373</v>
      </c>
      <c r="V45" s="7" t="s">
        <v>1374</v>
      </c>
    </row>
    <row r="46" customFormat="false" ht="12.8" hidden="false" customHeight="false" outlineLevel="0" collapsed="false">
      <c r="B46" s="7" t="s">
        <v>225</v>
      </c>
      <c r="G46" s="7" t="s">
        <v>122</v>
      </c>
      <c r="H46" s="0"/>
      <c r="L46" s="7" t="s">
        <v>122</v>
      </c>
      <c r="Q46" s="7" t="s">
        <v>122</v>
      </c>
      <c r="V46" s="7" t="s">
        <v>122</v>
      </c>
    </row>
    <row r="47" customFormat="false" ht="12.8" hidden="false" customHeight="false" outlineLevel="0" collapsed="false">
      <c r="B47" s="7" t="s">
        <v>60</v>
      </c>
      <c r="G47" s="7" t="s">
        <v>123</v>
      </c>
      <c r="H47" s="0"/>
      <c r="L47" s="7" t="s">
        <v>123</v>
      </c>
      <c r="Q47" s="7" t="s">
        <v>123</v>
      </c>
      <c r="V47" s="7" t="s">
        <v>123</v>
      </c>
    </row>
    <row r="48" customFormat="false" ht="12.8" hidden="false" customHeight="false" outlineLevel="0" collapsed="false">
      <c r="B48" s="7" t="s">
        <v>707</v>
      </c>
      <c r="G48" s="7" t="s">
        <v>705</v>
      </c>
      <c r="H48" s="0"/>
      <c r="L48" s="7" t="s">
        <v>708</v>
      </c>
      <c r="Q48" s="7" t="s">
        <v>608</v>
      </c>
      <c r="V48" s="7" t="s">
        <v>1375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48"/>
  <sheetViews>
    <sheetView windowProtection="false"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V2" activeCellId="0" sqref="V2"/>
    </sheetView>
  </sheetViews>
  <sheetFormatPr defaultRowHeight="12.8"/>
  <cols>
    <col collapsed="false" hidden="false" max="1" min="1" style="0" width="11.5204081632653"/>
    <col collapsed="false" hidden="false" max="2" min="2" style="5" width="11.5204081632653"/>
    <col collapsed="false" hidden="false" max="6" min="3" style="0" width="11.5204081632653"/>
    <col collapsed="false" hidden="false" max="8" min="7" style="5" width="11.5204081632653"/>
    <col collapsed="false" hidden="false" max="11" min="9" style="0" width="11.5204081632653"/>
    <col collapsed="false" hidden="false" max="12" min="12" style="5" width="11.5204081632653"/>
    <col collapsed="false" hidden="false" max="16" min="13" style="0" width="11.5204081632653"/>
    <col collapsed="false" hidden="false" max="17" min="17" style="5" width="11.5204081632653"/>
    <col collapsed="false" hidden="false" max="21" min="18" style="0" width="11.5204081632653"/>
    <col collapsed="false" hidden="false" max="22" min="22" style="5" width="11.5204081632653"/>
    <col collapsed="false" hidden="false" max="1025" min="23" style="0" width="11.5204081632653"/>
  </cols>
  <sheetData>
    <row r="1" customFormat="false" ht="12.8" hidden="false" customHeight="false" outlineLevel="0" collapsed="false">
      <c r="B1" s="6" t="s">
        <v>1376</v>
      </c>
      <c r="G1" s="6" t="s">
        <v>1377</v>
      </c>
      <c r="H1" s="0"/>
      <c r="L1" s="6" t="s">
        <v>1378</v>
      </c>
      <c r="Q1" s="6" t="s">
        <v>1379</v>
      </c>
      <c r="V1" s="6" t="s">
        <v>1380</v>
      </c>
    </row>
    <row r="2" customFormat="false" ht="12.8" hidden="false" customHeight="false" outlineLevel="0" collapsed="false">
      <c r="B2" s="7" t="s">
        <v>21</v>
      </c>
      <c r="G2" s="7" t="s">
        <v>21</v>
      </c>
      <c r="H2" s="0"/>
      <c r="L2" s="7" t="s">
        <v>21</v>
      </c>
      <c r="Q2" s="7" t="s">
        <v>21</v>
      </c>
      <c r="V2" s="7" t="s">
        <v>21</v>
      </c>
    </row>
    <row r="3" customFormat="false" ht="12.8" hidden="false" customHeight="false" outlineLevel="0" collapsed="false">
      <c r="B3" s="7" t="e">
        <f aca="false">================================</f>
        <v>#VALUE!</v>
      </c>
      <c r="G3" s="7" t="e">
        <f aca="false">================================</f>
        <v>#VALUE!</v>
      </c>
      <c r="H3" s="0"/>
      <c r="L3" s="7" t="e">
        <f aca="false">================================</f>
        <v>#VALUE!</v>
      </c>
      <c r="Q3" s="7" t="e">
        <f aca="false">================================</f>
        <v>#VALUE!</v>
      </c>
      <c r="V3" s="7" t="e">
        <f aca="false">================================</f>
        <v>#VALUE!</v>
      </c>
    </row>
    <row r="4" customFormat="false" ht="12.8" hidden="false" customHeight="false" outlineLevel="0" collapsed="false">
      <c r="B4" s="7" t="s">
        <v>22</v>
      </c>
      <c r="C4" s="0" t="n">
        <v>262.6</v>
      </c>
      <c r="G4" s="7" t="s">
        <v>22</v>
      </c>
      <c r="H4" s="0" t="n">
        <v>386.2</v>
      </c>
      <c r="L4" s="7" t="s">
        <v>22</v>
      </c>
      <c r="M4" s="0" t="n">
        <v>413.7</v>
      </c>
      <c r="Q4" s="7" t="s">
        <v>22</v>
      </c>
      <c r="R4" s="0" t="n">
        <v>408.9</v>
      </c>
      <c r="V4" s="7" t="s">
        <v>22</v>
      </c>
      <c r="W4" s="0" t="n">
        <v>410.5</v>
      </c>
    </row>
    <row r="5" customFormat="false" ht="12.8" hidden="false" customHeight="false" outlineLevel="0" collapsed="false">
      <c r="B5" s="7" t="s">
        <v>23</v>
      </c>
      <c r="C5" s="0" t="n">
        <v>180.1</v>
      </c>
      <c r="G5" s="7" t="s">
        <v>23</v>
      </c>
      <c r="H5" s="0" t="n">
        <v>229</v>
      </c>
      <c r="L5" s="7" t="s">
        <v>23</v>
      </c>
      <c r="M5" s="0" t="n">
        <v>215.8</v>
      </c>
      <c r="Q5" s="7" t="s">
        <v>23</v>
      </c>
      <c r="R5" s="0" t="n">
        <v>461.7</v>
      </c>
      <c r="V5" s="7" t="s">
        <v>23</v>
      </c>
      <c r="W5" s="0" t="n">
        <v>281.7</v>
      </c>
    </row>
    <row r="6" customFormat="false" ht="12.8" hidden="false" customHeight="false" outlineLevel="0" collapsed="false">
      <c r="B6" s="7" t="s">
        <v>24</v>
      </c>
      <c r="C6" s="0" t="n">
        <v>24</v>
      </c>
      <c r="G6" s="7" t="s">
        <v>24</v>
      </c>
      <c r="H6" s="0" t="n">
        <v>32.4</v>
      </c>
      <c r="L6" s="7" t="s">
        <v>24</v>
      </c>
      <c r="M6" s="0" t="n">
        <v>33.5</v>
      </c>
      <c r="Q6" s="7" t="s">
        <v>24</v>
      </c>
      <c r="R6" s="0" t="n">
        <v>40.7</v>
      </c>
      <c r="V6" s="7" t="s">
        <v>24</v>
      </c>
      <c r="W6" s="0" t="n">
        <v>31.9</v>
      </c>
    </row>
    <row r="7" customFormat="false" ht="12.8" hidden="false" customHeight="false" outlineLevel="0" collapsed="false">
      <c r="B7" s="7" t="s">
        <v>25</v>
      </c>
      <c r="C7" s="0" t="n">
        <v>87.6</v>
      </c>
      <c r="G7" s="7" t="s">
        <v>25</v>
      </c>
      <c r="H7" s="0" t="n">
        <v>101.3</v>
      </c>
      <c r="L7" s="7" t="s">
        <v>25</v>
      </c>
      <c r="M7" s="0" t="n">
        <v>105</v>
      </c>
      <c r="Q7" s="7" t="s">
        <v>25</v>
      </c>
      <c r="R7" s="0" t="n">
        <v>132</v>
      </c>
      <c r="V7" s="7" t="s">
        <v>25</v>
      </c>
      <c r="W7" s="0" t="n">
        <v>99.3</v>
      </c>
    </row>
    <row r="8" s="8" customFormat="true" ht="12.8" hidden="false" customHeight="false" outlineLevel="0" collapsed="false">
      <c r="B8" s="9" t="s">
        <v>26</v>
      </c>
      <c r="C8" s="8" t="n">
        <v>0.215</v>
      </c>
      <c r="G8" s="9" t="s">
        <v>26</v>
      </c>
      <c r="H8" s="8" t="n">
        <v>0.242</v>
      </c>
      <c r="L8" s="9" t="s">
        <v>26</v>
      </c>
      <c r="M8" s="8" t="n">
        <v>0.242</v>
      </c>
      <c r="Q8" s="9" t="s">
        <v>26</v>
      </c>
      <c r="R8" s="8" t="n">
        <v>0.235</v>
      </c>
      <c r="V8" s="9" t="s">
        <v>26</v>
      </c>
      <c r="W8" s="8" t="n">
        <v>0.243</v>
      </c>
    </row>
    <row r="9" customFormat="false" ht="12.8" hidden="false" customHeight="false" outlineLevel="0" collapsed="false">
      <c r="B9" s="7" t="s">
        <v>27</v>
      </c>
      <c r="G9" s="7" t="s">
        <v>27</v>
      </c>
      <c r="H9" s="0"/>
      <c r="L9" s="7" t="s">
        <v>27</v>
      </c>
      <c r="Q9" s="7" t="s">
        <v>27</v>
      </c>
      <c r="V9" s="7" t="s">
        <v>27</v>
      </c>
    </row>
    <row r="10" customFormat="false" ht="12.8" hidden="false" customHeight="false" outlineLevel="0" collapsed="false">
      <c r="B10" s="7" t="e">
        <f aca="false">============================</f>
        <v>#VALUE!</v>
      </c>
      <c r="G10" s="7" t="e">
        <f aca="false">============================</f>
        <v>#VALUE!</v>
      </c>
      <c r="H10" s="0"/>
      <c r="L10" s="7" t="e">
        <f aca="false">============================</f>
        <v>#VALUE!</v>
      </c>
      <c r="Q10" s="7" t="e">
        <f aca="false">============================</f>
        <v>#VALUE!</v>
      </c>
      <c r="V10" s="7" t="e">
        <f aca="false">============================</f>
        <v>#VALUE!</v>
      </c>
    </row>
    <row r="11" customFormat="false" ht="12.8" hidden="false" customHeight="false" outlineLevel="0" collapsed="false">
      <c r="B11" s="7" t="s">
        <v>1381</v>
      </c>
      <c r="G11" s="7" t="s">
        <v>1382</v>
      </c>
      <c r="H11" s="0"/>
      <c r="L11" s="7" t="s">
        <v>1383</v>
      </c>
      <c r="Q11" s="7" t="s">
        <v>1384</v>
      </c>
      <c r="V11" s="7" t="s">
        <v>1385</v>
      </c>
    </row>
    <row r="12" customFormat="false" ht="12.8" hidden="false" customHeight="false" outlineLevel="0" collapsed="false">
      <c r="B12" s="7" t="s">
        <v>1386</v>
      </c>
      <c r="G12" s="7" t="s">
        <v>1387</v>
      </c>
      <c r="H12" s="0"/>
      <c r="L12" s="7" t="s">
        <v>1388</v>
      </c>
      <c r="Q12" s="7" t="s">
        <v>1389</v>
      </c>
      <c r="V12" s="7" t="s">
        <v>1390</v>
      </c>
    </row>
    <row r="13" customFormat="false" ht="12.8" hidden="false" customHeight="false" outlineLevel="0" collapsed="false">
      <c r="B13" s="7" t="s">
        <v>1391</v>
      </c>
      <c r="G13" s="7" t="s">
        <v>1392</v>
      </c>
      <c r="H13" s="0"/>
      <c r="L13" s="7" t="s">
        <v>1393</v>
      </c>
      <c r="Q13" s="7" t="s">
        <v>1394</v>
      </c>
      <c r="V13" s="7" t="s">
        <v>1395</v>
      </c>
    </row>
    <row r="14" customFormat="false" ht="12.8" hidden="false" customHeight="false" outlineLevel="0" collapsed="false">
      <c r="B14" s="7" t="s">
        <v>43</v>
      </c>
      <c r="G14" s="7" t="s">
        <v>43</v>
      </c>
      <c r="H14" s="0"/>
      <c r="L14" s="7" t="s">
        <v>43</v>
      </c>
      <c r="Q14" s="7" t="s">
        <v>43</v>
      </c>
      <c r="V14" s="7" t="s">
        <v>43</v>
      </c>
    </row>
    <row r="15" customFormat="false" ht="12.8" hidden="false" customHeight="false" outlineLevel="0" collapsed="false">
      <c r="B15" s="7" t="e">
        <f aca="false">============================</f>
        <v>#VALUE!</v>
      </c>
      <c r="G15" s="7" t="e">
        <f aca="false">============================</f>
        <v>#VALUE!</v>
      </c>
      <c r="H15" s="0"/>
      <c r="L15" s="7" t="e">
        <f aca="false">============================</f>
        <v>#VALUE!</v>
      </c>
      <c r="Q15" s="7" t="e">
        <f aca="false">============================</f>
        <v>#VALUE!</v>
      </c>
      <c r="V15" s="7" t="e">
        <f aca="false">============================</f>
        <v>#VALUE!</v>
      </c>
    </row>
    <row r="16" customFormat="false" ht="12.8" hidden="false" customHeight="false" outlineLevel="0" collapsed="false">
      <c r="B16" s="7" t="s">
        <v>201</v>
      </c>
      <c r="G16" s="7" t="s">
        <v>201</v>
      </c>
      <c r="H16" s="0"/>
      <c r="L16" s="7" t="s">
        <v>45</v>
      </c>
      <c r="Q16" s="7" t="s">
        <v>44</v>
      </c>
      <c r="V16" s="7" t="s">
        <v>45</v>
      </c>
    </row>
    <row r="17" customFormat="false" ht="12.8" hidden="false" customHeight="false" outlineLevel="0" collapsed="false">
      <c r="B17" s="7" t="s">
        <v>1396</v>
      </c>
      <c r="G17" s="7" t="s">
        <v>1397</v>
      </c>
      <c r="H17" s="0"/>
      <c r="L17" s="7" t="s">
        <v>1398</v>
      </c>
      <c r="Q17" s="7" t="s">
        <v>49</v>
      </c>
      <c r="V17" s="7" t="s">
        <v>1399</v>
      </c>
    </row>
    <row r="18" customFormat="false" ht="12.8" hidden="false" customHeight="false" outlineLevel="0" collapsed="false">
      <c r="B18" s="7" t="s">
        <v>868</v>
      </c>
      <c r="G18" s="7" t="s">
        <v>225</v>
      </c>
      <c r="H18" s="0"/>
      <c r="L18" s="7" t="s">
        <v>122</v>
      </c>
      <c r="Q18" s="7" t="s">
        <v>122</v>
      </c>
      <c r="V18" s="7" t="s">
        <v>122</v>
      </c>
    </row>
    <row r="19" customFormat="false" ht="12.8" hidden="false" customHeight="false" outlineLevel="0" collapsed="false">
      <c r="B19" s="7" t="s">
        <v>1338</v>
      </c>
      <c r="G19" s="7" t="s">
        <v>59</v>
      </c>
      <c r="H19" s="0"/>
      <c r="L19" s="7" t="s">
        <v>123</v>
      </c>
      <c r="Q19" s="7" t="s">
        <v>123</v>
      </c>
      <c r="V19" s="7" t="s">
        <v>123</v>
      </c>
    </row>
    <row r="20" customFormat="false" ht="12.8" hidden="false" customHeight="false" outlineLevel="0" collapsed="false">
      <c r="B20" s="7" t="s">
        <v>354</v>
      </c>
      <c r="G20" s="7" t="s">
        <v>206</v>
      </c>
      <c r="H20" s="0"/>
      <c r="L20" s="7" t="s">
        <v>206</v>
      </c>
      <c r="Q20" s="7" t="s">
        <v>206</v>
      </c>
      <c r="V20" s="7" t="s">
        <v>206</v>
      </c>
    </row>
    <row r="21" customFormat="false" ht="12.8" hidden="false" customHeight="false" outlineLevel="0" collapsed="false">
      <c r="B21" s="7" t="s">
        <v>1400</v>
      </c>
      <c r="G21" s="7" t="s">
        <v>1401</v>
      </c>
      <c r="H21" s="0"/>
      <c r="L21" s="7" t="s">
        <v>1402</v>
      </c>
      <c r="Q21" s="7" t="s">
        <v>1403</v>
      </c>
      <c r="V21" s="7" t="s">
        <v>1404</v>
      </c>
    </row>
    <row r="22" customFormat="false" ht="12.8" hidden="false" customHeight="false" outlineLevel="0" collapsed="false">
      <c r="B22" s="7" t="s">
        <v>109</v>
      </c>
      <c r="G22" s="7" t="s">
        <v>636</v>
      </c>
      <c r="H22" s="0"/>
      <c r="L22" s="7" t="s">
        <v>225</v>
      </c>
      <c r="Q22" s="7" t="s">
        <v>122</v>
      </c>
      <c r="V22" s="7" t="s">
        <v>122</v>
      </c>
    </row>
    <row r="23" customFormat="false" ht="12.8" hidden="false" customHeight="false" outlineLevel="0" collapsed="false">
      <c r="B23" s="7" t="s">
        <v>995</v>
      </c>
      <c r="G23" s="7" t="s">
        <v>903</v>
      </c>
      <c r="H23" s="0"/>
      <c r="L23" s="7" t="s">
        <v>302</v>
      </c>
      <c r="Q23" s="7" t="s">
        <v>59</v>
      </c>
      <c r="V23" s="7" t="s">
        <v>59</v>
      </c>
    </row>
    <row r="24" customFormat="false" ht="12.8" hidden="false" customHeight="false" outlineLevel="0" collapsed="false">
      <c r="B24" s="7" t="s">
        <v>892</v>
      </c>
      <c r="G24" s="7" t="s">
        <v>211</v>
      </c>
      <c r="H24" s="0"/>
      <c r="L24" s="7" t="s">
        <v>211</v>
      </c>
      <c r="Q24" s="7" t="s">
        <v>79</v>
      </c>
      <c r="V24" s="7" t="s">
        <v>81</v>
      </c>
    </row>
    <row r="25" customFormat="false" ht="12.8" hidden="false" customHeight="false" outlineLevel="0" collapsed="false">
      <c r="B25" s="7" t="s">
        <v>1405</v>
      </c>
      <c r="G25" s="7" t="s">
        <v>86</v>
      </c>
      <c r="H25" s="0"/>
      <c r="L25" s="7" t="s">
        <v>1406</v>
      </c>
      <c r="Q25" s="7" t="s">
        <v>1407</v>
      </c>
      <c r="V25" s="7" t="s">
        <v>1408</v>
      </c>
    </row>
    <row r="26" customFormat="false" ht="12.8" hidden="false" customHeight="false" outlineLevel="0" collapsed="false">
      <c r="B26" s="7" t="s">
        <v>599</v>
      </c>
      <c r="G26" s="7" t="s">
        <v>299</v>
      </c>
      <c r="H26" s="0"/>
      <c r="L26" s="7" t="s">
        <v>936</v>
      </c>
      <c r="Q26" s="7" t="s">
        <v>1296</v>
      </c>
      <c r="V26" s="7" t="s">
        <v>666</v>
      </c>
    </row>
    <row r="27" customFormat="false" ht="12.8" hidden="false" customHeight="false" outlineLevel="0" collapsed="false">
      <c r="B27" s="7" t="s">
        <v>1409</v>
      </c>
      <c r="G27" s="7" t="s">
        <v>60</v>
      </c>
      <c r="H27" s="0"/>
      <c r="L27" s="7" t="s">
        <v>1410</v>
      </c>
      <c r="Q27" s="7" t="s">
        <v>997</v>
      </c>
      <c r="V27" s="7" t="s">
        <v>1411</v>
      </c>
    </row>
    <row r="28" customFormat="false" ht="12.8" hidden="false" customHeight="false" outlineLevel="0" collapsed="false">
      <c r="B28" s="7" t="s">
        <v>97</v>
      </c>
      <c r="G28" s="7" t="s">
        <v>98</v>
      </c>
      <c r="H28" s="0"/>
      <c r="L28" s="7" t="s">
        <v>759</v>
      </c>
      <c r="Q28" s="7" t="s">
        <v>99</v>
      </c>
      <c r="V28" s="7" t="s">
        <v>99</v>
      </c>
    </row>
    <row r="29" customFormat="false" ht="12.8" hidden="false" customHeight="false" outlineLevel="0" collapsed="false">
      <c r="B29" s="7" t="s">
        <v>1412</v>
      </c>
      <c r="G29" s="7" t="s">
        <v>1413</v>
      </c>
      <c r="H29" s="0"/>
      <c r="L29" s="7" t="s">
        <v>1414</v>
      </c>
      <c r="Q29" s="7" t="s">
        <v>1415</v>
      </c>
      <c r="V29" s="7" t="s">
        <v>1416</v>
      </c>
    </row>
    <row r="30" customFormat="false" ht="12.8" hidden="false" customHeight="false" outlineLevel="0" collapsed="false">
      <c r="B30" s="7" t="s">
        <v>699</v>
      </c>
      <c r="G30" s="7" t="s">
        <v>1348</v>
      </c>
      <c r="H30" s="0"/>
      <c r="L30" s="7" t="s">
        <v>665</v>
      </c>
      <c r="Q30" s="7" t="s">
        <v>52</v>
      </c>
      <c r="V30" s="7" t="s">
        <v>171</v>
      </c>
    </row>
    <row r="31" customFormat="false" ht="12.8" hidden="false" customHeight="false" outlineLevel="0" collapsed="false">
      <c r="B31" s="7" t="s">
        <v>1417</v>
      </c>
      <c r="G31" s="7" t="s">
        <v>1418</v>
      </c>
      <c r="H31" s="0"/>
      <c r="L31" s="7" t="s">
        <v>588</v>
      </c>
      <c r="Q31" s="7" t="s">
        <v>1419</v>
      </c>
      <c r="V31" s="7" t="s">
        <v>995</v>
      </c>
    </row>
    <row r="32" customFormat="false" ht="12.8" hidden="false" customHeight="false" outlineLevel="0" collapsed="false">
      <c r="B32" s="7" t="s">
        <v>410</v>
      </c>
      <c r="G32" s="7" t="s">
        <v>116</v>
      </c>
      <c r="H32" s="0"/>
      <c r="L32" s="7" t="s">
        <v>116</v>
      </c>
      <c r="Q32" s="7" t="s">
        <v>116</v>
      </c>
      <c r="V32" s="7" t="s">
        <v>116</v>
      </c>
    </row>
    <row r="33" customFormat="false" ht="12.8" hidden="false" customHeight="false" outlineLevel="0" collapsed="false">
      <c r="B33" s="7" t="s">
        <v>1420</v>
      </c>
      <c r="G33" s="7" t="s">
        <v>1421</v>
      </c>
      <c r="H33" s="0"/>
      <c r="L33" s="7" t="s">
        <v>1422</v>
      </c>
      <c r="Q33" s="7" t="s">
        <v>1423</v>
      </c>
      <c r="V33" s="7" t="s">
        <v>1424</v>
      </c>
    </row>
    <row r="34" customFormat="false" ht="12.8" hidden="false" customHeight="false" outlineLevel="0" collapsed="false">
      <c r="B34" s="7" t="s">
        <v>87</v>
      </c>
      <c r="G34" s="7" t="s">
        <v>122</v>
      </c>
      <c r="H34" s="0"/>
      <c r="L34" s="7" t="s">
        <v>122</v>
      </c>
      <c r="Q34" s="7" t="s">
        <v>122</v>
      </c>
      <c r="V34" s="7" t="s">
        <v>122</v>
      </c>
    </row>
    <row r="35" customFormat="false" ht="12.8" hidden="false" customHeight="false" outlineLevel="0" collapsed="false">
      <c r="B35" s="7" t="s">
        <v>1425</v>
      </c>
      <c r="G35" s="7" t="s">
        <v>59</v>
      </c>
      <c r="H35" s="0"/>
      <c r="L35" s="7" t="s">
        <v>123</v>
      </c>
      <c r="Q35" s="7" t="s">
        <v>123</v>
      </c>
      <c r="V35" s="7" t="s">
        <v>123</v>
      </c>
    </row>
    <row r="36" customFormat="false" ht="12.8" hidden="false" customHeight="false" outlineLevel="0" collapsed="false">
      <c r="B36" s="7" t="s">
        <v>436</v>
      </c>
      <c r="G36" s="7" t="s">
        <v>436</v>
      </c>
      <c r="H36" s="0"/>
      <c r="L36" s="7" t="s">
        <v>1426</v>
      </c>
      <c r="Q36" s="7" t="s">
        <v>1427</v>
      </c>
      <c r="V36" s="7" t="s">
        <v>226</v>
      </c>
    </row>
    <row r="37" customFormat="false" ht="12.8" hidden="false" customHeight="false" outlineLevel="0" collapsed="false">
      <c r="B37" s="7" t="s">
        <v>1428</v>
      </c>
      <c r="G37" s="7" t="s">
        <v>1429</v>
      </c>
      <c r="H37" s="0"/>
      <c r="L37" s="7" t="s">
        <v>1430</v>
      </c>
      <c r="Q37" s="7" t="s">
        <v>1431</v>
      </c>
      <c r="V37" s="7" t="s">
        <v>438</v>
      </c>
    </row>
    <row r="38" customFormat="false" ht="12.8" hidden="false" customHeight="false" outlineLevel="0" collapsed="false">
      <c r="B38" s="7" t="s">
        <v>955</v>
      </c>
      <c r="G38" s="7" t="s">
        <v>154</v>
      </c>
      <c r="H38" s="0"/>
      <c r="L38" s="7" t="s">
        <v>666</v>
      </c>
      <c r="Q38" s="7" t="s">
        <v>484</v>
      </c>
      <c r="V38" s="7" t="s">
        <v>122</v>
      </c>
    </row>
    <row r="39" customFormat="false" ht="12.8" hidden="false" customHeight="false" outlineLevel="0" collapsed="false">
      <c r="B39" s="7" t="s">
        <v>1432</v>
      </c>
      <c r="G39" s="7" t="s">
        <v>1433</v>
      </c>
      <c r="H39" s="0"/>
      <c r="L39" s="7" t="s">
        <v>1434</v>
      </c>
      <c r="Q39" s="7" t="s">
        <v>1220</v>
      </c>
      <c r="V39" s="7" t="s">
        <v>123</v>
      </c>
    </row>
    <row r="40" customFormat="false" ht="12.8" hidden="false" customHeight="false" outlineLevel="0" collapsed="false">
      <c r="B40" s="7" t="s">
        <v>963</v>
      </c>
      <c r="G40" s="7" t="s">
        <v>231</v>
      </c>
      <c r="H40" s="0"/>
      <c r="L40" s="7" t="s">
        <v>145</v>
      </c>
      <c r="Q40" s="7" t="s">
        <v>1435</v>
      </c>
      <c r="V40" s="7" t="s">
        <v>577</v>
      </c>
    </row>
    <row r="41" customFormat="false" ht="12.8" hidden="false" customHeight="false" outlineLevel="0" collapsed="false">
      <c r="B41" s="7" t="s">
        <v>1436</v>
      </c>
      <c r="G41" s="7" t="s">
        <v>1437</v>
      </c>
      <c r="H41" s="0"/>
      <c r="L41" s="7" t="s">
        <v>1438</v>
      </c>
      <c r="Q41" s="7" t="s">
        <v>1182</v>
      </c>
      <c r="V41" s="7" t="s">
        <v>1439</v>
      </c>
    </row>
    <row r="42" customFormat="false" ht="12.8" hidden="false" customHeight="false" outlineLevel="0" collapsed="false">
      <c r="B42" s="7" t="s">
        <v>87</v>
      </c>
      <c r="G42" s="7" t="s">
        <v>1060</v>
      </c>
      <c r="H42" s="0"/>
      <c r="L42" s="7" t="s">
        <v>1440</v>
      </c>
      <c r="Q42" s="7" t="s">
        <v>283</v>
      </c>
      <c r="V42" s="7" t="s">
        <v>1441</v>
      </c>
    </row>
    <row r="43" customFormat="false" ht="12.8" hidden="false" customHeight="false" outlineLevel="0" collapsed="false">
      <c r="B43" s="7" t="s">
        <v>1442</v>
      </c>
      <c r="G43" s="7" t="s">
        <v>93</v>
      </c>
      <c r="H43" s="0"/>
      <c r="L43" s="7" t="s">
        <v>1443</v>
      </c>
      <c r="Q43" s="7" t="s">
        <v>276</v>
      </c>
      <c r="V43" s="7" t="s">
        <v>1444</v>
      </c>
    </row>
    <row r="44" customFormat="false" ht="12.8" hidden="false" customHeight="false" outlineLevel="0" collapsed="false">
      <c r="B44" s="7" t="s">
        <v>162</v>
      </c>
      <c r="G44" s="7" t="s">
        <v>470</v>
      </c>
      <c r="H44" s="0"/>
      <c r="L44" s="7" t="s">
        <v>472</v>
      </c>
      <c r="Q44" s="7" t="s">
        <v>1445</v>
      </c>
      <c r="V44" s="7" t="s">
        <v>472</v>
      </c>
    </row>
    <row r="45" customFormat="false" ht="12.8" hidden="false" customHeight="false" outlineLevel="0" collapsed="false">
      <c r="B45" s="7" t="s">
        <v>1446</v>
      </c>
      <c r="G45" s="7" t="s">
        <v>1447</v>
      </c>
      <c r="H45" s="0"/>
      <c r="L45" s="7" t="s">
        <v>1448</v>
      </c>
      <c r="Q45" s="7" t="s">
        <v>1449</v>
      </c>
      <c r="V45" s="7" t="s">
        <v>1450</v>
      </c>
    </row>
    <row r="46" customFormat="false" ht="12.8" hidden="false" customHeight="false" outlineLevel="0" collapsed="false">
      <c r="B46" s="7" t="s">
        <v>54</v>
      </c>
      <c r="G46" s="7" t="s">
        <v>1451</v>
      </c>
      <c r="H46" s="0"/>
      <c r="L46" s="7" t="s">
        <v>1452</v>
      </c>
      <c r="Q46" s="7" t="s">
        <v>1453</v>
      </c>
      <c r="V46" s="7" t="s">
        <v>1454</v>
      </c>
    </row>
    <row r="47" customFormat="false" ht="12.8" hidden="false" customHeight="false" outlineLevel="0" collapsed="false">
      <c r="B47" s="7" t="s">
        <v>1455</v>
      </c>
      <c r="G47" s="7" t="s">
        <v>1456</v>
      </c>
      <c r="H47" s="0"/>
      <c r="L47" s="7" t="s">
        <v>940</v>
      </c>
      <c r="Q47" s="7" t="s">
        <v>1457</v>
      </c>
      <c r="V47" s="7" t="s">
        <v>1458</v>
      </c>
    </row>
    <row r="48" customFormat="false" ht="12.8" hidden="false" customHeight="false" outlineLevel="0" collapsed="false">
      <c r="B48" s="7" t="s">
        <v>1459</v>
      </c>
      <c r="G48" s="7" t="s">
        <v>503</v>
      </c>
      <c r="H48" s="0"/>
      <c r="L48" s="7" t="s">
        <v>1460</v>
      </c>
      <c r="Q48" s="7" t="s">
        <v>1461</v>
      </c>
      <c r="V48" s="7" t="s">
        <v>1462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48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A8" activeCellId="0" sqref="A8"/>
    </sheetView>
  </sheetViews>
  <sheetFormatPr defaultRowHeight="12.8"/>
  <cols>
    <col collapsed="false" hidden="false" max="1" min="1" style="0" width="11.5204081632653"/>
    <col collapsed="false" hidden="false" max="2" min="2" style="5" width="11.5204081632653"/>
    <col collapsed="false" hidden="false" max="6" min="3" style="0" width="11.5204081632653"/>
    <col collapsed="false" hidden="false" max="8" min="7" style="5" width="11.5204081632653"/>
    <col collapsed="false" hidden="false" max="11" min="9" style="0" width="11.5204081632653"/>
    <col collapsed="false" hidden="false" max="12" min="12" style="5" width="11.5204081632653"/>
    <col collapsed="false" hidden="false" max="16" min="13" style="0" width="11.5204081632653"/>
    <col collapsed="false" hidden="false" max="17" min="17" style="5" width="11.5204081632653"/>
    <col collapsed="false" hidden="false" max="21" min="18" style="0" width="11.5204081632653"/>
    <col collapsed="false" hidden="false" max="22" min="22" style="5" width="11.5204081632653"/>
    <col collapsed="false" hidden="false" max="1025" min="23" style="0" width="11.5204081632653"/>
  </cols>
  <sheetData>
    <row r="1" customFormat="false" ht="12.8" hidden="false" customHeight="false" outlineLevel="0" collapsed="false">
      <c r="B1" s="6" t="s">
        <v>1463</v>
      </c>
      <c r="G1" s="6" t="s">
        <v>1464</v>
      </c>
      <c r="H1" s="0"/>
      <c r="L1" s="6" t="s">
        <v>1465</v>
      </c>
      <c r="Q1" s="6" t="s">
        <v>1466</v>
      </c>
      <c r="V1" s="6" t="s">
        <v>1467</v>
      </c>
    </row>
    <row r="2" customFormat="false" ht="12.8" hidden="false" customHeight="false" outlineLevel="0" collapsed="false">
      <c r="B2" s="7" t="s">
        <v>21</v>
      </c>
      <c r="G2" s="7" t="s">
        <v>21</v>
      </c>
      <c r="H2" s="0"/>
      <c r="L2" s="7" t="s">
        <v>21</v>
      </c>
      <c r="Q2" s="7" t="s">
        <v>21</v>
      </c>
      <c r="V2" s="7" t="s">
        <v>21</v>
      </c>
    </row>
    <row r="3" customFormat="false" ht="12.8" hidden="false" customHeight="false" outlineLevel="0" collapsed="false">
      <c r="B3" s="7" t="e">
        <f aca="false">================================</f>
        <v>#VALUE!</v>
      </c>
      <c r="G3" s="7" t="e">
        <f aca="false">================================</f>
        <v>#VALUE!</v>
      </c>
      <c r="H3" s="0"/>
      <c r="L3" s="7" t="e">
        <f aca="false">================================</f>
        <v>#VALUE!</v>
      </c>
      <c r="Q3" s="7" t="e">
        <f aca="false">================================</f>
        <v>#VALUE!</v>
      </c>
      <c r="V3" s="7" t="e">
        <f aca="false">================================</f>
        <v>#VALUE!</v>
      </c>
    </row>
    <row r="4" customFormat="false" ht="12.8" hidden="false" customHeight="false" outlineLevel="0" collapsed="false">
      <c r="B4" s="7" t="s">
        <v>22</v>
      </c>
      <c r="C4" s="0" t="n">
        <v>313.4</v>
      </c>
      <c r="G4" s="7" t="s">
        <v>22</v>
      </c>
      <c r="H4" s="0" t="n">
        <v>343.4</v>
      </c>
      <c r="L4" s="7" t="s">
        <v>22</v>
      </c>
      <c r="M4" s="0" t="n">
        <v>385.6</v>
      </c>
      <c r="Q4" s="7" t="s">
        <v>22</v>
      </c>
      <c r="R4" s="0" t="n">
        <v>410.2</v>
      </c>
      <c r="V4" s="7" t="s">
        <v>22</v>
      </c>
      <c r="W4" s="0" t="n">
        <v>382.4</v>
      </c>
    </row>
    <row r="5" customFormat="false" ht="12.8" hidden="false" customHeight="false" outlineLevel="0" collapsed="false">
      <c r="B5" s="7" t="s">
        <v>23</v>
      </c>
      <c r="C5" s="0" t="n">
        <v>334.9</v>
      </c>
      <c r="G5" s="7" t="s">
        <v>23</v>
      </c>
      <c r="H5" s="0" t="n">
        <v>427.1</v>
      </c>
      <c r="L5" s="7" t="s">
        <v>23</v>
      </c>
      <c r="M5" s="0" t="n">
        <v>345</v>
      </c>
      <c r="Q5" s="7" t="s">
        <v>23</v>
      </c>
      <c r="R5" s="0" t="n">
        <v>391.1</v>
      </c>
      <c r="V5" s="7" t="s">
        <v>23</v>
      </c>
      <c r="W5" s="0" t="n">
        <v>302</v>
      </c>
    </row>
    <row r="6" customFormat="false" ht="12.8" hidden="false" customHeight="false" outlineLevel="0" collapsed="false">
      <c r="B6" s="7" t="s">
        <v>24</v>
      </c>
      <c r="C6" s="0" t="n">
        <v>31.9</v>
      </c>
      <c r="G6" s="7" t="s">
        <v>24</v>
      </c>
      <c r="H6" s="0" t="n">
        <v>30.3</v>
      </c>
      <c r="L6" s="7" t="s">
        <v>24</v>
      </c>
      <c r="M6" s="0" t="n">
        <v>28.6</v>
      </c>
      <c r="Q6" s="7" t="s">
        <v>24</v>
      </c>
      <c r="R6" s="0" t="n">
        <v>28.6</v>
      </c>
      <c r="V6" s="7" t="s">
        <v>24</v>
      </c>
      <c r="W6" s="0" t="n">
        <v>19.4</v>
      </c>
    </row>
    <row r="7" customFormat="false" ht="12.8" hidden="false" customHeight="false" outlineLevel="0" collapsed="false">
      <c r="B7" s="7" t="s">
        <v>25</v>
      </c>
      <c r="C7" s="0" t="n">
        <v>123.6</v>
      </c>
      <c r="G7" s="7" t="s">
        <v>25</v>
      </c>
      <c r="H7" s="0" t="n">
        <v>150.9</v>
      </c>
      <c r="L7" s="7" t="s">
        <v>25</v>
      </c>
      <c r="M7" s="0" t="n">
        <v>125.1</v>
      </c>
      <c r="Q7" s="7" t="s">
        <v>25</v>
      </c>
      <c r="R7" s="0" t="n">
        <v>142.9</v>
      </c>
      <c r="V7" s="7" t="s">
        <v>25</v>
      </c>
      <c r="W7" s="0" t="n">
        <v>141.4</v>
      </c>
    </row>
    <row r="8" s="8" customFormat="true" ht="12.8" hidden="false" customHeight="false" outlineLevel="0" collapsed="false">
      <c r="B8" s="9" t="s">
        <v>26</v>
      </c>
      <c r="C8" s="8" t="n">
        <v>0.205</v>
      </c>
      <c r="G8" s="9" t="s">
        <v>26</v>
      </c>
      <c r="H8" s="8" t="n">
        <v>0.167</v>
      </c>
      <c r="L8" s="9" t="s">
        <v>26</v>
      </c>
      <c r="M8" s="8" t="n">
        <v>0.186</v>
      </c>
      <c r="Q8" s="9" t="s">
        <v>26</v>
      </c>
      <c r="R8" s="8" t="n">
        <v>0.167</v>
      </c>
      <c r="V8" s="9" t="s">
        <v>26</v>
      </c>
      <c r="W8" s="8" t="n">
        <v>0.121</v>
      </c>
    </row>
    <row r="9" customFormat="false" ht="12.8" hidden="false" customHeight="false" outlineLevel="0" collapsed="false">
      <c r="B9" s="7" t="s">
        <v>27</v>
      </c>
      <c r="G9" s="7" t="s">
        <v>27</v>
      </c>
      <c r="H9" s="0"/>
      <c r="L9" s="7" t="s">
        <v>27</v>
      </c>
      <c r="Q9" s="7" t="s">
        <v>27</v>
      </c>
      <c r="V9" s="7" t="s">
        <v>27</v>
      </c>
    </row>
    <row r="10" customFormat="false" ht="12.8" hidden="false" customHeight="false" outlineLevel="0" collapsed="false">
      <c r="B10" s="7" t="e">
        <f aca="false">============================</f>
        <v>#VALUE!</v>
      </c>
      <c r="G10" s="7" t="e">
        <f aca="false">============================</f>
        <v>#VALUE!</v>
      </c>
      <c r="H10" s="0"/>
      <c r="L10" s="7" t="e">
        <f aca="false">============================</f>
        <v>#VALUE!</v>
      </c>
      <c r="Q10" s="7" t="e">
        <f aca="false">============================</f>
        <v>#VALUE!</v>
      </c>
      <c r="V10" s="7" t="e">
        <f aca="false">============================</f>
        <v>#VALUE!</v>
      </c>
    </row>
    <row r="11" customFormat="false" ht="12.8" hidden="false" customHeight="false" outlineLevel="0" collapsed="false">
      <c r="B11" s="7" t="s">
        <v>1468</v>
      </c>
      <c r="G11" s="7" t="s">
        <v>1469</v>
      </c>
      <c r="H11" s="0"/>
      <c r="L11" s="7" t="s">
        <v>1470</v>
      </c>
      <c r="Q11" s="7" t="s">
        <v>1471</v>
      </c>
      <c r="V11" s="7" t="s">
        <v>1472</v>
      </c>
    </row>
    <row r="12" customFormat="false" ht="12.8" hidden="false" customHeight="false" outlineLevel="0" collapsed="false">
      <c r="B12" s="7" t="s">
        <v>1473</v>
      </c>
      <c r="G12" s="7" t="s">
        <v>1386</v>
      </c>
      <c r="H12" s="0"/>
      <c r="L12" s="7" t="s">
        <v>1474</v>
      </c>
      <c r="Q12" s="7" t="s">
        <v>1475</v>
      </c>
      <c r="V12" s="7" t="s">
        <v>1476</v>
      </c>
    </row>
    <row r="13" customFormat="false" ht="12.8" hidden="false" customHeight="false" outlineLevel="0" collapsed="false">
      <c r="B13" s="7" t="s">
        <v>1477</v>
      </c>
      <c r="G13" s="7" t="s">
        <v>1478</v>
      </c>
      <c r="H13" s="0"/>
      <c r="L13" s="7" t="s">
        <v>1479</v>
      </c>
      <c r="Q13" s="7" t="s">
        <v>1480</v>
      </c>
      <c r="V13" s="7" t="s">
        <v>1481</v>
      </c>
    </row>
    <row r="14" customFormat="false" ht="12.8" hidden="false" customHeight="false" outlineLevel="0" collapsed="false">
      <c r="B14" s="7" t="s">
        <v>43</v>
      </c>
      <c r="G14" s="7" t="s">
        <v>43</v>
      </c>
      <c r="H14" s="0"/>
      <c r="L14" s="7" t="s">
        <v>43</v>
      </c>
      <c r="Q14" s="7" t="s">
        <v>43</v>
      </c>
      <c r="V14" s="7" t="s">
        <v>43</v>
      </c>
    </row>
    <row r="15" customFormat="false" ht="12.8" hidden="false" customHeight="false" outlineLevel="0" collapsed="false">
      <c r="B15" s="7" t="e">
        <f aca="false">============================</f>
        <v>#VALUE!</v>
      </c>
      <c r="G15" s="7" t="e">
        <f aca="false">============================</f>
        <v>#VALUE!</v>
      </c>
      <c r="H15" s="0"/>
      <c r="L15" s="7" t="e">
        <f aca="false">============================</f>
        <v>#VALUE!</v>
      </c>
      <c r="Q15" s="7" t="e">
        <f aca="false">============================</f>
        <v>#VALUE!</v>
      </c>
      <c r="V15" s="7" t="e">
        <f aca="false">============================</f>
        <v>#VALUE!</v>
      </c>
    </row>
    <row r="16" customFormat="false" ht="12.8" hidden="false" customHeight="false" outlineLevel="0" collapsed="false">
      <c r="B16" s="7" t="s">
        <v>201</v>
      </c>
      <c r="G16" s="7" t="s">
        <v>201</v>
      </c>
      <c r="H16" s="0"/>
      <c r="L16" s="7" t="s">
        <v>201</v>
      </c>
      <c r="Q16" s="7" t="s">
        <v>201</v>
      </c>
      <c r="V16" s="7" t="s">
        <v>201</v>
      </c>
    </row>
    <row r="17" customFormat="false" ht="12.8" hidden="false" customHeight="false" outlineLevel="0" collapsed="false">
      <c r="B17" s="7" t="s">
        <v>1482</v>
      </c>
      <c r="G17" s="7" t="s">
        <v>1483</v>
      </c>
      <c r="H17" s="0"/>
      <c r="L17" s="7" t="s">
        <v>1484</v>
      </c>
      <c r="Q17" s="7" t="s">
        <v>349</v>
      </c>
      <c r="V17" s="7" t="s">
        <v>48</v>
      </c>
    </row>
    <row r="18" customFormat="false" ht="12.8" hidden="false" customHeight="false" outlineLevel="0" collapsed="false">
      <c r="B18" s="7" t="s">
        <v>225</v>
      </c>
      <c r="G18" s="7" t="s">
        <v>122</v>
      </c>
      <c r="H18" s="0"/>
      <c r="L18" s="7" t="s">
        <v>122</v>
      </c>
      <c r="Q18" s="7" t="s">
        <v>122</v>
      </c>
      <c r="V18" s="7" t="s">
        <v>122</v>
      </c>
    </row>
    <row r="19" customFormat="false" ht="12.8" hidden="false" customHeight="false" outlineLevel="0" collapsed="false">
      <c r="B19" s="7" t="s">
        <v>60</v>
      </c>
      <c r="G19" s="7" t="s">
        <v>123</v>
      </c>
      <c r="H19" s="0"/>
      <c r="L19" s="7" t="s">
        <v>123</v>
      </c>
      <c r="Q19" s="7" t="s">
        <v>123</v>
      </c>
      <c r="V19" s="7" t="s">
        <v>123</v>
      </c>
    </row>
    <row r="20" customFormat="false" ht="12.8" hidden="false" customHeight="false" outlineLevel="0" collapsed="false">
      <c r="B20" s="7" t="s">
        <v>206</v>
      </c>
      <c r="G20" s="7" t="s">
        <v>206</v>
      </c>
      <c r="H20" s="0"/>
      <c r="L20" s="7" t="s">
        <v>206</v>
      </c>
      <c r="Q20" s="7" t="s">
        <v>206</v>
      </c>
      <c r="V20" s="7" t="s">
        <v>206</v>
      </c>
    </row>
    <row r="21" customFormat="false" ht="12.8" hidden="false" customHeight="false" outlineLevel="0" collapsed="false">
      <c r="B21" s="7" t="s">
        <v>358</v>
      </c>
      <c r="G21" s="7" t="s">
        <v>358</v>
      </c>
      <c r="H21" s="0"/>
      <c r="L21" s="7" t="s">
        <v>358</v>
      </c>
      <c r="Q21" s="7" t="s">
        <v>358</v>
      </c>
      <c r="V21" s="7" t="s">
        <v>358</v>
      </c>
    </row>
    <row r="22" customFormat="false" ht="12.8" hidden="false" customHeight="false" outlineLevel="0" collapsed="false">
      <c r="B22" s="7" t="s">
        <v>225</v>
      </c>
      <c r="G22" s="7" t="s">
        <v>122</v>
      </c>
      <c r="H22" s="0"/>
      <c r="L22" s="7" t="s">
        <v>122</v>
      </c>
      <c r="Q22" s="7" t="s">
        <v>122</v>
      </c>
      <c r="V22" s="7" t="s">
        <v>122</v>
      </c>
    </row>
    <row r="23" customFormat="false" ht="12.8" hidden="false" customHeight="false" outlineLevel="0" collapsed="false">
      <c r="B23" s="7" t="s">
        <v>60</v>
      </c>
      <c r="G23" s="7" t="s">
        <v>123</v>
      </c>
      <c r="H23" s="0"/>
      <c r="L23" s="7" t="s">
        <v>123</v>
      </c>
      <c r="Q23" s="7" t="s">
        <v>123</v>
      </c>
      <c r="V23" s="7" t="s">
        <v>123</v>
      </c>
    </row>
    <row r="24" customFormat="false" ht="12.8" hidden="false" customHeight="false" outlineLevel="0" collapsed="false">
      <c r="B24" s="7" t="s">
        <v>372</v>
      </c>
      <c r="G24" s="7" t="s">
        <v>1485</v>
      </c>
      <c r="H24" s="0"/>
      <c r="L24" s="7" t="s">
        <v>642</v>
      </c>
      <c r="Q24" s="7" t="s">
        <v>1486</v>
      </c>
      <c r="V24" s="7" t="s">
        <v>1487</v>
      </c>
    </row>
    <row r="25" customFormat="false" ht="12.8" hidden="false" customHeight="false" outlineLevel="0" collapsed="false">
      <c r="B25" s="7" t="s">
        <v>1488</v>
      </c>
      <c r="G25" s="7" t="s">
        <v>1489</v>
      </c>
      <c r="H25" s="0"/>
      <c r="L25" s="7" t="s">
        <v>1490</v>
      </c>
      <c r="Q25" s="7" t="s">
        <v>1491</v>
      </c>
      <c r="V25" s="7" t="s">
        <v>1492</v>
      </c>
    </row>
    <row r="26" customFormat="false" ht="12.8" hidden="false" customHeight="false" outlineLevel="0" collapsed="false">
      <c r="B26" s="7" t="s">
        <v>365</v>
      </c>
      <c r="G26" s="7" t="s">
        <v>401</v>
      </c>
      <c r="H26" s="0"/>
      <c r="L26" s="7" t="s">
        <v>747</v>
      </c>
      <c r="Q26" s="7" t="s">
        <v>106</v>
      </c>
      <c r="V26" s="7" t="s">
        <v>87</v>
      </c>
    </row>
    <row r="27" customFormat="false" ht="12.8" hidden="false" customHeight="false" outlineLevel="0" collapsed="false">
      <c r="B27" s="7" t="s">
        <v>1493</v>
      </c>
      <c r="G27" s="7" t="s">
        <v>1494</v>
      </c>
      <c r="H27" s="0"/>
      <c r="L27" s="7" t="s">
        <v>904</v>
      </c>
      <c r="Q27" s="7" t="s">
        <v>431</v>
      </c>
      <c r="V27" s="7" t="s">
        <v>1495</v>
      </c>
    </row>
    <row r="28" customFormat="false" ht="12.8" hidden="false" customHeight="false" outlineLevel="0" collapsed="false">
      <c r="B28" s="7" t="s">
        <v>1168</v>
      </c>
      <c r="G28" s="7" t="s">
        <v>387</v>
      </c>
      <c r="H28" s="0"/>
      <c r="L28" s="7" t="s">
        <v>387</v>
      </c>
      <c r="Q28" s="7" t="s">
        <v>390</v>
      </c>
      <c r="V28" s="7" t="s">
        <v>758</v>
      </c>
    </row>
    <row r="29" customFormat="false" ht="12.8" hidden="false" customHeight="false" outlineLevel="0" collapsed="false">
      <c r="B29" s="7" t="s">
        <v>1496</v>
      </c>
      <c r="G29" s="7" t="s">
        <v>1497</v>
      </c>
      <c r="H29" s="0"/>
      <c r="L29" s="7" t="s">
        <v>1498</v>
      </c>
      <c r="Q29" s="7" t="s">
        <v>220</v>
      </c>
      <c r="V29" s="7" t="s">
        <v>1499</v>
      </c>
    </row>
    <row r="30" customFormat="false" ht="12.8" hidden="false" customHeight="false" outlineLevel="0" collapsed="false">
      <c r="B30" s="7" t="s">
        <v>666</v>
      </c>
      <c r="G30" s="7" t="s">
        <v>173</v>
      </c>
      <c r="H30" s="0"/>
      <c r="L30" s="7" t="s">
        <v>1500</v>
      </c>
      <c r="Q30" s="7" t="s">
        <v>284</v>
      </c>
      <c r="V30" s="7" t="s">
        <v>109</v>
      </c>
    </row>
    <row r="31" customFormat="false" ht="12.8" hidden="false" customHeight="false" outlineLevel="0" collapsed="false">
      <c r="B31" s="7" t="s">
        <v>1501</v>
      </c>
      <c r="G31" s="7" t="s">
        <v>1502</v>
      </c>
      <c r="H31" s="0"/>
      <c r="L31" s="7" t="s">
        <v>994</v>
      </c>
      <c r="Q31" s="7" t="s">
        <v>1503</v>
      </c>
      <c r="V31" s="7" t="s">
        <v>1504</v>
      </c>
    </row>
    <row r="32" customFormat="false" ht="12.8" hidden="false" customHeight="false" outlineLevel="0" collapsed="false">
      <c r="B32" s="7" t="s">
        <v>669</v>
      </c>
      <c r="G32" s="7" t="s">
        <v>116</v>
      </c>
      <c r="H32" s="0"/>
      <c r="L32" s="7" t="s">
        <v>116</v>
      </c>
      <c r="Q32" s="7" t="s">
        <v>116</v>
      </c>
      <c r="V32" s="7" t="s">
        <v>116</v>
      </c>
    </row>
    <row r="33" customFormat="false" ht="12.8" hidden="false" customHeight="false" outlineLevel="0" collapsed="false">
      <c r="B33" s="7" t="s">
        <v>1505</v>
      </c>
      <c r="G33" s="7" t="s">
        <v>1506</v>
      </c>
      <c r="H33" s="0"/>
      <c r="L33" s="7" t="s">
        <v>1507</v>
      </c>
      <c r="Q33" s="7" t="s">
        <v>1508</v>
      </c>
      <c r="V33" s="7" t="s">
        <v>1509</v>
      </c>
    </row>
    <row r="34" customFormat="false" ht="12.8" hidden="false" customHeight="false" outlineLevel="0" collapsed="false">
      <c r="B34" s="7" t="s">
        <v>973</v>
      </c>
      <c r="G34" s="7" t="s">
        <v>636</v>
      </c>
      <c r="H34" s="0"/>
      <c r="L34" s="7" t="s">
        <v>299</v>
      </c>
      <c r="Q34" s="7" t="s">
        <v>636</v>
      </c>
      <c r="V34" s="7" t="s">
        <v>122</v>
      </c>
    </row>
    <row r="35" customFormat="false" ht="12.8" hidden="false" customHeight="false" outlineLevel="0" collapsed="false">
      <c r="B35" s="7" t="s">
        <v>1229</v>
      </c>
      <c r="G35" s="7" t="s">
        <v>1054</v>
      </c>
      <c r="H35" s="0"/>
      <c r="L35" s="7" t="s">
        <v>1054</v>
      </c>
      <c r="Q35" s="7" t="s">
        <v>1158</v>
      </c>
      <c r="V35" s="7" t="s">
        <v>60</v>
      </c>
    </row>
    <row r="36" customFormat="false" ht="12.8" hidden="false" customHeight="false" outlineLevel="0" collapsed="false">
      <c r="B36" s="7" t="s">
        <v>124</v>
      </c>
      <c r="G36" s="7" t="s">
        <v>947</v>
      </c>
      <c r="H36" s="0"/>
      <c r="L36" s="7" t="s">
        <v>1426</v>
      </c>
      <c r="Q36" s="7" t="s">
        <v>125</v>
      </c>
      <c r="V36" s="7" t="s">
        <v>1426</v>
      </c>
    </row>
    <row r="37" customFormat="false" ht="12.8" hidden="false" customHeight="false" outlineLevel="0" collapsed="false">
      <c r="B37" s="7" t="s">
        <v>131</v>
      </c>
      <c r="G37" s="7" t="s">
        <v>1510</v>
      </c>
      <c r="H37" s="0"/>
      <c r="L37" s="7" t="s">
        <v>952</v>
      </c>
      <c r="Q37" s="7" t="s">
        <v>1511</v>
      </c>
      <c r="V37" s="7" t="s">
        <v>1512</v>
      </c>
    </row>
    <row r="38" customFormat="false" ht="12.8" hidden="false" customHeight="false" outlineLevel="0" collapsed="false">
      <c r="B38" s="7" t="s">
        <v>52</v>
      </c>
      <c r="G38" s="7" t="s">
        <v>485</v>
      </c>
      <c r="H38" s="0"/>
      <c r="L38" s="7" t="s">
        <v>1296</v>
      </c>
      <c r="Q38" s="7" t="s">
        <v>284</v>
      </c>
      <c r="V38" s="7" t="s">
        <v>463</v>
      </c>
    </row>
    <row r="39" customFormat="false" ht="12.8" hidden="false" customHeight="false" outlineLevel="0" collapsed="false">
      <c r="B39" s="7" t="s">
        <v>1513</v>
      </c>
      <c r="G39" s="7" t="s">
        <v>1514</v>
      </c>
      <c r="H39" s="0"/>
      <c r="L39" s="7" t="s">
        <v>1032</v>
      </c>
      <c r="Q39" s="7" t="s">
        <v>1277</v>
      </c>
      <c r="V39" s="7" t="s">
        <v>94</v>
      </c>
    </row>
    <row r="40" customFormat="false" ht="12.8" hidden="false" customHeight="false" outlineLevel="0" collapsed="false">
      <c r="B40" s="7" t="s">
        <v>144</v>
      </c>
      <c r="G40" s="7" t="s">
        <v>144</v>
      </c>
      <c r="H40" s="0"/>
      <c r="L40" s="7" t="s">
        <v>144</v>
      </c>
      <c r="Q40" s="7" t="s">
        <v>452</v>
      </c>
      <c r="V40" s="7" t="s">
        <v>453</v>
      </c>
    </row>
    <row r="41" customFormat="false" ht="12.8" hidden="false" customHeight="false" outlineLevel="0" collapsed="false">
      <c r="B41" s="7" t="s">
        <v>1515</v>
      </c>
      <c r="G41" s="7" t="s">
        <v>1516</v>
      </c>
      <c r="H41" s="0"/>
      <c r="L41" s="7" t="s">
        <v>457</v>
      </c>
      <c r="Q41" s="7" t="s">
        <v>1517</v>
      </c>
      <c r="V41" s="7" t="s">
        <v>1518</v>
      </c>
    </row>
    <row r="42" customFormat="false" ht="12.8" hidden="false" customHeight="false" outlineLevel="0" collapsed="false">
      <c r="B42" s="7" t="s">
        <v>1110</v>
      </c>
      <c r="G42" s="7" t="s">
        <v>778</v>
      </c>
      <c r="H42" s="0"/>
      <c r="L42" s="7" t="s">
        <v>935</v>
      </c>
      <c r="Q42" s="7" t="s">
        <v>109</v>
      </c>
      <c r="V42" s="7" t="s">
        <v>546</v>
      </c>
    </row>
    <row r="43" customFormat="false" ht="12.8" hidden="false" customHeight="false" outlineLevel="0" collapsed="false">
      <c r="B43" s="7" t="s">
        <v>112</v>
      </c>
      <c r="G43" s="7" t="s">
        <v>1519</v>
      </c>
      <c r="H43" s="0"/>
      <c r="L43" s="7" t="s">
        <v>1520</v>
      </c>
      <c r="Q43" s="7" t="s">
        <v>1521</v>
      </c>
      <c r="V43" s="7" t="s">
        <v>1220</v>
      </c>
    </row>
    <row r="44" customFormat="false" ht="12.8" hidden="false" customHeight="false" outlineLevel="0" collapsed="false">
      <c r="B44" s="7" t="s">
        <v>473</v>
      </c>
      <c r="G44" s="7" t="s">
        <v>163</v>
      </c>
      <c r="H44" s="0"/>
      <c r="L44" s="7" t="s">
        <v>472</v>
      </c>
      <c r="Q44" s="7" t="s">
        <v>470</v>
      </c>
      <c r="V44" s="7" t="s">
        <v>162</v>
      </c>
    </row>
    <row r="45" customFormat="false" ht="12.8" hidden="false" customHeight="false" outlineLevel="0" collapsed="false">
      <c r="B45" s="7" t="s">
        <v>594</v>
      </c>
      <c r="G45" s="7" t="s">
        <v>1522</v>
      </c>
      <c r="H45" s="0"/>
      <c r="L45" s="7" t="s">
        <v>1523</v>
      </c>
      <c r="Q45" s="7" t="s">
        <v>1524</v>
      </c>
      <c r="V45" s="7" t="s">
        <v>1525</v>
      </c>
    </row>
    <row r="46" customFormat="false" ht="12.8" hidden="false" customHeight="false" outlineLevel="0" collapsed="false">
      <c r="B46" s="7" t="s">
        <v>424</v>
      </c>
      <c r="G46" s="7" t="s">
        <v>1526</v>
      </c>
      <c r="H46" s="0"/>
      <c r="L46" s="7" t="s">
        <v>888</v>
      </c>
      <c r="Q46" s="7" t="s">
        <v>284</v>
      </c>
      <c r="V46" s="7" t="s">
        <v>666</v>
      </c>
    </row>
    <row r="47" customFormat="false" ht="12.8" hidden="false" customHeight="false" outlineLevel="0" collapsed="false">
      <c r="B47" s="7" t="s">
        <v>587</v>
      </c>
      <c r="G47" s="7" t="s">
        <v>1527</v>
      </c>
      <c r="H47" s="0"/>
      <c r="L47" s="7" t="s">
        <v>1528</v>
      </c>
      <c r="Q47" s="7" t="s">
        <v>1528</v>
      </c>
      <c r="V47" s="7" t="s">
        <v>58</v>
      </c>
    </row>
    <row r="48" customFormat="false" ht="12.8" hidden="false" customHeight="false" outlineLevel="0" collapsed="false">
      <c r="B48" s="7" t="s">
        <v>1460</v>
      </c>
      <c r="G48" s="7" t="s">
        <v>1529</v>
      </c>
      <c r="H48" s="0"/>
      <c r="L48" s="7" t="s">
        <v>1005</v>
      </c>
      <c r="Q48" s="7" t="s">
        <v>1530</v>
      </c>
      <c r="V48" s="7" t="s">
        <v>1004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48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8" activeCellId="0" sqref="A8"/>
    </sheetView>
  </sheetViews>
  <sheetFormatPr defaultRowHeight="12.8"/>
  <cols>
    <col collapsed="false" hidden="false" max="1" min="1" style="0" width="11.5204081632653"/>
    <col collapsed="false" hidden="false" max="2" min="2" style="5" width="11.5204081632653"/>
    <col collapsed="false" hidden="false" max="6" min="3" style="0" width="11.5204081632653"/>
    <col collapsed="false" hidden="false" max="8" min="7" style="5" width="11.5204081632653"/>
    <col collapsed="false" hidden="false" max="11" min="9" style="0" width="11.5204081632653"/>
    <col collapsed="false" hidden="false" max="12" min="12" style="5" width="11.5204081632653"/>
    <col collapsed="false" hidden="false" max="16" min="13" style="0" width="11.5204081632653"/>
    <col collapsed="false" hidden="false" max="17" min="17" style="5" width="11.5204081632653"/>
    <col collapsed="false" hidden="false" max="21" min="18" style="0" width="11.5204081632653"/>
    <col collapsed="false" hidden="false" max="22" min="22" style="5" width="11.5204081632653"/>
    <col collapsed="false" hidden="false" max="1025" min="23" style="0" width="11.5204081632653"/>
  </cols>
  <sheetData>
    <row r="1" customFormat="false" ht="12.8" hidden="false" customHeight="false" outlineLevel="0" collapsed="false">
      <c r="B1" s="6" t="s">
        <v>1531</v>
      </c>
      <c r="G1" s="6" t="s">
        <v>1532</v>
      </c>
      <c r="H1" s="0"/>
      <c r="L1" s="6" t="s">
        <v>1533</v>
      </c>
      <c r="Q1" s="6" t="s">
        <v>1534</v>
      </c>
      <c r="V1" s="6" t="s">
        <v>1535</v>
      </c>
    </row>
    <row r="2" customFormat="false" ht="12.8" hidden="false" customHeight="false" outlineLevel="0" collapsed="false">
      <c r="B2" s="7" t="s">
        <v>21</v>
      </c>
      <c r="G2" s="7" t="s">
        <v>21</v>
      </c>
      <c r="H2" s="0"/>
      <c r="L2" s="7" t="s">
        <v>21</v>
      </c>
      <c r="Q2" s="7" t="s">
        <v>21</v>
      </c>
      <c r="V2" s="7" t="s">
        <v>21</v>
      </c>
    </row>
    <row r="3" customFormat="false" ht="12.8" hidden="false" customHeight="false" outlineLevel="0" collapsed="false">
      <c r="B3" s="7"/>
      <c r="G3" s="7"/>
      <c r="H3" s="0"/>
      <c r="L3" s="7"/>
      <c r="Q3" s="7"/>
      <c r="V3" s="7"/>
    </row>
    <row r="4" customFormat="false" ht="12.8" hidden="false" customHeight="false" outlineLevel="0" collapsed="false">
      <c r="B4" s="7" t="s">
        <v>22</v>
      </c>
      <c r="C4" s="0" t="n">
        <v>394.9</v>
      </c>
      <c r="G4" s="7" t="s">
        <v>22</v>
      </c>
      <c r="H4" s="0" t="n">
        <v>334.8</v>
      </c>
      <c r="L4" s="7" t="s">
        <v>22</v>
      </c>
      <c r="M4" s="0" t="n">
        <v>378</v>
      </c>
      <c r="Q4" s="7" t="s">
        <v>22</v>
      </c>
      <c r="R4" s="0" t="n">
        <v>338.5</v>
      </c>
      <c r="V4" s="7" t="s">
        <v>22</v>
      </c>
      <c r="W4" s="0" t="n">
        <v>397</v>
      </c>
    </row>
    <row r="5" customFormat="false" ht="12.8" hidden="false" customHeight="false" outlineLevel="0" collapsed="false">
      <c r="B5" s="7" t="s">
        <v>23</v>
      </c>
      <c r="C5" s="0" t="n">
        <v>256</v>
      </c>
      <c r="G5" s="7" t="s">
        <v>23</v>
      </c>
      <c r="H5" s="0" t="n">
        <v>371</v>
      </c>
      <c r="L5" s="7" t="s">
        <v>23</v>
      </c>
      <c r="M5" s="0" t="n">
        <v>303.7</v>
      </c>
      <c r="Q5" s="7" t="s">
        <v>23</v>
      </c>
      <c r="R5" s="0" t="n">
        <v>352.5</v>
      </c>
      <c r="V5" s="7" t="s">
        <v>23</v>
      </c>
      <c r="W5" s="0" t="n">
        <v>276.2</v>
      </c>
    </row>
    <row r="6" customFormat="false" ht="12.8" hidden="false" customHeight="false" outlineLevel="0" collapsed="false">
      <c r="B6" s="7" t="s">
        <v>24</v>
      </c>
      <c r="C6" s="0" t="n">
        <v>30.5</v>
      </c>
      <c r="G6" s="7" t="s">
        <v>24</v>
      </c>
      <c r="H6" s="0" t="n">
        <v>34.4</v>
      </c>
      <c r="L6" s="7" t="s">
        <v>24</v>
      </c>
      <c r="M6" s="0" t="n">
        <v>28.5</v>
      </c>
      <c r="Q6" s="7" t="s">
        <v>24</v>
      </c>
      <c r="R6" s="0" t="n">
        <v>30</v>
      </c>
      <c r="V6" s="7" t="s">
        <v>24</v>
      </c>
      <c r="W6" s="0" t="n">
        <v>29.9</v>
      </c>
    </row>
    <row r="7" customFormat="false" ht="12.8" hidden="false" customHeight="false" outlineLevel="0" collapsed="false">
      <c r="B7" s="7" t="s">
        <v>25</v>
      </c>
      <c r="C7" s="0" t="n">
        <v>77.4</v>
      </c>
      <c r="G7" s="7" t="s">
        <v>25</v>
      </c>
      <c r="H7" s="0" t="n">
        <v>163.3</v>
      </c>
      <c r="L7" s="7" t="s">
        <v>25</v>
      </c>
      <c r="M7" s="0" t="n">
        <v>162.4</v>
      </c>
      <c r="Q7" s="7" t="s">
        <v>25</v>
      </c>
      <c r="R7" s="0" t="n">
        <v>168.2</v>
      </c>
      <c r="V7" s="7" t="s">
        <v>25</v>
      </c>
      <c r="W7" s="0" t="n">
        <v>156.7</v>
      </c>
    </row>
    <row r="8" s="8" customFormat="true" ht="12.8" hidden="false" customHeight="false" outlineLevel="0" collapsed="false">
      <c r="B8" s="9" t="s">
        <v>26</v>
      </c>
      <c r="C8" s="8" t="n">
        <v>0.283</v>
      </c>
      <c r="G8" s="9" t="s">
        <v>26</v>
      </c>
      <c r="H8" s="8" t="n">
        <v>0.174</v>
      </c>
      <c r="L8" s="9" t="s">
        <v>26</v>
      </c>
      <c r="M8" s="8" t="n">
        <v>0.149</v>
      </c>
      <c r="Q8" s="9" t="s">
        <v>26</v>
      </c>
      <c r="R8" s="8" t="n">
        <v>0.152</v>
      </c>
      <c r="V8" s="9" t="s">
        <v>26</v>
      </c>
      <c r="W8" s="8" t="n">
        <v>0.16</v>
      </c>
    </row>
    <row r="9" customFormat="false" ht="12.8" hidden="false" customHeight="false" outlineLevel="0" collapsed="false">
      <c r="B9" s="7" t="s">
        <v>27</v>
      </c>
      <c r="G9" s="7" t="s">
        <v>27</v>
      </c>
      <c r="H9" s="0"/>
      <c r="L9" s="7" t="s">
        <v>27</v>
      </c>
      <c r="Q9" s="7" t="s">
        <v>27</v>
      </c>
      <c r="V9" s="7" t="s">
        <v>27</v>
      </c>
    </row>
    <row r="10" customFormat="false" ht="12.8" hidden="false" customHeight="false" outlineLevel="0" collapsed="false">
      <c r="B10" s="7"/>
      <c r="G10" s="7"/>
      <c r="H10" s="0"/>
      <c r="L10" s="7"/>
      <c r="Q10" s="7"/>
      <c r="V10" s="7"/>
    </row>
    <row r="11" customFormat="false" ht="12.8" hidden="false" customHeight="false" outlineLevel="0" collapsed="false">
      <c r="B11" s="7" t="s">
        <v>1536</v>
      </c>
      <c r="G11" s="7" t="s">
        <v>1537</v>
      </c>
      <c r="H11" s="0"/>
      <c r="L11" s="7" t="s">
        <v>1538</v>
      </c>
      <c r="Q11" s="7" t="s">
        <v>1539</v>
      </c>
      <c r="V11" s="7" t="s">
        <v>1540</v>
      </c>
    </row>
    <row r="12" customFormat="false" ht="12.8" hidden="false" customHeight="false" outlineLevel="0" collapsed="false">
      <c r="B12" s="7" t="s">
        <v>1541</v>
      </c>
      <c r="G12" s="7" t="s">
        <v>1542</v>
      </c>
      <c r="H12" s="0"/>
      <c r="L12" s="7" t="s">
        <v>1543</v>
      </c>
      <c r="Q12" s="7" t="s">
        <v>1544</v>
      </c>
      <c r="V12" s="7" t="s">
        <v>1545</v>
      </c>
    </row>
    <row r="13" customFormat="false" ht="12.8" hidden="false" customHeight="false" outlineLevel="0" collapsed="false">
      <c r="B13" s="7" t="s">
        <v>1546</v>
      </c>
      <c r="G13" s="7" t="s">
        <v>1547</v>
      </c>
      <c r="H13" s="0"/>
      <c r="L13" s="7" t="s">
        <v>1548</v>
      </c>
      <c r="Q13" s="7" t="s">
        <v>1549</v>
      </c>
      <c r="V13" s="7" t="s">
        <v>1550</v>
      </c>
    </row>
    <row r="14" customFormat="false" ht="12.8" hidden="false" customHeight="false" outlineLevel="0" collapsed="false">
      <c r="B14" s="7" t="s">
        <v>43</v>
      </c>
      <c r="G14" s="7" t="s">
        <v>43</v>
      </c>
      <c r="H14" s="0"/>
      <c r="L14" s="7" t="s">
        <v>43</v>
      </c>
      <c r="Q14" s="7" t="s">
        <v>43</v>
      </c>
      <c r="V14" s="7" t="s">
        <v>43</v>
      </c>
    </row>
    <row r="15" customFormat="false" ht="12.8" hidden="false" customHeight="false" outlineLevel="0" collapsed="false">
      <c r="B15" s="7"/>
      <c r="G15" s="7"/>
      <c r="H15" s="0"/>
      <c r="L15" s="7"/>
      <c r="Q15" s="7"/>
      <c r="V15" s="7"/>
    </row>
    <row r="16" customFormat="false" ht="12.8" hidden="false" customHeight="false" outlineLevel="0" collapsed="false">
      <c r="B16" s="7" t="s">
        <v>45</v>
      </c>
      <c r="G16" s="7" t="s">
        <v>201</v>
      </c>
      <c r="H16" s="0"/>
      <c r="L16" s="7" t="s">
        <v>201</v>
      </c>
      <c r="Q16" s="7" t="s">
        <v>46</v>
      </c>
      <c r="V16" s="7" t="s">
        <v>201</v>
      </c>
    </row>
    <row r="17" customFormat="false" ht="12.8" hidden="false" customHeight="false" outlineLevel="0" collapsed="false">
      <c r="B17" s="7" t="s">
        <v>1551</v>
      </c>
      <c r="G17" s="7" t="s">
        <v>1207</v>
      </c>
      <c r="H17" s="0"/>
      <c r="L17" s="7" t="s">
        <v>1552</v>
      </c>
      <c r="Q17" s="7" t="s">
        <v>1553</v>
      </c>
      <c r="V17" s="7" t="s">
        <v>1554</v>
      </c>
    </row>
    <row r="18" customFormat="false" ht="12.8" hidden="false" customHeight="false" outlineLevel="0" collapsed="false">
      <c r="B18" s="7" t="s">
        <v>107</v>
      </c>
      <c r="G18" s="7" t="s">
        <v>919</v>
      </c>
      <c r="H18" s="0"/>
      <c r="L18" s="7" t="s">
        <v>225</v>
      </c>
      <c r="Q18" s="7" t="s">
        <v>1348</v>
      </c>
      <c r="V18" s="7" t="s">
        <v>901</v>
      </c>
    </row>
    <row r="19" customFormat="false" ht="12.8" hidden="false" customHeight="false" outlineLevel="0" collapsed="false">
      <c r="B19" s="7" t="s">
        <v>1555</v>
      </c>
      <c r="G19" s="7" t="s">
        <v>976</v>
      </c>
      <c r="H19" s="0"/>
      <c r="L19" s="7" t="s">
        <v>59</v>
      </c>
      <c r="Q19" s="7" t="s">
        <v>1556</v>
      </c>
      <c r="V19" s="7" t="s">
        <v>302</v>
      </c>
    </row>
    <row r="20" customFormat="false" ht="12.8" hidden="false" customHeight="false" outlineLevel="0" collapsed="false">
      <c r="B20" s="7" t="s">
        <v>206</v>
      </c>
      <c r="G20" s="7" t="s">
        <v>206</v>
      </c>
      <c r="H20" s="0"/>
      <c r="L20" s="7" t="s">
        <v>206</v>
      </c>
      <c r="Q20" s="7" t="s">
        <v>206</v>
      </c>
      <c r="V20" s="7" t="s">
        <v>206</v>
      </c>
    </row>
    <row r="21" customFormat="false" ht="12.8" hidden="false" customHeight="false" outlineLevel="0" collapsed="false">
      <c r="B21" s="7" t="s">
        <v>1557</v>
      </c>
      <c r="G21" s="7" t="s">
        <v>1558</v>
      </c>
      <c r="H21" s="0"/>
      <c r="L21" s="7" t="s">
        <v>1559</v>
      </c>
      <c r="Q21" s="7" t="s">
        <v>1560</v>
      </c>
      <c r="V21" s="7" t="s">
        <v>1561</v>
      </c>
    </row>
    <row r="22" customFormat="false" ht="12.8" hidden="false" customHeight="false" outlineLevel="0" collapsed="false">
      <c r="B22" s="7" t="s">
        <v>225</v>
      </c>
      <c r="G22" s="7" t="s">
        <v>122</v>
      </c>
      <c r="H22" s="0"/>
      <c r="L22" s="7" t="s">
        <v>122</v>
      </c>
      <c r="Q22" s="7" t="s">
        <v>122</v>
      </c>
      <c r="V22" s="7" t="s">
        <v>122</v>
      </c>
    </row>
    <row r="23" customFormat="false" ht="12.8" hidden="false" customHeight="false" outlineLevel="0" collapsed="false">
      <c r="B23" s="7" t="s">
        <v>59</v>
      </c>
      <c r="G23" s="7" t="s">
        <v>123</v>
      </c>
      <c r="H23" s="0"/>
      <c r="L23" s="7" t="s">
        <v>123</v>
      </c>
      <c r="Q23" s="7" t="s">
        <v>123</v>
      </c>
      <c r="V23" s="7" t="s">
        <v>123</v>
      </c>
    </row>
    <row r="24" customFormat="false" ht="12.8" hidden="false" customHeight="false" outlineLevel="0" collapsed="false">
      <c r="B24" s="7" t="s">
        <v>79</v>
      </c>
      <c r="G24" s="7" t="s">
        <v>1562</v>
      </c>
      <c r="H24" s="0"/>
      <c r="L24" s="7" t="s">
        <v>644</v>
      </c>
      <c r="Q24" s="7" t="s">
        <v>1562</v>
      </c>
      <c r="V24" s="7" t="s">
        <v>1486</v>
      </c>
    </row>
    <row r="25" customFormat="false" ht="12.8" hidden="false" customHeight="false" outlineLevel="0" collapsed="false">
      <c r="B25" s="7" t="s">
        <v>1563</v>
      </c>
      <c r="G25" s="7" t="s">
        <v>1564</v>
      </c>
      <c r="H25" s="0"/>
      <c r="L25" s="7" t="s">
        <v>1565</v>
      </c>
      <c r="Q25" s="7" t="s">
        <v>1566</v>
      </c>
      <c r="V25" s="7" t="s">
        <v>1567</v>
      </c>
    </row>
    <row r="26" customFormat="false" ht="12.8" hidden="false" customHeight="false" outlineLevel="0" collapsed="false">
      <c r="B26" s="7" t="s">
        <v>171</v>
      </c>
      <c r="G26" s="7" t="s">
        <v>1568</v>
      </c>
      <c r="H26" s="0"/>
      <c r="L26" s="7" t="s">
        <v>365</v>
      </c>
      <c r="Q26" s="7" t="s">
        <v>1569</v>
      </c>
      <c r="V26" s="7" t="s">
        <v>1570</v>
      </c>
    </row>
    <row r="27" customFormat="false" ht="12.8" hidden="false" customHeight="false" outlineLevel="0" collapsed="false">
      <c r="B27" s="7" t="s">
        <v>942</v>
      </c>
      <c r="G27" s="7" t="s">
        <v>1119</v>
      </c>
      <c r="H27" s="0"/>
      <c r="L27" s="7" t="s">
        <v>1571</v>
      </c>
      <c r="Q27" s="7" t="s">
        <v>1572</v>
      </c>
      <c r="V27" s="7" t="s">
        <v>1573</v>
      </c>
    </row>
    <row r="28" customFormat="false" ht="12.8" hidden="false" customHeight="false" outlineLevel="0" collapsed="false">
      <c r="B28" s="7" t="s">
        <v>97</v>
      </c>
      <c r="G28" s="7" t="s">
        <v>759</v>
      </c>
      <c r="H28" s="0"/>
      <c r="L28" s="7" t="s">
        <v>96</v>
      </c>
      <c r="Q28" s="7" t="s">
        <v>98</v>
      </c>
      <c r="V28" s="7" t="s">
        <v>97</v>
      </c>
    </row>
    <row r="29" customFormat="false" ht="12.8" hidden="false" customHeight="false" outlineLevel="0" collapsed="false">
      <c r="B29" s="7" t="s">
        <v>1574</v>
      </c>
      <c r="G29" s="7" t="s">
        <v>1575</v>
      </c>
      <c r="H29" s="0"/>
      <c r="L29" s="7" t="s">
        <v>1576</v>
      </c>
      <c r="Q29" s="7" t="s">
        <v>1577</v>
      </c>
      <c r="V29" s="7" t="s">
        <v>912</v>
      </c>
    </row>
    <row r="30" customFormat="false" ht="12.8" hidden="false" customHeight="false" outlineLevel="0" collapsed="false">
      <c r="B30" s="7" t="s">
        <v>1578</v>
      </c>
      <c r="G30" s="7" t="s">
        <v>599</v>
      </c>
      <c r="H30" s="0"/>
      <c r="L30" s="7" t="s">
        <v>154</v>
      </c>
      <c r="Q30" s="7" t="s">
        <v>463</v>
      </c>
      <c r="V30" s="7" t="s">
        <v>699</v>
      </c>
    </row>
    <row r="31" customFormat="false" ht="12.8" hidden="false" customHeight="false" outlineLevel="0" collapsed="false">
      <c r="B31" s="7" t="s">
        <v>908</v>
      </c>
      <c r="G31" s="7" t="s">
        <v>1579</v>
      </c>
      <c r="H31" s="0"/>
      <c r="L31" s="7" t="s">
        <v>1580</v>
      </c>
      <c r="Q31" s="7" t="s">
        <v>1581</v>
      </c>
      <c r="V31" s="7" t="s">
        <v>1582</v>
      </c>
    </row>
    <row r="32" customFormat="false" ht="12.8" hidden="false" customHeight="false" outlineLevel="0" collapsed="false">
      <c r="B32" s="7" t="s">
        <v>772</v>
      </c>
      <c r="G32" s="7" t="s">
        <v>411</v>
      </c>
      <c r="H32" s="0"/>
      <c r="L32" s="7" t="s">
        <v>413</v>
      </c>
      <c r="Q32" s="7" t="s">
        <v>411</v>
      </c>
      <c r="V32" s="7" t="s">
        <v>669</v>
      </c>
    </row>
    <row r="33" customFormat="false" ht="12.8" hidden="false" customHeight="false" outlineLevel="0" collapsed="false">
      <c r="B33" s="7" t="s">
        <v>1286</v>
      </c>
      <c r="G33" s="7" t="s">
        <v>1583</v>
      </c>
      <c r="H33" s="0"/>
      <c r="L33" s="7" t="s">
        <v>1584</v>
      </c>
      <c r="Q33" s="7" t="s">
        <v>1585</v>
      </c>
      <c r="V33" s="7" t="s">
        <v>1586</v>
      </c>
    </row>
    <row r="34" customFormat="false" ht="12.8" hidden="false" customHeight="false" outlineLevel="0" collapsed="false">
      <c r="B34" s="7" t="s">
        <v>107</v>
      </c>
      <c r="G34" s="7" t="s">
        <v>1526</v>
      </c>
      <c r="H34" s="0"/>
      <c r="L34" s="7" t="s">
        <v>1348</v>
      </c>
      <c r="Q34" s="7" t="s">
        <v>54</v>
      </c>
      <c r="V34" s="7" t="s">
        <v>87</v>
      </c>
    </row>
    <row r="35" customFormat="false" ht="12.8" hidden="false" customHeight="false" outlineLevel="0" collapsed="false">
      <c r="B35" s="7" t="s">
        <v>1587</v>
      </c>
      <c r="G35" s="7" t="s">
        <v>1588</v>
      </c>
      <c r="H35" s="0"/>
      <c r="L35" s="7" t="s">
        <v>1589</v>
      </c>
      <c r="Q35" s="7" t="s">
        <v>1590</v>
      </c>
      <c r="V35" s="7" t="s">
        <v>1591</v>
      </c>
    </row>
    <row r="36" customFormat="false" ht="12.8" hidden="false" customHeight="false" outlineLevel="0" collapsed="false">
      <c r="B36" s="7" t="s">
        <v>226</v>
      </c>
      <c r="G36" s="7" t="s">
        <v>226</v>
      </c>
      <c r="H36" s="0"/>
      <c r="L36" s="7" t="s">
        <v>226</v>
      </c>
      <c r="Q36" s="7" t="s">
        <v>226</v>
      </c>
      <c r="V36" s="7" t="s">
        <v>226</v>
      </c>
    </row>
    <row r="37" customFormat="false" ht="12.8" hidden="false" customHeight="false" outlineLevel="0" collapsed="false">
      <c r="B37" s="7" t="s">
        <v>288</v>
      </c>
      <c r="G37" s="7" t="s">
        <v>682</v>
      </c>
      <c r="H37" s="0"/>
      <c r="L37" s="7" t="s">
        <v>1592</v>
      </c>
      <c r="Q37" s="7" t="s">
        <v>1593</v>
      </c>
      <c r="V37" s="7" t="s">
        <v>1594</v>
      </c>
    </row>
    <row r="38" customFormat="false" ht="12.8" hidden="false" customHeight="false" outlineLevel="0" collapsed="false">
      <c r="B38" s="7" t="s">
        <v>636</v>
      </c>
      <c r="G38" s="7" t="s">
        <v>122</v>
      </c>
      <c r="H38" s="0"/>
      <c r="L38" s="7" t="s">
        <v>122</v>
      </c>
      <c r="Q38" s="7" t="s">
        <v>122</v>
      </c>
      <c r="V38" s="7" t="s">
        <v>122</v>
      </c>
    </row>
    <row r="39" customFormat="false" ht="12.8" hidden="false" customHeight="false" outlineLevel="0" collapsed="false">
      <c r="B39" s="7" t="s">
        <v>1158</v>
      </c>
      <c r="G39" s="7" t="s">
        <v>123</v>
      </c>
      <c r="H39" s="0"/>
      <c r="L39" s="7" t="s">
        <v>123</v>
      </c>
      <c r="Q39" s="7" t="s">
        <v>123</v>
      </c>
      <c r="V39" s="7" t="s">
        <v>123</v>
      </c>
    </row>
    <row r="40" customFormat="false" ht="12.8" hidden="false" customHeight="false" outlineLevel="0" collapsed="false">
      <c r="B40" s="7" t="s">
        <v>1128</v>
      </c>
      <c r="G40" s="7" t="s">
        <v>145</v>
      </c>
      <c r="H40" s="0"/>
      <c r="L40" s="7" t="s">
        <v>145</v>
      </c>
      <c r="Q40" s="7" t="s">
        <v>452</v>
      </c>
      <c r="V40" s="7" t="s">
        <v>144</v>
      </c>
    </row>
    <row r="41" customFormat="false" ht="12.8" hidden="false" customHeight="false" outlineLevel="0" collapsed="false">
      <c r="B41" s="7" t="s">
        <v>1595</v>
      </c>
      <c r="G41" s="7" t="s">
        <v>1596</v>
      </c>
      <c r="H41" s="0"/>
      <c r="L41" s="7" t="s">
        <v>1597</v>
      </c>
      <c r="Q41" s="7" t="s">
        <v>1598</v>
      </c>
      <c r="V41" s="7" t="s">
        <v>1599</v>
      </c>
    </row>
    <row r="42" customFormat="false" ht="12.8" hidden="false" customHeight="false" outlineLevel="0" collapsed="false">
      <c r="B42" s="7" t="s">
        <v>745</v>
      </c>
      <c r="G42" s="7" t="s">
        <v>483</v>
      </c>
      <c r="H42" s="0"/>
      <c r="L42" s="7" t="s">
        <v>155</v>
      </c>
      <c r="Q42" s="7" t="s">
        <v>888</v>
      </c>
      <c r="V42" s="7" t="s">
        <v>106</v>
      </c>
    </row>
    <row r="43" customFormat="false" ht="12.8" hidden="false" customHeight="false" outlineLevel="0" collapsed="false">
      <c r="B43" s="7" t="s">
        <v>1600</v>
      </c>
      <c r="G43" s="7" t="s">
        <v>1434</v>
      </c>
      <c r="H43" s="0"/>
      <c r="L43" s="7" t="s">
        <v>1601</v>
      </c>
      <c r="Q43" s="7" t="s">
        <v>56</v>
      </c>
      <c r="V43" s="7" t="s">
        <v>1458</v>
      </c>
    </row>
    <row r="44" customFormat="false" ht="12.8" hidden="false" customHeight="false" outlineLevel="0" collapsed="false">
      <c r="B44" s="7" t="s">
        <v>162</v>
      </c>
      <c r="G44" s="7" t="s">
        <v>236</v>
      </c>
      <c r="H44" s="0"/>
      <c r="L44" s="7" t="s">
        <v>162</v>
      </c>
      <c r="Q44" s="7" t="s">
        <v>471</v>
      </c>
      <c r="V44" s="7" t="s">
        <v>236</v>
      </c>
    </row>
    <row r="45" customFormat="false" ht="12.8" hidden="false" customHeight="false" outlineLevel="0" collapsed="false">
      <c r="B45" s="7" t="s">
        <v>1602</v>
      </c>
      <c r="G45" s="7" t="s">
        <v>1603</v>
      </c>
      <c r="H45" s="0"/>
      <c r="L45" s="7" t="s">
        <v>1604</v>
      </c>
      <c r="Q45" s="7" t="s">
        <v>695</v>
      </c>
      <c r="V45" s="7" t="s">
        <v>1605</v>
      </c>
    </row>
    <row r="46" customFormat="false" ht="12.8" hidden="false" customHeight="false" outlineLevel="0" collapsed="false">
      <c r="B46" s="7" t="s">
        <v>421</v>
      </c>
      <c r="G46" s="7" t="s">
        <v>636</v>
      </c>
      <c r="H46" s="0"/>
      <c r="L46" s="7" t="s">
        <v>937</v>
      </c>
      <c r="Q46" s="7" t="s">
        <v>564</v>
      </c>
      <c r="V46" s="7" t="s">
        <v>698</v>
      </c>
    </row>
    <row r="47" customFormat="false" ht="12.8" hidden="false" customHeight="false" outlineLevel="0" collapsed="false">
      <c r="B47" s="7" t="s">
        <v>426</v>
      </c>
      <c r="G47" s="7" t="s">
        <v>300</v>
      </c>
      <c r="H47" s="0"/>
      <c r="L47" s="7" t="s">
        <v>1582</v>
      </c>
      <c r="Q47" s="7" t="s">
        <v>995</v>
      </c>
      <c r="V47" s="7" t="s">
        <v>1120</v>
      </c>
    </row>
    <row r="48" customFormat="false" ht="12.8" hidden="false" customHeight="false" outlineLevel="0" collapsed="false">
      <c r="B48" s="7" t="s">
        <v>1606</v>
      </c>
      <c r="G48" s="7" t="s">
        <v>999</v>
      </c>
      <c r="H48" s="0"/>
      <c r="L48" s="7" t="s">
        <v>1607</v>
      </c>
      <c r="Q48" s="7" t="s">
        <v>182</v>
      </c>
      <c r="V48" s="7" t="s">
        <v>182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4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2" activeCellId="0" sqref="J32"/>
    </sheetView>
  </sheetViews>
  <sheetFormatPr defaultRowHeight="12.8"/>
  <cols>
    <col collapsed="false" hidden="false" max="1" min="1" style="0" width="11.5204081632653"/>
    <col collapsed="false" hidden="false" max="2" min="2" style="0" width="26.8112244897959"/>
    <col collapsed="false" hidden="false" max="7" min="3" style="0" width="14.8673469387755"/>
    <col collapsed="false" hidden="false" max="1025" min="8" style="0" width="11.5204081632653"/>
  </cols>
  <sheetData>
    <row r="1" customFormat="false" ht="12.8" hidden="false" customHeight="false" outlineLevel="0" collapsed="false">
      <c r="B1" s="3"/>
    </row>
    <row r="2" customFormat="false" ht="12.8" hidden="false" customHeight="false" outlineLevel="0" collapsed="false">
      <c r="B2" s="3" t="s">
        <v>1608</v>
      </c>
    </row>
    <row r="3" customFormat="false" ht="12.8" hidden="false" customHeight="false" outlineLevel="0" collapsed="false">
      <c r="C3" s="0" t="s">
        <v>1609</v>
      </c>
      <c r="D3" s="0" t="s">
        <v>1610</v>
      </c>
      <c r="E3" s="0" t="s">
        <v>1611</v>
      </c>
      <c r="F3" s="0" t="s">
        <v>1612</v>
      </c>
      <c r="G3" s="0" t="s">
        <v>1613</v>
      </c>
    </row>
    <row r="4" customFormat="false" ht="12.8" hidden="false" customHeight="false" outlineLevel="0" collapsed="false">
      <c r="B4" s="0" t="s">
        <v>1614</v>
      </c>
      <c r="C4" s="10" t="n">
        <f aca="false">Individualist!C4</f>
        <v>271.5</v>
      </c>
      <c r="D4" s="10" t="n">
        <f aca="false">Individualist!H4</f>
        <v>280.6</v>
      </c>
      <c r="E4" s="10" t="n">
        <f aca="false">Individualist!M4</f>
        <v>344.2</v>
      </c>
      <c r="F4" s="10" t="n">
        <f aca="false">Individualist!R4</f>
        <v>355.1</v>
      </c>
      <c r="G4" s="11" t="n">
        <f aca="false">Individualist!W4</f>
        <v>375.4</v>
      </c>
    </row>
    <row r="5" customFormat="false" ht="12.8" hidden="false" customHeight="false" outlineLevel="0" collapsed="false">
      <c r="B5" s="0" t="s">
        <v>1615</v>
      </c>
      <c r="C5" s="10" t="n">
        <f aca="false">Pacifist!M4</f>
        <v>537.5</v>
      </c>
      <c r="D5" s="11" t="n">
        <f aca="false">Pacifist!R4</f>
        <v>570</v>
      </c>
      <c r="E5" s="12"/>
      <c r="F5" s="12"/>
      <c r="G5" s="12"/>
    </row>
    <row r="6" customFormat="false" ht="12.8" hidden="false" customHeight="false" outlineLevel="0" collapsed="false">
      <c r="B6" s="0" t="s">
        <v>1616</v>
      </c>
      <c r="C6" s="10" t="n">
        <f aca="false">Pacifist!C4</f>
        <v>510.8</v>
      </c>
      <c r="D6" s="10" t="n">
        <f aca="false">Pacifist!H4</f>
        <v>511</v>
      </c>
      <c r="E6" s="12"/>
      <c r="F6" s="12"/>
      <c r="G6" s="12"/>
    </row>
    <row r="7" customFormat="false" ht="12.8" hidden="false" customHeight="false" outlineLevel="0" collapsed="false">
      <c r="B7" s="0" t="s">
        <v>1617</v>
      </c>
      <c r="C7" s="10" t="n">
        <f aca="false">No_Fragging!O4</f>
        <v>507.7</v>
      </c>
      <c r="D7" s="11" t="n">
        <f aca="false">No_Fragging!T4</f>
        <v>518.5</v>
      </c>
      <c r="E7" s="12"/>
      <c r="F7" s="12"/>
      <c r="G7" s="12"/>
    </row>
    <row r="8" customFormat="false" ht="12.8" hidden="false" customHeight="false" outlineLevel="0" collapsed="false">
      <c r="B8" s="0" t="s">
        <v>1618</v>
      </c>
      <c r="C8" s="10" t="n">
        <f aca="false">No_Fragging!C4</f>
        <v>402.1</v>
      </c>
      <c r="D8" s="10" t="n">
        <f aca="false">No_Fragging!I4</f>
        <v>396</v>
      </c>
      <c r="E8" s="12"/>
      <c r="F8" s="12"/>
      <c r="G8" s="12"/>
    </row>
    <row r="9" customFormat="false" ht="12.8" hidden="false" customHeight="false" outlineLevel="0" collapsed="false">
      <c r="B9" s="0" t="s">
        <v>1619</v>
      </c>
      <c r="C9" s="10" t="n">
        <f aca="false">'Cooperative-01 cf=50'!C4</f>
        <v>361.4</v>
      </c>
      <c r="D9" s="10" t="n">
        <f aca="false">'Cooperative-01 cf=50'!H4</f>
        <v>387.8</v>
      </c>
      <c r="E9" s="10" t="n">
        <f aca="false">'Cooperative-01 cf=50'!M4</f>
        <v>380.8</v>
      </c>
      <c r="F9" s="10" t="n">
        <f aca="false">'Cooperative-01 cf=50'!R4</f>
        <v>391.1</v>
      </c>
      <c r="G9" s="10" t="n">
        <f aca="false">'Cooperative-01 cf=50'!W4</f>
        <v>353.3</v>
      </c>
    </row>
    <row r="10" customFormat="false" ht="12.8" hidden="false" customHeight="false" outlineLevel="0" collapsed="false">
      <c r="B10" s="0" t="s">
        <v>1620</v>
      </c>
      <c r="C10" s="10" t="n">
        <f aca="false">'Cooperative-01 cf=25.0'!C4</f>
        <v>327.4</v>
      </c>
      <c r="D10" s="10" t="n">
        <f aca="false">'Cooperative-01 cf=25.0'!H4</f>
        <v>427.7</v>
      </c>
      <c r="E10" s="10" t="n">
        <f aca="false">'Cooperative-01 cf=25.0'!M4</f>
        <v>424.6</v>
      </c>
      <c r="F10" s="13" t="n">
        <f aca="false">'Cooperative-01 cf=25.0'!R4</f>
        <v>488.5</v>
      </c>
      <c r="G10" s="13" t="n">
        <f aca="false">'Cooperative-01 cf=25.0'!W4</f>
        <v>477.1</v>
      </c>
      <c r="I10" s="14" t="s">
        <v>1621</v>
      </c>
    </row>
    <row r="11" customFormat="false" ht="12.8" hidden="false" customHeight="false" outlineLevel="0" collapsed="false">
      <c r="B11" s="0" t="s">
        <v>1622</v>
      </c>
      <c r="C11" s="10" t="n">
        <f aca="false">'Cooperative-01 cf=20.0'!C4</f>
        <v>333.8</v>
      </c>
      <c r="D11" s="10" t="n">
        <f aca="false">'Cooperative-01 cf=20.0'!H4</f>
        <v>427.7</v>
      </c>
      <c r="E11" s="10" t="n">
        <f aca="false">'Cooperative-01 cf=20.0'!M4</f>
        <v>457.2</v>
      </c>
      <c r="F11" s="10" t="n">
        <f aca="false">'Cooperative-01 cf=20.0'!R4</f>
        <v>449.8</v>
      </c>
      <c r="G11" s="10" t="n">
        <f aca="false">'Cooperative-01 cf=20.0'!W4</f>
        <v>416.2</v>
      </c>
    </row>
    <row r="12" customFormat="false" ht="12.8" hidden="false" customHeight="false" outlineLevel="0" collapsed="false">
      <c r="B12" s="0" t="s">
        <v>1623</v>
      </c>
      <c r="C12" s="10" t="n">
        <f aca="false">'Cooperative-01 cf=15.0'!C4</f>
        <v>300.5</v>
      </c>
      <c r="D12" s="10" t="n">
        <f aca="false">'Cooperative-01 cf=15.0'!H4</f>
        <v>377.1</v>
      </c>
      <c r="E12" s="10" t="n">
        <f aca="false">'Cooperative-01 cf=15.0'!M4</f>
        <v>573.5</v>
      </c>
      <c r="F12" s="10" t="n">
        <f aca="false">'Cooperative-01 cf=15.0'!R4</f>
        <v>613.2</v>
      </c>
      <c r="G12" s="11" t="n">
        <f aca="false">'Cooperative-01 cf=15.0'!W4</f>
        <v>614</v>
      </c>
      <c r="I12" s="14" t="s">
        <v>1621</v>
      </c>
    </row>
    <row r="13" customFormat="false" ht="12.8" hidden="false" customHeight="false" outlineLevel="0" collapsed="false">
      <c r="B13" s="0" t="s">
        <v>1624</v>
      </c>
      <c r="C13" s="10" t="n">
        <f aca="false">'Cooperative-01 cf=10.0'!C4</f>
        <v>272.7</v>
      </c>
      <c r="D13" s="10" t="n">
        <f aca="false">'Cooperative-01 cf=10.0'!H4</f>
        <v>373.8</v>
      </c>
      <c r="E13" s="10" t="n">
        <f aca="false">'Cooperative-01 cf=10.0'!M4</f>
        <v>443.7</v>
      </c>
      <c r="F13" s="10" t="n">
        <f aca="false">'Cooperative-01 cf=10.0'!R4</f>
        <v>383.9</v>
      </c>
      <c r="G13" s="13" t="n">
        <f aca="false">'Cooperative-01 cf=10.0'!W4</f>
        <v>457.4</v>
      </c>
    </row>
    <row r="14" customFormat="false" ht="12.8" hidden="false" customHeight="false" outlineLevel="0" collapsed="false">
      <c r="B14" s="0" t="s">
        <v>1625</v>
      </c>
      <c r="C14" s="10" t="n">
        <f aca="false">'Cooperative-01 cf=5.0'!C4</f>
        <v>296.7</v>
      </c>
      <c r="D14" s="10" t="n">
        <f aca="false">'Cooperative-01 cf=5.0'!H4</f>
        <v>301.3</v>
      </c>
      <c r="E14" s="10" t="n">
        <f aca="false">'Cooperative-01 cf=5.0'!M4</f>
        <v>355.2</v>
      </c>
      <c r="F14" s="10" t="n">
        <f aca="false">'Cooperative-01 cf=5.0'!R4</f>
        <v>357.3</v>
      </c>
      <c r="G14" s="10" t="n">
        <f aca="false">'Cooperative-01 cf=5.0'!W4</f>
        <v>363.3</v>
      </c>
    </row>
    <row r="15" customFormat="false" ht="12.8" hidden="false" customHeight="false" outlineLevel="0" collapsed="false">
      <c r="B15" s="0" t="s">
        <v>1626</v>
      </c>
      <c r="C15" s="10" t="n">
        <f aca="false">'Cooperative-01 cf=1.0'!C4</f>
        <v>262.6</v>
      </c>
      <c r="D15" s="10" t="n">
        <f aca="false">'Cooperative-01 cf=1.0'!H4</f>
        <v>386.2</v>
      </c>
      <c r="E15" s="10" t="n">
        <f aca="false">'Cooperative-01 cf=1.0'!M4</f>
        <v>413.7</v>
      </c>
      <c r="F15" s="10" t="n">
        <f aca="false">'Cooperative-01 cf=1.0'!R4</f>
        <v>408.9</v>
      </c>
      <c r="G15" s="10" t="n">
        <f aca="false">'Cooperative-01 cf=1.0'!W4</f>
        <v>410.5</v>
      </c>
    </row>
    <row r="16" customFormat="false" ht="12.8" hidden="false" customHeight="false" outlineLevel="0" collapsed="false">
      <c r="B16" s="0" t="s">
        <v>1627</v>
      </c>
      <c r="C16" s="10" t="n">
        <f aca="false">'Cooperative-01 cf=0.1'!C4</f>
        <v>313.4</v>
      </c>
      <c r="D16" s="10" t="n">
        <f aca="false">'Cooperative-01 cf=0.1'!H4</f>
        <v>343.4</v>
      </c>
      <c r="E16" s="10" t="n">
        <f aca="false">'Cooperative-01 cf=0.1'!M4</f>
        <v>385.6</v>
      </c>
      <c r="F16" s="10" t="n">
        <f aca="false">'Cooperative-01 cf=0.1'!R4</f>
        <v>410.2</v>
      </c>
      <c r="G16" s="10" t="n">
        <f aca="false">'Cooperative-01 cf=0.1'!W4</f>
        <v>382.4</v>
      </c>
    </row>
    <row r="17" customFormat="false" ht="12.8" hidden="false" customHeight="false" outlineLevel="0" collapsed="false">
      <c r="B17" s="0" t="s">
        <v>1628</v>
      </c>
      <c r="C17" s="10" t="n">
        <f aca="false">'Cooperative-01 cf=0.01'!C4</f>
        <v>394.9</v>
      </c>
      <c r="D17" s="10" t="n">
        <f aca="false">'Cooperative-01 cf=0.01'!H4</f>
        <v>334.8</v>
      </c>
      <c r="E17" s="10" t="n">
        <f aca="false">'Cooperative-01 cf=0.01'!M4</f>
        <v>378</v>
      </c>
      <c r="F17" s="10" t="n">
        <f aca="false">'Cooperative-01 cf=0.01'!R4</f>
        <v>338.5</v>
      </c>
      <c r="G17" s="10" t="n">
        <f aca="false">'Cooperative-01 cf=0.01'!W4</f>
        <v>397</v>
      </c>
    </row>
    <row r="18" customFormat="false" ht="12.8" hidden="false" customHeight="false" outlineLevel="0" collapsed="false">
      <c r="B18" s="0" t="s">
        <v>1629</v>
      </c>
      <c r="C18" s="10" t="n">
        <f aca="false">Warlike!AQ4</f>
        <v>0</v>
      </c>
      <c r="D18" s="10" t="n">
        <f aca="false">Warlike!AW4</f>
        <v>0</v>
      </c>
      <c r="E18" s="10" t="n">
        <f aca="false">Warlike!AX4</f>
        <v>0</v>
      </c>
      <c r="F18" s="10" t="n">
        <f aca="false">Warlike!AY4</f>
        <v>0</v>
      </c>
      <c r="G18" s="10" t="n">
        <f aca="false">Warlike!AZ4</f>
        <v>0</v>
      </c>
    </row>
    <row r="19" customFormat="false" ht="12.8" hidden="false" customHeight="false" outlineLevel="0" collapsed="false">
      <c r="B19" s="0" t="s">
        <v>1630</v>
      </c>
      <c r="C19" s="10" t="n">
        <f aca="false">'warlike-01 p=-1.0 r=0.05'!C4</f>
        <v>446.7</v>
      </c>
      <c r="D19" s="10" t="n">
        <f aca="false">'warlike-01 p=-1.0 r=0.05'!H4</f>
        <v>408.2</v>
      </c>
      <c r="E19" s="10" t="n">
        <f aca="false">'warlike-01 p=-1.0 r=0.05'!M4</f>
        <v>335.1</v>
      </c>
      <c r="F19" s="10" t="n">
        <f aca="false">'warlike-01 p=-1.0 r=0.05'!R4</f>
        <v>403.5</v>
      </c>
      <c r="G19" s="10" t="n">
        <f aca="false">'warlike-01 p=-1.0 r=0.05'!W4</f>
        <v>382.7</v>
      </c>
    </row>
    <row r="20" customFormat="false" ht="12.8" hidden="false" customHeight="false" outlineLevel="0" collapsed="false">
      <c r="B20" s="0" t="s">
        <v>1631</v>
      </c>
      <c r="C20" s="10" t="n">
        <f aca="false">'warlike-01 p=-1.0 r=0.01'!C4</f>
        <v>432.7</v>
      </c>
      <c r="D20" s="10" t="n">
        <f aca="false">'warlike-01 p=-1.0 r=0.01'!H4</f>
        <v>338.9</v>
      </c>
      <c r="E20" s="10" t="n">
        <f aca="false">'warlike-01 p=-1.0 r=0.01'!M4</f>
        <v>363.1</v>
      </c>
      <c r="F20" s="10" t="n">
        <f aca="false">'warlike-01 p=-1.0 r=0.01'!R4</f>
        <v>380.7</v>
      </c>
      <c r="G20" s="10" t="n">
        <f aca="false">'warlike-01 p=-1.0 r=0.01'!W4</f>
        <v>376.3</v>
      </c>
    </row>
    <row r="21" customFormat="false" ht="12.8" hidden="false" customHeight="false" outlineLevel="0" collapsed="false">
      <c r="B21" s="0" t="s">
        <v>1632</v>
      </c>
      <c r="C21" s="10" t="n">
        <f aca="false">'warlike-01 p=-1.0 r=0.005'!C4</f>
        <v>369.6</v>
      </c>
      <c r="D21" s="13" t="n">
        <f aca="false">'warlike-01 p=-1.0 r=0.005'!H4</f>
        <v>393.7</v>
      </c>
      <c r="E21" s="13" t="n">
        <f aca="false">'warlike-01 p=-1.0 r=0.005'!M4</f>
        <v>420.3</v>
      </c>
      <c r="F21" s="10" t="n">
        <f aca="false">'warlike-01 p=-1.0 r=0.005'!R4</f>
        <v>384.6</v>
      </c>
      <c r="G21" s="10" t="n">
        <f aca="false">'warlike-01 p=-1.0 r=0.005'!W4</f>
        <v>389.2</v>
      </c>
    </row>
    <row r="22" customFormat="false" ht="12.8" hidden="false" customHeight="false" outlineLevel="0" collapsed="false">
      <c r="B22" s="0" t="s">
        <v>1633</v>
      </c>
      <c r="C22" s="10" t="n">
        <f aca="false">Warlike!C4</f>
        <v>362.7</v>
      </c>
      <c r="D22" s="10" t="n">
        <f aca="false">Warlike!H4</f>
        <v>0</v>
      </c>
      <c r="E22" s="10" t="n">
        <f aca="false">Warlike!I4</f>
        <v>0</v>
      </c>
      <c r="F22" s="10" t="n">
        <f aca="false">Warlike!J4</f>
        <v>0</v>
      </c>
      <c r="G22" s="10" t="n">
        <f aca="false">Warlike!K4</f>
        <v>0</v>
      </c>
    </row>
    <row r="24" customFormat="false" ht="35.05" hidden="false" customHeight="false" outlineLevel="0" collapsed="false">
      <c r="C24" s="0" t="s">
        <v>1634</v>
      </c>
      <c r="D24" s="15" t="s">
        <v>1635</v>
      </c>
      <c r="E24" s="15" t="s">
        <v>1636</v>
      </c>
    </row>
    <row r="25" customFormat="false" ht="12.8" hidden="false" customHeight="false" outlineLevel="0" collapsed="false">
      <c r="B25" s="0" t="s">
        <v>1637</v>
      </c>
      <c r="C25" s="0" t="n">
        <f aca="false">MAX(C4:G4)</f>
        <v>375.4</v>
      </c>
      <c r="D25" s="16"/>
      <c r="E25" s="16"/>
    </row>
    <row r="26" customFormat="false" ht="12.8" hidden="false" customHeight="false" outlineLevel="0" collapsed="false">
      <c r="B26" s="0" t="s">
        <v>4</v>
      </c>
      <c r="C26" s="0" t="n">
        <f aca="false">MAX(C5:G6)</f>
        <v>570</v>
      </c>
      <c r="D26" s="0" t="n">
        <f aca="false">C26-$C$25</f>
        <v>194.6</v>
      </c>
      <c r="E26" s="17" t="n">
        <f aca="false">D26/$C$25</f>
        <v>0.518380394246138</v>
      </c>
    </row>
    <row r="27" customFormat="false" ht="12.8" hidden="false" customHeight="false" outlineLevel="0" collapsed="false">
      <c r="B27" s="0" t="s">
        <v>2</v>
      </c>
      <c r="C27" s="0" t="n">
        <f aca="false">MAX(C7:G8)</f>
        <v>518.5</v>
      </c>
      <c r="D27" s="0" t="n">
        <f aca="false">C27-$C$25</f>
        <v>143.1</v>
      </c>
      <c r="E27" s="17" t="n">
        <f aca="false">D27/$C$25</f>
        <v>0.381193393713372</v>
      </c>
    </row>
    <row r="28" customFormat="false" ht="12.8" hidden="false" customHeight="false" outlineLevel="0" collapsed="false">
      <c r="B28" s="0" t="s">
        <v>1</v>
      </c>
      <c r="C28" s="0" t="n">
        <f aca="false">MAX(C9:G17)</f>
        <v>614</v>
      </c>
      <c r="D28" s="0" t="n">
        <f aca="false">C28-$C$25</f>
        <v>238.6</v>
      </c>
      <c r="E28" s="17" t="n">
        <f aca="false">D28/$C$25</f>
        <v>0.635588705380927</v>
      </c>
    </row>
    <row r="29" customFormat="false" ht="12.8" hidden="false" customHeight="false" outlineLevel="0" collapsed="false">
      <c r="B29" s="0" t="s">
        <v>3</v>
      </c>
      <c r="C29" s="0" t="n">
        <f aca="false">MAX(C18:G22)</f>
        <v>446.7</v>
      </c>
      <c r="D29" s="0" t="n">
        <f aca="false">C29-$C$25</f>
        <v>71.3</v>
      </c>
      <c r="E29" s="17" t="n">
        <f aca="false">D29/$C$25</f>
        <v>0.18993074054342</v>
      </c>
    </row>
    <row r="32" customFormat="false" ht="12.8" hidden="false" customHeight="false" outlineLevel="0" collapsed="false">
      <c r="C32" s="0" t="s">
        <v>1609</v>
      </c>
      <c r="D32" s="0" t="s">
        <v>1610</v>
      </c>
      <c r="E32" s="0" t="s">
        <v>1611</v>
      </c>
      <c r="F32" s="0" t="s">
        <v>1612</v>
      </c>
      <c r="G32" s="0" t="s">
        <v>1613</v>
      </c>
    </row>
    <row r="33" customFormat="false" ht="12.8" hidden="false" customHeight="false" outlineLevel="0" collapsed="false">
      <c r="B33" s="0" t="s">
        <v>1614</v>
      </c>
      <c r="C33" s="10" t="n">
        <f aca="false">C4</f>
        <v>271.5</v>
      </c>
      <c r="D33" s="10" t="n">
        <f aca="false">D4</f>
        <v>280.6</v>
      </c>
      <c r="E33" s="10" t="n">
        <f aca="false">E4</f>
        <v>344.2</v>
      </c>
      <c r="F33" s="10" t="n">
        <f aca="false">F4</f>
        <v>355.1</v>
      </c>
      <c r="G33" s="10" t="n">
        <f aca="false">G4</f>
        <v>375.4</v>
      </c>
    </row>
    <row r="34" customFormat="false" ht="12.8" hidden="false" customHeight="false" outlineLevel="0" collapsed="false">
      <c r="B34" s="0" t="s">
        <v>1638</v>
      </c>
      <c r="C34" s="10" t="n">
        <f aca="false">MAX(C5:C6)</f>
        <v>537.5</v>
      </c>
      <c r="D34" s="10" t="n">
        <f aca="false">MAX(D5:D6)</f>
        <v>570</v>
      </c>
      <c r="E34" s="10"/>
      <c r="F34" s="10"/>
      <c r="G34" s="10"/>
    </row>
    <row r="35" customFormat="false" ht="12.8" hidden="false" customHeight="false" outlineLevel="0" collapsed="false">
      <c r="B35" s="0" t="s">
        <v>1639</v>
      </c>
      <c r="C35" s="10" t="n">
        <f aca="false">MIN(C5:C6)</f>
        <v>510.8</v>
      </c>
      <c r="D35" s="10" t="n">
        <f aca="false">MIN(D5:D6)</f>
        <v>511</v>
      </c>
      <c r="E35" s="10"/>
      <c r="F35" s="10"/>
      <c r="G35" s="10"/>
    </row>
    <row r="36" customFormat="false" ht="12.8" hidden="false" customHeight="false" outlineLevel="0" collapsed="false">
      <c r="B36" s="0" t="s">
        <v>1640</v>
      </c>
      <c r="C36" s="10" t="n">
        <f aca="false">MAX(C7:C8)</f>
        <v>507.7</v>
      </c>
      <c r="D36" s="10" t="n">
        <f aca="false">MAX(D7:D8)</f>
        <v>518.5</v>
      </c>
      <c r="E36" s="10"/>
      <c r="F36" s="10"/>
      <c r="G36" s="10"/>
    </row>
    <row r="37" customFormat="false" ht="12.8" hidden="false" customHeight="false" outlineLevel="0" collapsed="false">
      <c r="B37" s="0" t="s">
        <v>1641</v>
      </c>
      <c r="C37" s="18" t="n">
        <f aca="false">MIN(C7:C8)</f>
        <v>402.1</v>
      </c>
      <c r="D37" s="18" t="n">
        <f aca="false">MIN(D7:D8)</f>
        <v>396</v>
      </c>
      <c r="E37" s="10"/>
      <c r="F37" s="10"/>
      <c r="G37" s="10"/>
    </row>
    <row r="38" customFormat="false" ht="12.8" hidden="false" customHeight="false" outlineLevel="0" collapsed="false">
      <c r="B38" s="0" t="s">
        <v>1642</v>
      </c>
      <c r="C38" s="10" t="n">
        <f aca="false">MAX(C9:C17)</f>
        <v>394.9</v>
      </c>
      <c r="D38" s="10" t="n">
        <f aca="false">MAX(D9:D17)</f>
        <v>427.7</v>
      </c>
      <c r="E38" s="10" t="n">
        <f aca="false">MAX(E9:E17)</f>
        <v>573.5</v>
      </c>
      <c r="F38" s="10" t="n">
        <f aca="false">MAX(F9:F17)</f>
        <v>613.2</v>
      </c>
      <c r="G38" s="10" t="n">
        <f aca="false">MAX(G9:G17)</f>
        <v>614</v>
      </c>
    </row>
    <row r="39" customFormat="false" ht="12.8" hidden="false" customHeight="false" outlineLevel="0" collapsed="false">
      <c r="B39" s="0" t="s">
        <v>1643</v>
      </c>
      <c r="C39" s="19" t="n">
        <f aca="false">MIN(C9:C17)</f>
        <v>262.6</v>
      </c>
      <c r="D39" s="18" t="n">
        <f aca="false">MIN(D9:D17)</f>
        <v>301.3</v>
      </c>
      <c r="E39" s="18" t="n">
        <f aca="false">MIN(E9:E17)</f>
        <v>355.2</v>
      </c>
      <c r="F39" s="19" t="n">
        <f aca="false">MIN(F9:F17)</f>
        <v>338.5</v>
      </c>
      <c r="G39" s="19" t="n">
        <f aca="false">MIN(G9:G17)</f>
        <v>353.3</v>
      </c>
    </row>
    <row r="40" customFormat="false" ht="12.8" hidden="false" customHeight="false" outlineLevel="0" collapsed="false">
      <c r="B40" s="0" t="s">
        <v>1644</v>
      </c>
      <c r="C40" s="10" t="n">
        <f aca="false">MAX(C18:C22)</f>
        <v>446.7</v>
      </c>
      <c r="D40" s="10" t="n">
        <f aca="false">MAX(D18:D22)</f>
        <v>408.2</v>
      </c>
      <c r="E40" s="10" t="n">
        <f aca="false">MAX(E18:E22)</f>
        <v>420.3</v>
      </c>
      <c r="F40" s="10" t="n">
        <f aca="false">MAX(F18:F22)</f>
        <v>403.5</v>
      </c>
      <c r="G40" s="10" t="n">
        <f aca="false">MAX(G18:G22)</f>
        <v>389.2</v>
      </c>
    </row>
    <row r="41" customFormat="false" ht="12.8" hidden="false" customHeight="false" outlineLevel="0" collapsed="false">
      <c r="B41" s="0" t="s">
        <v>1645</v>
      </c>
      <c r="C41" s="19" t="n">
        <f aca="false">MIN(C18:C22)</f>
        <v>0</v>
      </c>
      <c r="D41" s="19" t="n">
        <f aca="false">MIN(D18:D22)</f>
        <v>0</v>
      </c>
      <c r="E41" s="19" t="n">
        <f aca="false">MIN(E18:E22)</f>
        <v>0</v>
      </c>
      <c r="F41" s="19" t="n">
        <f aca="false">MIN(F18:F22)</f>
        <v>0</v>
      </c>
      <c r="G41" s="19" t="n">
        <f aca="false">MIN(G18:G22)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48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P50" activeCellId="0" sqref="P50"/>
    </sheetView>
  </sheetViews>
  <sheetFormatPr defaultRowHeight="12.8"/>
  <cols>
    <col collapsed="false" hidden="false" max="1" min="1" style="0" width="11.5204081632653"/>
    <col collapsed="false" hidden="false" max="2" min="2" style="5" width="11.5204081632653"/>
    <col collapsed="false" hidden="false" max="6" min="3" style="0" width="11.5204081632653"/>
    <col collapsed="false" hidden="false" max="7" min="7" style="5" width="11.5204081632653"/>
    <col collapsed="false" hidden="false" max="11" min="8" style="0" width="11.5204081632653"/>
    <col collapsed="false" hidden="false" max="12" min="12" style="5" width="11.5204081632653"/>
    <col collapsed="false" hidden="false" max="16" min="13" style="0" width="11.5204081632653"/>
    <col collapsed="false" hidden="false" max="17" min="17" style="5" width="11.5204081632653"/>
    <col collapsed="false" hidden="false" max="21" min="18" style="0" width="11.5204081632653"/>
    <col collapsed="false" hidden="false" max="22" min="22" style="5" width="11.5204081632653"/>
    <col collapsed="false" hidden="false" max="1025" min="23" style="0" width="11.5204081632653"/>
  </cols>
  <sheetData>
    <row r="1" customFormat="false" ht="12.8" hidden="false" customHeight="false" outlineLevel="0" collapsed="false">
      <c r="B1" s="6" t="s">
        <v>16</v>
      </c>
      <c r="G1" s="6" t="s">
        <v>17</v>
      </c>
      <c r="L1" s="6" t="s">
        <v>18</v>
      </c>
      <c r="Q1" s="6" t="s">
        <v>19</v>
      </c>
      <c r="V1" s="6" t="s">
        <v>20</v>
      </c>
    </row>
    <row r="2" customFormat="false" ht="12.8" hidden="false" customHeight="false" outlineLevel="0" collapsed="false">
      <c r="B2" s="7" t="s">
        <v>21</v>
      </c>
      <c r="G2" s="7" t="s">
        <v>21</v>
      </c>
      <c r="L2" s="7" t="s">
        <v>21</v>
      </c>
      <c r="Q2" s="7" t="s">
        <v>21</v>
      </c>
      <c r="V2" s="7" t="s">
        <v>21</v>
      </c>
    </row>
    <row r="3" customFormat="false" ht="12.8" hidden="false" customHeight="false" outlineLevel="0" collapsed="false">
      <c r="B3" s="7"/>
      <c r="G3" s="7"/>
      <c r="L3" s="7"/>
      <c r="Q3" s="7"/>
      <c r="V3" s="7"/>
    </row>
    <row r="4" customFormat="false" ht="12.8" hidden="false" customHeight="false" outlineLevel="0" collapsed="false">
      <c r="B4" s="7" t="s">
        <v>22</v>
      </c>
      <c r="C4" s="0" t="n">
        <v>271.5</v>
      </c>
      <c r="G4" s="7" t="s">
        <v>22</v>
      </c>
      <c r="H4" s="0" t="n">
        <v>280.6</v>
      </c>
      <c r="L4" s="7" t="s">
        <v>22</v>
      </c>
      <c r="M4" s="0" t="n">
        <v>344.2</v>
      </c>
      <c r="Q4" s="7" t="s">
        <v>22</v>
      </c>
      <c r="R4" s="0" t="n">
        <v>355.1</v>
      </c>
      <c r="V4" s="7" t="s">
        <v>22</v>
      </c>
      <c r="W4" s="0" t="n">
        <v>375.4</v>
      </c>
    </row>
    <row r="5" customFormat="false" ht="12.8" hidden="false" customHeight="false" outlineLevel="0" collapsed="false">
      <c r="B5" s="7" t="s">
        <v>23</v>
      </c>
      <c r="C5" s="0" t="n">
        <v>372.8</v>
      </c>
      <c r="G5" s="7" t="s">
        <v>23</v>
      </c>
      <c r="H5" s="0" t="n">
        <v>408.1</v>
      </c>
      <c r="L5" s="7" t="s">
        <v>23</v>
      </c>
      <c r="M5" s="0" t="n">
        <v>368.1</v>
      </c>
      <c r="Q5" s="7" t="s">
        <v>23</v>
      </c>
      <c r="R5" s="0" t="n">
        <v>480.5</v>
      </c>
      <c r="V5" s="7" t="s">
        <v>23</v>
      </c>
      <c r="W5" s="0" t="n">
        <v>567</v>
      </c>
    </row>
    <row r="6" customFormat="false" ht="12.8" hidden="false" customHeight="false" outlineLevel="0" collapsed="false">
      <c r="B6" s="7" t="s">
        <v>24</v>
      </c>
      <c r="C6" s="0" t="n">
        <v>41.5</v>
      </c>
      <c r="G6" s="7" t="s">
        <v>24</v>
      </c>
      <c r="H6" s="0" t="n">
        <v>40.2</v>
      </c>
      <c r="L6" s="7" t="s">
        <v>24</v>
      </c>
      <c r="M6" s="0" t="n">
        <v>42.3</v>
      </c>
      <c r="Q6" s="7" t="s">
        <v>24</v>
      </c>
      <c r="R6" s="0" t="n">
        <v>50.8</v>
      </c>
      <c r="V6" s="7" t="s">
        <v>24</v>
      </c>
      <c r="W6" s="0" t="n">
        <v>57.5</v>
      </c>
    </row>
    <row r="7" customFormat="false" ht="12.8" hidden="false" customHeight="false" outlineLevel="0" collapsed="false">
      <c r="B7" s="7" t="s">
        <v>25</v>
      </c>
      <c r="C7" s="0" t="n">
        <v>122.3</v>
      </c>
      <c r="G7" s="7" t="s">
        <v>25</v>
      </c>
      <c r="H7" s="0" t="n">
        <v>159.1</v>
      </c>
      <c r="L7" s="7" t="s">
        <v>25</v>
      </c>
      <c r="M7" s="0" t="n">
        <v>156.4</v>
      </c>
      <c r="Q7" s="7" t="s">
        <v>25</v>
      </c>
      <c r="R7" s="0" t="n">
        <v>169.8</v>
      </c>
      <c r="V7" s="7" t="s">
        <v>25</v>
      </c>
      <c r="W7" s="0" t="n">
        <v>155.2</v>
      </c>
    </row>
    <row r="8" customFormat="false" ht="12.8" hidden="false" customHeight="false" outlineLevel="0" collapsed="false">
      <c r="B8" s="7" t="s">
        <v>26</v>
      </c>
      <c r="C8" s="0" t="n">
        <v>0.253</v>
      </c>
      <c r="G8" s="7" t="s">
        <v>26</v>
      </c>
      <c r="H8" s="0" t="n">
        <v>0.202</v>
      </c>
      <c r="L8" s="7" t="s">
        <v>26</v>
      </c>
      <c r="M8" s="0" t="n">
        <v>0.213</v>
      </c>
      <c r="Q8" s="7" t="s">
        <v>26</v>
      </c>
      <c r="R8" s="0" t="n">
        <v>0.23</v>
      </c>
      <c r="V8" s="7" t="s">
        <v>26</v>
      </c>
      <c r="W8" s="0" t="n">
        <v>0.27</v>
      </c>
    </row>
    <row r="9" customFormat="false" ht="12.8" hidden="false" customHeight="false" outlineLevel="0" collapsed="false">
      <c r="B9" s="7" t="s">
        <v>27</v>
      </c>
      <c r="G9" s="7" t="s">
        <v>27</v>
      </c>
      <c r="L9" s="7" t="s">
        <v>27</v>
      </c>
      <c r="Q9" s="7" t="s">
        <v>27</v>
      </c>
      <c r="V9" s="7" t="s">
        <v>27</v>
      </c>
    </row>
    <row r="10" customFormat="false" ht="12.8" hidden="false" customHeight="false" outlineLevel="0" collapsed="false">
      <c r="B10" s="7"/>
      <c r="G10" s="7"/>
      <c r="L10" s="7"/>
      <c r="Q10" s="7"/>
      <c r="V10" s="7"/>
    </row>
    <row r="11" customFormat="false" ht="12.8" hidden="false" customHeight="false" outlineLevel="0" collapsed="false">
      <c r="B11" s="7" t="s">
        <v>28</v>
      </c>
      <c r="G11" s="7" t="s">
        <v>29</v>
      </c>
      <c r="L11" s="7" t="s">
        <v>30</v>
      </c>
      <c r="Q11" s="7" t="s">
        <v>31</v>
      </c>
      <c r="V11" s="7" t="s">
        <v>32</v>
      </c>
    </row>
    <row r="12" customFormat="false" ht="12.8" hidden="false" customHeight="false" outlineLevel="0" collapsed="false">
      <c r="B12" s="7" t="s">
        <v>33</v>
      </c>
      <c r="G12" s="7" t="s">
        <v>34</v>
      </c>
      <c r="L12" s="7" t="s">
        <v>35</v>
      </c>
      <c r="Q12" s="7" t="s">
        <v>36</v>
      </c>
      <c r="V12" s="7" t="s">
        <v>37</v>
      </c>
    </row>
    <row r="13" customFormat="false" ht="12.8" hidden="false" customHeight="false" outlineLevel="0" collapsed="false">
      <c r="B13" s="7" t="s">
        <v>38</v>
      </c>
      <c r="G13" s="7" t="s">
        <v>39</v>
      </c>
      <c r="L13" s="7" t="s">
        <v>40</v>
      </c>
      <c r="Q13" s="7" t="s">
        <v>41</v>
      </c>
      <c r="V13" s="7" t="s">
        <v>42</v>
      </c>
    </row>
    <row r="14" customFormat="false" ht="12.8" hidden="false" customHeight="false" outlineLevel="0" collapsed="false">
      <c r="B14" s="7" t="s">
        <v>43</v>
      </c>
      <c r="G14" s="7" t="s">
        <v>43</v>
      </c>
      <c r="L14" s="7" t="s">
        <v>43</v>
      </c>
      <c r="Q14" s="7" t="s">
        <v>43</v>
      </c>
      <c r="V14" s="7" t="s">
        <v>43</v>
      </c>
    </row>
    <row r="15" customFormat="false" ht="12.8" hidden="false" customHeight="false" outlineLevel="0" collapsed="false">
      <c r="B15" s="7" t="e">
        <f aca="false">============================</f>
        <v>#VALUE!</v>
      </c>
      <c r="G15" s="7" t="e">
        <f aca="false">============================</f>
        <v>#VALUE!</v>
      </c>
      <c r="L15" s="7" t="e">
        <f aca="false">============================</f>
        <v>#VALUE!</v>
      </c>
      <c r="Q15" s="7" t="e">
        <f aca="false">============================</f>
        <v>#VALUE!</v>
      </c>
      <c r="V15" s="7" t="e">
        <f aca="false">============================</f>
        <v>#VALUE!</v>
      </c>
    </row>
    <row r="16" customFormat="false" ht="12.8" hidden="false" customHeight="false" outlineLevel="0" collapsed="false">
      <c r="B16" s="7" t="s">
        <v>44</v>
      </c>
      <c r="G16" s="7" t="s">
        <v>45</v>
      </c>
      <c r="L16" s="7" t="s">
        <v>46</v>
      </c>
      <c r="Q16" s="7" t="s">
        <v>46</v>
      </c>
      <c r="V16" s="7" t="s">
        <v>47</v>
      </c>
    </row>
    <row r="17" customFormat="false" ht="12.8" hidden="false" customHeight="false" outlineLevel="0" collapsed="false">
      <c r="B17" s="7" t="s">
        <v>48</v>
      </c>
      <c r="G17" s="7" t="s">
        <v>48</v>
      </c>
      <c r="L17" s="7" t="s">
        <v>48</v>
      </c>
      <c r="Q17" s="7" t="s">
        <v>49</v>
      </c>
      <c r="V17" s="7" t="s">
        <v>50</v>
      </c>
    </row>
    <row r="18" customFormat="false" ht="12.8" hidden="false" customHeight="false" outlineLevel="0" collapsed="false">
      <c r="B18" s="7" t="s">
        <v>51</v>
      </c>
      <c r="G18" s="7" t="s">
        <v>52</v>
      </c>
      <c r="L18" s="7" t="s">
        <v>53</v>
      </c>
      <c r="Q18" s="7" t="s">
        <v>54</v>
      </c>
      <c r="V18" s="7" t="s">
        <v>55</v>
      </c>
    </row>
    <row r="19" customFormat="false" ht="12.8" hidden="false" customHeight="false" outlineLevel="0" collapsed="false">
      <c r="B19" s="7" t="s">
        <v>56</v>
      </c>
      <c r="G19" s="7" t="s">
        <v>57</v>
      </c>
      <c r="L19" s="7" t="s">
        <v>58</v>
      </c>
      <c r="Q19" s="7" t="s">
        <v>59</v>
      </c>
      <c r="V19" s="7" t="s">
        <v>60</v>
      </c>
    </row>
    <row r="20" customFormat="false" ht="12.8" hidden="false" customHeight="false" outlineLevel="0" collapsed="false">
      <c r="B20" s="7" t="s">
        <v>61</v>
      </c>
      <c r="G20" s="7" t="s">
        <v>62</v>
      </c>
      <c r="L20" s="7" t="s">
        <v>63</v>
      </c>
      <c r="Q20" s="7" t="s">
        <v>61</v>
      </c>
      <c r="V20" s="7" t="s">
        <v>63</v>
      </c>
    </row>
    <row r="21" customFormat="false" ht="12.8" hidden="false" customHeight="false" outlineLevel="0" collapsed="false">
      <c r="B21" s="7" t="s">
        <v>64</v>
      </c>
      <c r="G21" s="7" t="s">
        <v>65</v>
      </c>
      <c r="L21" s="7" t="s">
        <v>66</v>
      </c>
      <c r="Q21" s="7" t="s">
        <v>67</v>
      </c>
      <c r="V21" s="7" t="s">
        <v>68</v>
      </c>
    </row>
    <row r="22" customFormat="false" ht="12.8" hidden="false" customHeight="false" outlineLevel="0" collapsed="false">
      <c r="B22" s="7" t="s">
        <v>69</v>
      </c>
      <c r="G22" s="7" t="s">
        <v>70</v>
      </c>
      <c r="L22" s="7" t="s">
        <v>71</v>
      </c>
      <c r="Q22" s="7" t="s">
        <v>72</v>
      </c>
      <c r="V22" s="7" t="s">
        <v>73</v>
      </c>
    </row>
    <row r="23" customFormat="false" ht="12.8" hidden="false" customHeight="false" outlineLevel="0" collapsed="false">
      <c r="B23" s="7" t="s">
        <v>74</v>
      </c>
      <c r="G23" s="7" t="s">
        <v>75</v>
      </c>
      <c r="L23" s="7" t="s">
        <v>76</v>
      </c>
      <c r="Q23" s="7" t="s">
        <v>77</v>
      </c>
      <c r="V23" s="7" t="s">
        <v>78</v>
      </c>
    </row>
    <row r="24" customFormat="false" ht="12.8" hidden="false" customHeight="false" outlineLevel="0" collapsed="false">
      <c r="B24" s="7" t="s">
        <v>79</v>
      </c>
      <c r="G24" s="7" t="s">
        <v>79</v>
      </c>
      <c r="L24" s="7" t="s">
        <v>80</v>
      </c>
      <c r="Q24" s="7" t="s">
        <v>79</v>
      </c>
      <c r="V24" s="7" t="s">
        <v>81</v>
      </c>
    </row>
    <row r="25" customFormat="false" ht="12.8" hidden="false" customHeight="false" outlineLevel="0" collapsed="false">
      <c r="B25" s="7" t="s">
        <v>82</v>
      </c>
      <c r="G25" s="7" t="s">
        <v>83</v>
      </c>
      <c r="L25" s="7" t="s">
        <v>84</v>
      </c>
      <c r="Q25" s="7" t="s">
        <v>85</v>
      </c>
      <c r="V25" s="7" t="s">
        <v>86</v>
      </c>
    </row>
    <row r="26" customFormat="false" ht="12.8" hidden="false" customHeight="false" outlineLevel="0" collapsed="false">
      <c r="B26" s="7" t="s">
        <v>87</v>
      </c>
      <c r="G26" s="7" t="s">
        <v>88</v>
      </c>
      <c r="L26" s="7" t="s">
        <v>89</v>
      </c>
      <c r="Q26" s="7" t="s">
        <v>90</v>
      </c>
      <c r="V26" s="7" t="s">
        <v>90</v>
      </c>
    </row>
    <row r="27" customFormat="false" ht="12.8" hidden="false" customHeight="false" outlineLevel="0" collapsed="false">
      <c r="B27" s="7" t="s">
        <v>91</v>
      </c>
      <c r="G27" s="7" t="s">
        <v>58</v>
      </c>
      <c r="L27" s="7" t="s">
        <v>92</v>
      </c>
      <c r="Q27" s="7" t="s">
        <v>93</v>
      </c>
      <c r="V27" s="7" t="s">
        <v>94</v>
      </c>
    </row>
    <row r="28" customFormat="false" ht="12.8" hidden="false" customHeight="false" outlineLevel="0" collapsed="false">
      <c r="B28" s="7" t="s">
        <v>95</v>
      </c>
      <c r="G28" s="7" t="s">
        <v>96</v>
      </c>
      <c r="L28" s="7" t="s">
        <v>97</v>
      </c>
      <c r="Q28" s="7" t="s">
        <v>98</v>
      </c>
      <c r="V28" s="7" t="s">
        <v>99</v>
      </c>
    </row>
    <row r="29" customFormat="false" ht="12.8" hidden="false" customHeight="false" outlineLevel="0" collapsed="false">
      <c r="B29" s="7" t="s">
        <v>100</v>
      </c>
      <c r="G29" s="7" t="s">
        <v>101</v>
      </c>
      <c r="L29" s="7" t="s">
        <v>102</v>
      </c>
      <c r="Q29" s="7" t="s">
        <v>103</v>
      </c>
      <c r="V29" s="7" t="s">
        <v>104</v>
      </c>
    </row>
    <row r="30" customFormat="false" ht="12.8" hidden="false" customHeight="false" outlineLevel="0" collapsed="false">
      <c r="B30" s="7" t="s">
        <v>105</v>
      </c>
      <c r="G30" s="7" t="s">
        <v>106</v>
      </c>
      <c r="L30" s="7" t="s">
        <v>107</v>
      </c>
      <c r="Q30" s="7" t="s">
        <v>108</v>
      </c>
      <c r="V30" s="7" t="s">
        <v>109</v>
      </c>
    </row>
    <row r="31" customFormat="false" ht="12.8" hidden="false" customHeight="false" outlineLevel="0" collapsed="false">
      <c r="B31" s="7" t="s">
        <v>110</v>
      </c>
      <c r="G31" s="7" t="s">
        <v>111</v>
      </c>
      <c r="L31" s="7" t="s">
        <v>112</v>
      </c>
      <c r="Q31" s="7" t="s">
        <v>113</v>
      </c>
      <c r="V31" s="7" t="s">
        <v>114</v>
      </c>
    </row>
    <row r="32" customFormat="false" ht="12.8" hidden="false" customHeight="false" outlineLevel="0" collapsed="false">
      <c r="B32" s="7" t="s">
        <v>115</v>
      </c>
      <c r="G32" s="7" t="s">
        <v>116</v>
      </c>
      <c r="L32" s="7" t="s">
        <v>116</v>
      </c>
      <c r="Q32" s="7" t="s">
        <v>116</v>
      </c>
      <c r="V32" s="7" t="s">
        <v>116</v>
      </c>
    </row>
    <row r="33" customFormat="false" ht="12.8" hidden="false" customHeight="false" outlineLevel="0" collapsed="false">
      <c r="B33" s="7" t="s">
        <v>117</v>
      </c>
      <c r="G33" s="7" t="s">
        <v>118</v>
      </c>
      <c r="L33" s="7" t="s">
        <v>119</v>
      </c>
      <c r="Q33" s="7" t="s">
        <v>120</v>
      </c>
      <c r="V33" s="7" t="s">
        <v>121</v>
      </c>
    </row>
    <row r="34" customFormat="false" ht="12.8" hidden="false" customHeight="false" outlineLevel="0" collapsed="false">
      <c r="B34" s="7" t="s">
        <v>87</v>
      </c>
      <c r="G34" s="7" t="s">
        <v>122</v>
      </c>
      <c r="L34" s="7" t="s">
        <v>122</v>
      </c>
      <c r="Q34" s="7" t="s">
        <v>122</v>
      </c>
      <c r="V34" s="7" t="s">
        <v>122</v>
      </c>
    </row>
    <row r="35" customFormat="false" ht="12.8" hidden="false" customHeight="false" outlineLevel="0" collapsed="false">
      <c r="B35" s="7" t="s">
        <v>91</v>
      </c>
      <c r="G35" s="7" t="s">
        <v>59</v>
      </c>
      <c r="L35" s="7" t="s">
        <v>123</v>
      </c>
      <c r="Q35" s="7" t="s">
        <v>123</v>
      </c>
      <c r="V35" s="7" t="s">
        <v>123</v>
      </c>
    </row>
    <row r="36" customFormat="false" ht="12.8" hidden="false" customHeight="false" outlineLevel="0" collapsed="false">
      <c r="B36" s="7" t="s">
        <v>124</v>
      </c>
      <c r="G36" s="7" t="s">
        <v>125</v>
      </c>
      <c r="L36" s="7" t="s">
        <v>126</v>
      </c>
      <c r="Q36" s="7" t="s">
        <v>127</v>
      </c>
      <c r="V36" s="7" t="s">
        <v>128</v>
      </c>
    </row>
    <row r="37" customFormat="false" ht="12.8" hidden="false" customHeight="false" outlineLevel="0" collapsed="false">
      <c r="B37" s="7" t="s">
        <v>129</v>
      </c>
      <c r="G37" s="7" t="s">
        <v>130</v>
      </c>
      <c r="L37" s="7" t="s">
        <v>131</v>
      </c>
      <c r="Q37" s="7" t="s">
        <v>132</v>
      </c>
      <c r="V37" s="7" t="s">
        <v>133</v>
      </c>
    </row>
    <row r="38" customFormat="false" ht="12.8" hidden="false" customHeight="false" outlineLevel="0" collapsed="false">
      <c r="B38" s="7" t="s">
        <v>134</v>
      </c>
      <c r="G38" s="7" t="s">
        <v>109</v>
      </c>
      <c r="L38" s="7" t="s">
        <v>55</v>
      </c>
      <c r="Q38" s="7" t="s">
        <v>135</v>
      </c>
      <c r="V38" s="7" t="s">
        <v>136</v>
      </c>
    </row>
    <row r="39" customFormat="false" ht="12.8" hidden="false" customHeight="false" outlineLevel="0" collapsed="false">
      <c r="B39" s="7" t="s">
        <v>137</v>
      </c>
      <c r="G39" s="7" t="s">
        <v>138</v>
      </c>
      <c r="L39" s="7" t="s">
        <v>139</v>
      </c>
      <c r="Q39" s="7" t="s">
        <v>140</v>
      </c>
      <c r="V39" s="7" t="s">
        <v>141</v>
      </c>
    </row>
    <row r="40" customFormat="false" ht="12.8" hidden="false" customHeight="false" outlineLevel="0" collapsed="false">
      <c r="B40" s="7" t="s">
        <v>142</v>
      </c>
      <c r="G40" s="7" t="s">
        <v>143</v>
      </c>
      <c r="L40" s="7" t="s">
        <v>144</v>
      </c>
      <c r="Q40" s="7" t="s">
        <v>143</v>
      </c>
      <c r="V40" s="7" t="s">
        <v>145</v>
      </c>
    </row>
    <row r="41" customFormat="false" ht="12.8" hidden="false" customHeight="false" outlineLevel="0" collapsed="false">
      <c r="B41" s="7" t="s">
        <v>146</v>
      </c>
      <c r="G41" s="7" t="s">
        <v>147</v>
      </c>
      <c r="L41" s="7" t="s">
        <v>148</v>
      </c>
      <c r="Q41" s="7" t="s">
        <v>149</v>
      </c>
      <c r="V41" s="7" t="s">
        <v>150</v>
      </c>
    </row>
    <row r="42" customFormat="false" ht="12.8" hidden="false" customHeight="false" outlineLevel="0" collapsed="false">
      <c r="B42" s="7" t="s">
        <v>151</v>
      </c>
      <c r="G42" s="7" t="s">
        <v>152</v>
      </c>
      <c r="L42" s="7" t="s">
        <v>153</v>
      </c>
      <c r="Q42" s="7" t="s">
        <v>154</v>
      </c>
      <c r="V42" s="7" t="s">
        <v>155</v>
      </c>
    </row>
    <row r="43" customFormat="false" ht="12.8" hidden="false" customHeight="false" outlineLevel="0" collapsed="false">
      <c r="B43" s="7" t="s">
        <v>156</v>
      </c>
      <c r="G43" s="7" t="s">
        <v>157</v>
      </c>
      <c r="L43" s="7" t="s">
        <v>158</v>
      </c>
      <c r="Q43" s="7" t="s">
        <v>159</v>
      </c>
      <c r="V43" s="7" t="s">
        <v>160</v>
      </c>
    </row>
    <row r="44" customFormat="false" ht="12.8" hidden="false" customHeight="false" outlineLevel="0" collapsed="false">
      <c r="B44" s="7" t="s">
        <v>161</v>
      </c>
      <c r="G44" s="7" t="s">
        <v>162</v>
      </c>
      <c r="L44" s="7" t="s">
        <v>163</v>
      </c>
      <c r="Q44" s="7" t="s">
        <v>164</v>
      </c>
      <c r="V44" s="7" t="s">
        <v>165</v>
      </c>
    </row>
    <row r="45" customFormat="false" ht="12.8" hidden="false" customHeight="false" outlineLevel="0" collapsed="false">
      <c r="B45" s="7" t="s">
        <v>166</v>
      </c>
      <c r="G45" s="7" t="s">
        <v>167</v>
      </c>
      <c r="L45" s="7" t="s">
        <v>168</v>
      </c>
      <c r="Q45" s="7" t="s">
        <v>169</v>
      </c>
      <c r="V45" s="7" t="s">
        <v>170</v>
      </c>
    </row>
    <row r="46" customFormat="false" ht="12.8" hidden="false" customHeight="false" outlineLevel="0" collapsed="false">
      <c r="B46" s="7" t="s">
        <v>51</v>
      </c>
      <c r="G46" s="7" t="s">
        <v>171</v>
      </c>
      <c r="L46" s="7" t="s">
        <v>172</v>
      </c>
      <c r="Q46" s="7" t="s">
        <v>173</v>
      </c>
      <c r="V46" s="7" t="s">
        <v>174</v>
      </c>
    </row>
    <row r="47" customFormat="false" ht="12.8" hidden="false" customHeight="false" outlineLevel="0" collapsed="false">
      <c r="B47" s="7" t="s">
        <v>175</v>
      </c>
      <c r="G47" s="7" t="s">
        <v>176</v>
      </c>
      <c r="L47" s="7" t="s">
        <v>177</v>
      </c>
      <c r="Q47" s="7" t="s">
        <v>178</v>
      </c>
      <c r="V47" s="7" t="s">
        <v>179</v>
      </c>
    </row>
    <row r="48" customFormat="false" ht="12.8" hidden="false" customHeight="false" outlineLevel="0" collapsed="false">
      <c r="B48" s="7" t="s">
        <v>180</v>
      </c>
      <c r="G48" s="7" t="s">
        <v>181</v>
      </c>
      <c r="L48" s="7" t="s">
        <v>182</v>
      </c>
      <c r="Q48" s="7" t="s">
        <v>183</v>
      </c>
      <c r="V48" s="7" t="s">
        <v>184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R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2.8"/>
  <cols>
    <col collapsed="false" hidden="false" max="1" min="1" style="0" width="11.5204081632653"/>
    <col collapsed="false" hidden="false" max="2" min="2" style="5" width="11.5204081632653"/>
    <col collapsed="false" hidden="false" max="6" min="3" style="0" width="11.5204081632653"/>
    <col collapsed="false" hidden="false" max="7" min="7" style="5" width="11.5204081632653"/>
    <col collapsed="false" hidden="false" max="11" min="8" style="0" width="11.5204081632653"/>
    <col collapsed="false" hidden="false" max="12" min="12" style="5" width="11.5204081632653"/>
    <col collapsed="false" hidden="false" max="1025" min="13" style="0" width="11.5204081632653"/>
  </cols>
  <sheetData>
    <row r="1" customFormat="false" ht="12.8" hidden="false" customHeight="false" outlineLevel="0" collapsed="false">
      <c r="B1" s="6" t="s">
        <v>185</v>
      </c>
      <c r="G1" s="6" t="s">
        <v>186</v>
      </c>
      <c r="L1" s="6" t="s">
        <v>187</v>
      </c>
      <c r="Q1" s="6" t="s">
        <v>188</v>
      </c>
    </row>
    <row r="2" customFormat="false" ht="12.8" hidden="false" customHeight="false" outlineLevel="0" collapsed="false">
      <c r="B2" s="7" t="s">
        <v>21</v>
      </c>
      <c r="G2" s="7" t="s">
        <v>21</v>
      </c>
      <c r="L2" s="7" t="s">
        <v>21</v>
      </c>
      <c r="Q2" s="7" t="s">
        <v>21</v>
      </c>
    </row>
    <row r="3" customFormat="false" ht="12.8" hidden="false" customHeight="false" outlineLevel="0" collapsed="false">
      <c r="B3" s="7"/>
      <c r="G3" s="7"/>
      <c r="L3" s="7"/>
      <c r="Q3" s="7"/>
    </row>
    <row r="4" customFormat="false" ht="12.8" hidden="false" customHeight="false" outlineLevel="0" collapsed="false">
      <c r="B4" s="7" t="s">
        <v>22</v>
      </c>
      <c r="C4" s="0" t="n">
        <v>510.8</v>
      </c>
      <c r="G4" s="7" t="s">
        <v>22</v>
      </c>
      <c r="H4" s="0" t="n">
        <v>511</v>
      </c>
      <c r="L4" s="7" t="s">
        <v>22</v>
      </c>
      <c r="M4" s="0" t="n">
        <v>537.5</v>
      </c>
      <c r="Q4" s="7" t="s">
        <v>22</v>
      </c>
      <c r="R4" s="0" t="n">
        <v>570</v>
      </c>
    </row>
    <row r="5" customFormat="false" ht="12.8" hidden="false" customHeight="false" outlineLevel="0" collapsed="false">
      <c r="B5" s="7" t="s">
        <v>23</v>
      </c>
      <c r="C5" s="0" t="n">
        <v>0.2</v>
      </c>
      <c r="G5" s="7" t="s">
        <v>23</v>
      </c>
      <c r="H5" s="0" t="n">
        <v>0</v>
      </c>
      <c r="L5" s="7" t="s">
        <v>23</v>
      </c>
      <c r="M5" s="0" t="n">
        <v>0</v>
      </c>
      <c r="Q5" s="7" t="s">
        <v>23</v>
      </c>
      <c r="R5" s="0" t="n">
        <v>0</v>
      </c>
    </row>
    <row r="6" customFormat="false" ht="12.8" hidden="false" customHeight="false" outlineLevel="0" collapsed="false">
      <c r="B6" s="7" t="s">
        <v>24</v>
      </c>
      <c r="C6" s="0" t="n">
        <v>0.2</v>
      </c>
      <c r="G6" s="7" t="s">
        <v>24</v>
      </c>
      <c r="H6" s="0" t="n">
        <v>0</v>
      </c>
      <c r="L6" s="7" t="s">
        <v>24</v>
      </c>
      <c r="M6" s="0" t="n">
        <v>0</v>
      </c>
      <c r="Q6" s="7" t="s">
        <v>24</v>
      </c>
      <c r="R6" s="0" t="n">
        <v>0</v>
      </c>
    </row>
    <row r="7" customFormat="false" ht="12.8" hidden="false" customHeight="false" outlineLevel="0" collapsed="false">
      <c r="B7" s="7" t="s">
        <v>25</v>
      </c>
      <c r="C7" s="0" t="n">
        <v>0.4</v>
      </c>
      <c r="G7" s="7" t="s">
        <v>25</v>
      </c>
      <c r="H7" s="0" t="n">
        <v>0</v>
      </c>
      <c r="L7" s="7" t="s">
        <v>25</v>
      </c>
      <c r="M7" s="0" t="n">
        <v>0</v>
      </c>
      <c r="Q7" s="7" t="s">
        <v>25</v>
      </c>
      <c r="R7" s="0" t="n">
        <v>0</v>
      </c>
    </row>
    <row r="8" customFormat="false" ht="12.8" hidden="false" customHeight="false" outlineLevel="0" collapsed="false">
      <c r="B8" s="7" t="s">
        <v>26</v>
      </c>
      <c r="C8" s="0" t="n">
        <v>0.353</v>
      </c>
      <c r="G8" s="7" t="s">
        <v>26</v>
      </c>
      <c r="H8" s="0" t="n">
        <v>0</v>
      </c>
      <c r="L8" s="7" t="s">
        <v>26</v>
      </c>
      <c r="M8" s="0" t="n">
        <v>0</v>
      </c>
      <c r="Q8" s="7" t="s">
        <v>26</v>
      </c>
      <c r="R8" s="0" t="n">
        <v>0</v>
      </c>
    </row>
    <row r="9" customFormat="false" ht="12.8" hidden="false" customHeight="false" outlineLevel="0" collapsed="false">
      <c r="B9" s="7" t="s">
        <v>27</v>
      </c>
      <c r="G9" s="7" t="s">
        <v>27</v>
      </c>
      <c r="L9" s="7" t="s">
        <v>27</v>
      </c>
      <c r="Q9" s="7" t="s">
        <v>27</v>
      </c>
    </row>
    <row r="10" customFormat="false" ht="12.8" hidden="false" customHeight="false" outlineLevel="0" collapsed="false">
      <c r="B10" s="7"/>
      <c r="G10" s="7"/>
      <c r="L10" s="7"/>
      <c r="Q10" s="7"/>
    </row>
    <row r="11" customFormat="false" ht="12.8" hidden="false" customHeight="false" outlineLevel="0" collapsed="false">
      <c r="B11" s="7" t="s">
        <v>189</v>
      </c>
      <c r="G11" s="7" t="s">
        <v>190</v>
      </c>
      <c r="L11" s="7" t="s">
        <v>191</v>
      </c>
      <c r="Q11" s="7" t="s">
        <v>192</v>
      </c>
    </row>
    <row r="12" customFormat="false" ht="12.8" hidden="false" customHeight="false" outlineLevel="0" collapsed="false">
      <c r="B12" s="7" t="s">
        <v>193</v>
      </c>
      <c r="G12" s="7" t="s">
        <v>194</v>
      </c>
      <c r="L12" s="7" t="s">
        <v>195</v>
      </c>
      <c r="Q12" s="7" t="s">
        <v>196</v>
      </c>
    </row>
    <row r="13" customFormat="false" ht="12.8" hidden="false" customHeight="false" outlineLevel="0" collapsed="false">
      <c r="B13" s="7" t="s">
        <v>197</v>
      </c>
      <c r="G13" s="7" t="s">
        <v>198</v>
      </c>
      <c r="L13" s="7" t="s">
        <v>199</v>
      </c>
      <c r="Q13" s="7" t="s">
        <v>200</v>
      </c>
    </row>
    <row r="14" customFormat="false" ht="12.8" hidden="false" customHeight="false" outlineLevel="0" collapsed="false">
      <c r="B14" s="7" t="s">
        <v>43</v>
      </c>
      <c r="G14" s="7" t="s">
        <v>43</v>
      </c>
      <c r="L14" s="7" t="s">
        <v>43</v>
      </c>
      <c r="Q14" s="7" t="s">
        <v>43</v>
      </c>
    </row>
    <row r="15" customFormat="false" ht="12.8" hidden="false" customHeight="false" outlineLevel="0" collapsed="false">
      <c r="B15" s="7"/>
      <c r="G15" s="7"/>
      <c r="L15" s="7"/>
      <c r="Q15" s="7"/>
    </row>
    <row r="16" customFormat="false" ht="12.8" hidden="false" customHeight="false" outlineLevel="0" collapsed="false">
      <c r="B16" s="7" t="s">
        <v>201</v>
      </c>
      <c r="G16" s="7" t="s">
        <v>201</v>
      </c>
      <c r="L16" s="7" t="s">
        <v>201</v>
      </c>
      <c r="Q16" s="7" t="s">
        <v>201</v>
      </c>
    </row>
    <row r="17" customFormat="false" ht="12.8" hidden="false" customHeight="false" outlineLevel="0" collapsed="false">
      <c r="B17" s="7" t="s">
        <v>202</v>
      </c>
      <c r="G17" s="7" t="s">
        <v>203</v>
      </c>
      <c r="L17" s="7" t="s">
        <v>204</v>
      </c>
      <c r="Q17" s="7" t="s">
        <v>205</v>
      </c>
    </row>
    <row r="18" customFormat="false" ht="12.8" hidden="false" customHeight="false" outlineLevel="0" collapsed="false">
      <c r="B18" s="7" t="s">
        <v>122</v>
      </c>
      <c r="G18" s="7" t="s">
        <v>122</v>
      </c>
      <c r="L18" s="7" t="s">
        <v>122</v>
      </c>
      <c r="Q18" s="7" t="s">
        <v>122</v>
      </c>
    </row>
    <row r="19" customFormat="false" ht="12.8" hidden="false" customHeight="false" outlineLevel="0" collapsed="false">
      <c r="B19" s="7" t="s">
        <v>123</v>
      </c>
      <c r="G19" s="7" t="s">
        <v>123</v>
      </c>
      <c r="L19" s="7" t="s">
        <v>123</v>
      </c>
      <c r="Q19" s="7" t="s">
        <v>123</v>
      </c>
    </row>
    <row r="20" customFormat="false" ht="12.8" hidden="false" customHeight="false" outlineLevel="0" collapsed="false">
      <c r="B20" s="7" t="s">
        <v>206</v>
      </c>
      <c r="G20" s="7" t="s">
        <v>206</v>
      </c>
      <c r="L20" s="7" t="s">
        <v>206</v>
      </c>
      <c r="Q20" s="7" t="s">
        <v>206</v>
      </c>
    </row>
    <row r="21" customFormat="false" ht="12.8" hidden="false" customHeight="false" outlineLevel="0" collapsed="false">
      <c r="B21" s="7" t="s">
        <v>207</v>
      </c>
      <c r="G21" s="7" t="s">
        <v>208</v>
      </c>
      <c r="L21" s="7" t="s">
        <v>209</v>
      </c>
      <c r="Q21" s="7" t="s">
        <v>210</v>
      </c>
    </row>
    <row r="22" customFormat="false" ht="12.8" hidden="false" customHeight="false" outlineLevel="0" collapsed="false">
      <c r="B22" s="7" t="s">
        <v>122</v>
      </c>
      <c r="G22" s="7" t="s">
        <v>122</v>
      </c>
      <c r="L22" s="7" t="s">
        <v>122</v>
      </c>
      <c r="Q22" s="7" t="s">
        <v>122</v>
      </c>
    </row>
    <row r="23" customFormat="false" ht="12.8" hidden="false" customHeight="false" outlineLevel="0" collapsed="false">
      <c r="B23" s="7" t="s">
        <v>123</v>
      </c>
      <c r="G23" s="7" t="s">
        <v>123</v>
      </c>
      <c r="L23" s="7" t="s">
        <v>123</v>
      </c>
      <c r="Q23" s="7" t="s">
        <v>123</v>
      </c>
    </row>
    <row r="24" customFormat="false" ht="12.8" hidden="false" customHeight="false" outlineLevel="0" collapsed="false">
      <c r="B24" s="7" t="s">
        <v>211</v>
      </c>
      <c r="G24" s="7" t="s">
        <v>211</v>
      </c>
      <c r="L24" s="7" t="s">
        <v>211</v>
      </c>
      <c r="Q24" s="7" t="s">
        <v>211</v>
      </c>
    </row>
    <row r="25" customFormat="false" ht="12.8" hidden="false" customHeight="false" outlineLevel="0" collapsed="false">
      <c r="B25" s="7" t="s">
        <v>212</v>
      </c>
      <c r="G25" s="7" t="s">
        <v>213</v>
      </c>
      <c r="L25" s="7" t="s">
        <v>214</v>
      </c>
      <c r="Q25" s="7" t="s">
        <v>215</v>
      </c>
    </row>
    <row r="26" customFormat="false" ht="12.8" hidden="false" customHeight="false" outlineLevel="0" collapsed="false">
      <c r="B26" s="7" t="s">
        <v>122</v>
      </c>
      <c r="G26" s="7" t="s">
        <v>122</v>
      </c>
      <c r="L26" s="7" t="s">
        <v>122</v>
      </c>
      <c r="Q26" s="7" t="s">
        <v>122</v>
      </c>
    </row>
    <row r="27" customFormat="false" ht="12.8" hidden="false" customHeight="false" outlineLevel="0" collapsed="false">
      <c r="B27" s="7" t="s">
        <v>123</v>
      </c>
      <c r="G27" s="7" t="s">
        <v>123</v>
      </c>
      <c r="L27" s="7" t="s">
        <v>123</v>
      </c>
      <c r="Q27" s="7" t="s">
        <v>123</v>
      </c>
    </row>
    <row r="28" customFormat="false" ht="12.8" hidden="false" customHeight="false" outlineLevel="0" collapsed="false">
      <c r="B28" s="7" t="s">
        <v>216</v>
      </c>
      <c r="G28" s="7" t="s">
        <v>216</v>
      </c>
      <c r="L28" s="7" t="s">
        <v>216</v>
      </c>
      <c r="Q28" s="7" t="s">
        <v>216</v>
      </c>
    </row>
    <row r="29" customFormat="false" ht="12.8" hidden="false" customHeight="false" outlineLevel="0" collapsed="false">
      <c r="B29" s="7" t="s">
        <v>217</v>
      </c>
      <c r="G29" s="7" t="s">
        <v>218</v>
      </c>
      <c r="L29" s="7" t="s">
        <v>219</v>
      </c>
      <c r="Q29" s="7" t="s">
        <v>220</v>
      </c>
    </row>
    <row r="30" customFormat="false" ht="12.8" hidden="false" customHeight="false" outlineLevel="0" collapsed="false">
      <c r="B30" s="7" t="s">
        <v>122</v>
      </c>
      <c r="G30" s="7" t="s">
        <v>122</v>
      </c>
      <c r="L30" s="7" t="s">
        <v>122</v>
      </c>
      <c r="Q30" s="7" t="s">
        <v>122</v>
      </c>
    </row>
    <row r="31" customFormat="false" ht="12.8" hidden="false" customHeight="false" outlineLevel="0" collapsed="false">
      <c r="B31" s="7" t="s">
        <v>123</v>
      </c>
      <c r="G31" s="7" t="s">
        <v>123</v>
      </c>
      <c r="L31" s="7" t="s">
        <v>123</v>
      </c>
      <c r="Q31" s="7" t="s">
        <v>123</v>
      </c>
    </row>
    <row r="32" customFormat="false" ht="12.8" hidden="false" customHeight="false" outlineLevel="0" collapsed="false">
      <c r="B32" s="7" t="s">
        <v>116</v>
      </c>
      <c r="G32" s="7" t="s">
        <v>116</v>
      </c>
      <c r="L32" s="7" t="s">
        <v>116</v>
      </c>
      <c r="Q32" s="7" t="s">
        <v>116</v>
      </c>
    </row>
    <row r="33" customFormat="false" ht="12.8" hidden="false" customHeight="false" outlineLevel="0" collapsed="false">
      <c r="B33" s="7" t="s">
        <v>221</v>
      </c>
      <c r="G33" s="7" t="s">
        <v>222</v>
      </c>
      <c r="L33" s="7" t="s">
        <v>223</v>
      </c>
      <c r="Q33" s="7" t="s">
        <v>224</v>
      </c>
    </row>
    <row r="34" customFormat="false" ht="12.8" hidden="false" customHeight="false" outlineLevel="0" collapsed="false">
      <c r="B34" s="7" t="s">
        <v>225</v>
      </c>
      <c r="G34" s="7" t="s">
        <v>122</v>
      </c>
      <c r="L34" s="7" t="s">
        <v>122</v>
      </c>
      <c r="Q34" s="7" t="s">
        <v>122</v>
      </c>
    </row>
    <row r="35" customFormat="false" ht="12.8" hidden="false" customHeight="false" outlineLevel="0" collapsed="false">
      <c r="B35" s="7" t="s">
        <v>60</v>
      </c>
      <c r="G35" s="7" t="s">
        <v>123</v>
      </c>
      <c r="L35" s="7" t="s">
        <v>123</v>
      </c>
      <c r="Q35" s="7" t="s">
        <v>123</v>
      </c>
    </row>
    <row r="36" customFormat="false" ht="12.8" hidden="false" customHeight="false" outlineLevel="0" collapsed="false">
      <c r="B36" s="7" t="s">
        <v>226</v>
      </c>
      <c r="G36" s="7" t="s">
        <v>226</v>
      </c>
      <c r="L36" s="7" t="s">
        <v>226</v>
      </c>
      <c r="Q36" s="7" t="s">
        <v>226</v>
      </c>
    </row>
    <row r="37" customFormat="false" ht="12.8" hidden="false" customHeight="false" outlineLevel="0" collapsed="false">
      <c r="B37" s="7" t="s">
        <v>227</v>
      </c>
      <c r="G37" s="7" t="s">
        <v>228</v>
      </c>
      <c r="L37" s="7" t="s">
        <v>229</v>
      </c>
      <c r="Q37" s="7" t="s">
        <v>230</v>
      </c>
    </row>
    <row r="38" customFormat="false" ht="12.8" hidden="false" customHeight="false" outlineLevel="0" collapsed="false">
      <c r="B38" s="7" t="s">
        <v>122</v>
      </c>
      <c r="G38" s="7" t="s">
        <v>122</v>
      </c>
      <c r="L38" s="7" t="s">
        <v>122</v>
      </c>
      <c r="Q38" s="7" t="s">
        <v>122</v>
      </c>
    </row>
    <row r="39" customFormat="false" ht="12.8" hidden="false" customHeight="false" outlineLevel="0" collapsed="false">
      <c r="B39" s="7" t="s">
        <v>123</v>
      </c>
      <c r="G39" s="7" t="s">
        <v>123</v>
      </c>
      <c r="L39" s="7" t="s">
        <v>123</v>
      </c>
      <c r="Q39" s="7" t="s">
        <v>123</v>
      </c>
    </row>
    <row r="40" customFormat="false" ht="12.8" hidden="false" customHeight="false" outlineLevel="0" collapsed="false">
      <c r="B40" s="7" t="s">
        <v>231</v>
      </c>
      <c r="G40" s="7" t="s">
        <v>231</v>
      </c>
      <c r="L40" s="7" t="s">
        <v>231</v>
      </c>
      <c r="Q40" s="7" t="s">
        <v>231</v>
      </c>
    </row>
    <row r="41" customFormat="false" ht="12.8" hidden="false" customHeight="false" outlineLevel="0" collapsed="false">
      <c r="B41" s="7" t="s">
        <v>232</v>
      </c>
      <c r="G41" s="7" t="s">
        <v>233</v>
      </c>
      <c r="L41" s="7" t="s">
        <v>234</v>
      </c>
      <c r="Q41" s="7" t="s">
        <v>235</v>
      </c>
    </row>
    <row r="42" customFormat="false" ht="12.8" hidden="false" customHeight="false" outlineLevel="0" collapsed="false">
      <c r="B42" s="7" t="s">
        <v>122</v>
      </c>
      <c r="G42" s="7" t="s">
        <v>122</v>
      </c>
      <c r="L42" s="7" t="s">
        <v>122</v>
      </c>
      <c r="Q42" s="7" t="s">
        <v>122</v>
      </c>
    </row>
    <row r="43" customFormat="false" ht="12.8" hidden="false" customHeight="false" outlineLevel="0" collapsed="false">
      <c r="B43" s="7" t="s">
        <v>123</v>
      </c>
      <c r="G43" s="7" t="s">
        <v>123</v>
      </c>
      <c r="L43" s="7" t="s">
        <v>123</v>
      </c>
      <c r="Q43" s="7" t="s">
        <v>123</v>
      </c>
    </row>
    <row r="44" customFormat="false" ht="12.8" hidden="false" customHeight="false" outlineLevel="0" collapsed="false">
      <c r="B44" s="7" t="s">
        <v>236</v>
      </c>
      <c r="G44" s="7" t="s">
        <v>236</v>
      </c>
      <c r="L44" s="7" t="s">
        <v>236</v>
      </c>
      <c r="Q44" s="7" t="s">
        <v>236</v>
      </c>
    </row>
    <row r="45" customFormat="false" ht="12.8" hidden="false" customHeight="false" outlineLevel="0" collapsed="false">
      <c r="B45" s="7" t="s">
        <v>237</v>
      </c>
      <c r="G45" s="7" t="s">
        <v>238</v>
      </c>
      <c r="L45" s="7" t="s">
        <v>239</v>
      </c>
      <c r="Q45" s="7" t="s">
        <v>240</v>
      </c>
    </row>
    <row r="46" customFormat="false" ht="12.8" hidden="false" customHeight="false" outlineLevel="0" collapsed="false">
      <c r="B46" s="7" t="s">
        <v>225</v>
      </c>
      <c r="G46" s="7" t="s">
        <v>122</v>
      </c>
      <c r="L46" s="7" t="s">
        <v>122</v>
      </c>
      <c r="Q46" s="7" t="s">
        <v>122</v>
      </c>
    </row>
    <row r="47" customFormat="false" ht="12.8" hidden="false" customHeight="false" outlineLevel="0" collapsed="false">
      <c r="B47" s="7" t="s">
        <v>60</v>
      </c>
      <c r="G47" s="7" t="s">
        <v>123</v>
      </c>
      <c r="L47" s="7" t="s">
        <v>123</v>
      </c>
      <c r="Q47" s="7" t="s">
        <v>123</v>
      </c>
    </row>
    <row r="48" customFormat="false" ht="12.8" hidden="false" customHeight="false" outlineLevel="0" collapsed="false">
      <c r="B48" s="7" t="s">
        <v>241</v>
      </c>
      <c r="G48" s="7" t="s">
        <v>242</v>
      </c>
      <c r="L48" s="7" t="s">
        <v>183</v>
      </c>
      <c r="Q48" s="7" t="s">
        <v>243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T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2.8"/>
  <cols>
    <col collapsed="false" hidden="false" max="1" min="1" style="0" width="11.5204081632653"/>
    <col collapsed="false" hidden="false" max="2" min="2" style="5" width="11.5204081632653"/>
    <col collapsed="false" hidden="false" max="7" min="3" style="0" width="11.5204081632653"/>
    <col collapsed="false" hidden="false" max="8" min="8" style="5" width="11.5204081632653"/>
    <col collapsed="false" hidden="false" max="13" min="9" style="0" width="11.5204081632653"/>
    <col collapsed="false" hidden="false" max="14" min="14" style="5" width="11.5204081632653"/>
    <col collapsed="false" hidden="false" max="18" min="15" style="0" width="11.5204081632653"/>
    <col collapsed="false" hidden="false" max="19" min="19" style="5" width="11.5204081632653"/>
    <col collapsed="false" hidden="false" max="1025" min="20" style="0" width="11.5204081632653"/>
  </cols>
  <sheetData>
    <row r="1" customFormat="false" ht="12.8" hidden="false" customHeight="false" outlineLevel="0" collapsed="false">
      <c r="B1" s="6" t="s">
        <v>244</v>
      </c>
      <c r="H1" s="6" t="s">
        <v>245</v>
      </c>
      <c r="N1" s="6" t="s">
        <v>246</v>
      </c>
      <c r="S1" s="6" t="s">
        <v>247</v>
      </c>
    </row>
    <row r="2" customFormat="false" ht="12.8" hidden="false" customHeight="false" outlineLevel="0" collapsed="false">
      <c r="B2" s="7" t="s">
        <v>21</v>
      </c>
      <c r="H2" s="7" t="s">
        <v>21</v>
      </c>
      <c r="N2" s="7" t="s">
        <v>21</v>
      </c>
      <c r="S2" s="7" t="s">
        <v>21</v>
      </c>
    </row>
    <row r="3" customFormat="false" ht="12.8" hidden="false" customHeight="false" outlineLevel="0" collapsed="false">
      <c r="B3" s="7"/>
      <c r="H3" s="7"/>
      <c r="N3" s="7"/>
      <c r="S3" s="7"/>
    </row>
    <row r="4" customFormat="false" ht="12.8" hidden="false" customHeight="false" outlineLevel="0" collapsed="false">
      <c r="B4" s="7" t="s">
        <v>22</v>
      </c>
      <c r="C4" s="0" t="n">
        <v>402.1</v>
      </c>
      <c r="H4" s="7" t="s">
        <v>22</v>
      </c>
      <c r="I4" s="0" t="n">
        <v>396</v>
      </c>
      <c r="N4" s="7" t="s">
        <v>22</v>
      </c>
      <c r="O4" s="0" t="n">
        <v>507.7</v>
      </c>
      <c r="S4" s="7" t="s">
        <v>22</v>
      </c>
      <c r="T4" s="0" t="n">
        <v>518.5</v>
      </c>
    </row>
    <row r="5" customFormat="false" ht="12.8" hidden="false" customHeight="false" outlineLevel="0" collapsed="false">
      <c r="B5" s="7" t="s">
        <v>23</v>
      </c>
      <c r="C5" s="0" t="n">
        <v>298</v>
      </c>
      <c r="H5" s="7" t="s">
        <v>23</v>
      </c>
      <c r="I5" s="0" t="n">
        <v>333.5</v>
      </c>
      <c r="N5" s="7" t="s">
        <v>23</v>
      </c>
      <c r="O5" s="0" t="n">
        <v>0.2</v>
      </c>
      <c r="S5" s="7" t="s">
        <v>23</v>
      </c>
      <c r="T5" s="0" t="n">
        <v>0</v>
      </c>
    </row>
    <row r="6" customFormat="false" ht="12.8" hidden="false" customHeight="false" outlineLevel="0" collapsed="false">
      <c r="B6" s="7" t="s">
        <v>24</v>
      </c>
      <c r="C6" s="0" t="n">
        <v>13</v>
      </c>
      <c r="H6" s="7" t="s">
        <v>24</v>
      </c>
      <c r="I6" s="0" t="n">
        <v>23.9</v>
      </c>
      <c r="N6" s="7" t="s">
        <v>24</v>
      </c>
      <c r="O6" s="0" t="n">
        <v>0.2</v>
      </c>
      <c r="S6" s="7" t="s">
        <v>24</v>
      </c>
      <c r="T6" s="0" t="n">
        <v>0</v>
      </c>
    </row>
    <row r="7" customFormat="false" ht="12.8" hidden="false" customHeight="false" outlineLevel="0" collapsed="false">
      <c r="B7" s="7" t="s">
        <v>25</v>
      </c>
      <c r="C7" s="0" t="n">
        <v>90.2</v>
      </c>
      <c r="H7" s="7" t="s">
        <v>25</v>
      </c>
      <c r="I7" s="0" t="n">
        <v>96.1</v>
      </c>
      <c r="N7" s="7" t="s">
        <v>25</v>
      </c>
      <c r="O7" s="0" t="n">
        <v>0.7</v>
      </c>
      <c r="S7" s="7" t="s">
        <v>25</v>
      </c>
      <c r="T7" s="0" t="n">
        <v>0</v>
      </c>
    </row>
    <row r="8" s="8" customFormat="true" ht="12.8" hidden="false" customHeight="false" outlineLevel="0" collapsed="false">
      <c r="B8" s="9" t="s">
        <v>26</v>
      </c>
      <c r="C8" s="8" t="n">
        <v>0.126</v>
      </c>
      <c r="H8" s="9" t="s">
        <v>26</v>
      </c>
      <c r="I8" s="8" t="n">
        <v>0.199</v>
      </c>
      <c r="N8" s="9" t="s">
        <v>26</v>
      </c>
      <c r="O8" s="8" t="n">
        <v>0.2</v>
      </c>
      <c r="S8" s="9" t="s">
        <v>26</v>
      </c>
      <c r="T8" s="8" t="n">
        <v>0</v>
      </c>
    </row>
    <row r="9" customFormat="false" ht="12.8" hidden="false" customHeight="false" outlineLevel="0" collapsed="false">
      <c r="B9" s="7" t="s">
        <v>27</v>
      </c>
      <c r="H9" s="7" t="s">
        <v>27</v>
      </c>
      <c r="N9" s="7" t="s">
        <v>27</v>
      </c>
      <c r="S9" s="7" t="s">
        <v>27</v>
      </c>
    </row>
    <row r="10" customFormat="false" ht="12.8" hidden="false" customHeight="false" outlineLevel="0" collapsed="false">
      <c r="B10" s="7"/>
      <c r="H10" s="7"/>
      <c r="N10" s="7"/>
      <c r="S10" s="7"/>
    </row>
    <row r="11" customFormat="false" ht="12.8" hidden="false" customHeight="false" outlineLevel="0" collapsed="false">
      <c r="B11" s="7" t="s">
        <v>248</v>
      </c>
      <c r="H11" s="7" t="s">
        <v>249</v>
      </c>
      <c r="N11" s="7" t="s">
        <v>250</v>
      </c>
      <c r="S11" s="7" t="s">
        <v>251</v>
      </c>
    </row>
    <row r="12" customFormat="false" ht="12.8" hidden="false" customHeight="false" outlineLevel="0" collapsed="false">
      <c r="B12" s="7" t="s">
        <v>252</v>
      </c>
      <c r="H12" s="7" t="s">
        <v>253</v>
      </c>
      <c r="N12" s="7" t="s">
        <v>254</v>
      </c>
      <c r="S12" s="7" t="s">
        <v>255</v>
      </c>
    </row>
    <row r="13" customFormat="false" ht="12.8" hidden="false" customHeight="false" outlineLevel="0" collapsed="false">
      <c r="B13" s="7" t="s">
        <v>256</v>
      </c>
      <c r="H13" s="7" t="s">
        <v>257</v>
      </c>
      <c r="N13" s="7" t="s">
        <v>258</v>
      </c>
      <c r="S13" s="7" t="s">
        <v>259</v>
      </c>
    </row>
    <row r="14" customFormat="false" ht="12.8" hidden="false" customHeight="false" outlineLevel="0" collapsed="false">
      <c r="B14" s="7" t="s">
        <v>43</v>
      </c>
      <c r="H14" s="7" t="s">
        <v>43</v>
      </c>
      <c r="N14" s="7" t="s">
        <v>43</v>
      </c>
      <c r="S14" s="7" t="s">
        <v>43</v>
      </c>
    </row>
    <row r="15" customFormat="false" ht="12.8" hidden="false" customHeight="false" outlineLevel="0" collapsed="false">
      <c r="B15" s="7"/>
      <c r="H15" s="7"/>
      <c r="N15" s="7"/>
      <c r="S15" s="7"/>
    </row>
    <row r="16" customFormat="false" ht="12.8" hidden="false" customHeight="false" outlineLevel="0" collapsed="false">
      <c r="B16" s="7" t="s">
        <v>201</v>
      </c>
      <c r="H16" s="7" t="s">
        <v>201</v>
      </c>
      <c r="N16" s="7" t="s">
        <v>201</v>
      </c>
      <c r="S16" s="7" t="s">
        <v>201</v>
      </c>
    </row>
    <row r="17" customFormat="false" ht="12.8" hidden="false" customHeight="false" outlineLevel="0" collapsed="false">
      <c r="B17" s="7" t="s">
        <v>48</v>
      </c>
      <c r="H17" s="7" t="s">
        <v>48</v>
      </c>
      <c r="N17" s="7" t="s">
        <v>260</v>
      </c>
      <c r="S17" s="7" t="s">
        <v>261</v>
      </c>
    </row>
    <row r="18" customFormat="false" ht="12.8" hidden="false" customHeight="false" outlineLevel="0" collapsed="false">
      <c r="B18" s="7" t="s">
        <v>122</v>
      </c>
      <c r="H18" s="7" t="s">
        <v>122</v>
      </c>
      <c r="N18" s="7" t="s">
        <v>122</v>
      </c>
      <c r="S18" s="7" t="s">
        <v>122</v>
      </c>
    </row>
    <row r="19" customFormat="false" ht="12.8" hidden="false" customHeight="false" outlineLevel="0" collapsed="false">
      <c r="B19" s="7" t="s">
        <v>123</v>
      </c>
      <c r="H19" s="7" t="s">
        <v>123</v>
      </c>
      <c r="N19" s="7" t="s">
        <v>123</v>
      </c>
      <c r="S19" s="7" t="s">
        <v>123</v>
      </c>
    </row>
    <row r="20" customFormat="false" ht="12.8" hidden="false" customHeight="false" outlineLevel="0" collapsed="false">
      <c r="B20" s="7" t="s">
        <v>206</v>
      </c>
      <c r="H20" s="7" t="s">
        <v>206</v>
      </c>
      <c r="N20" s="7" t="s">
        <v>206</v>
      </c>
      <c r="S20" s="7" t="s">
        <v>206</v>
      </c>
    </row>
    <row r="21" customFormat="false" ht="12.8" hidden="false" customHeight="false" outlineLevel="0" collapsed="false">
      <c r="B21" s="7" t="s">
        <v>262</v>
      </c>
      <c r="H21" s="7" t="s">
        <v>263</v>
      </c>
      <c r="N21" s="7" t="s">
        <v>264</v>
      </c>
      <c r="S21" s="7" t="s">
        <v>265</v>
      </c>
    </row>
    <row r="22" customFormat="false" ht="12.8" hidden="false" customHeight="false" outlineLevel="0" collapsed="false">
      <c r="B22" s="7" t="s">
        <v>122</v>
      </c>
      <c r="H22" s="7" t="s">
        <v>122</v>
      </c>
      <c r="N22" s="7" t="s">
        <v>122</v>
      </c>
      <c r="S22" s="7" t="s">
        <v>122</v>
      </c>
    </row>
    <row r="23" customFormat="false" ht="12.8" hidden="false" customHeight="false" outlineLevel="0" collapsed="false">
      <c r="B23" s="7" t="s">
        <v>123</v>
      </c>
      <c r="H23" s="7" t="s">
        <v>123</v>
      </c>
      <c r="N23" s="7" t="s">
        <v>123</v>
      </c>
      <c r="S23" s="7" t="s">
        <v>123</v>
      </c>
    </row>
    <row r="24" customFormat="false" ht="12.8" hidden="false" customHeight="false" outlineLevel="0" collapsed="false">
      <c r="B24" s="7" t="s">
        <v>211</v>
      </c>
      <c r="H24" s="7" t="s">
        <v>211</v>
      </c>
      <c r="N24" s="7" t="s">
        <v>211</v>
      </c>
      <c r="S24" s="7" t="s">
        <v>211</v>
      </c>
    </row>
    <row r="25" customFormat="false" ht="12.8" hidden="false" customHeight="false" outlineLevel="0" collapsed="false">
      <c r="B25" s="7" t="s">
        <v>266</v>
      </c>
      <c r="H25" s="7" t="s">
        <v>267</v>
      </c>
      <c r="N25" s="7" t="s">
        <v>268</v>
      </c>
      <c r="S25" s="7" t="s">
        <v>269</v>
      </c>
    </row>
    <row r="26" customFormat="false" ht="12.8" hidden="false" customHeight="false" outlineLevel="0" collapsed="false">
      <c r="B26" s="7" t="s">
        <v>225</v>
      </c>
      <c r="H26" s="7" t="s">
        <v>122</v>
      </c>
      <c r="N26" s="7" t="s">
        <v>225</v>
      </c>
      <c r="S26" s="7" t="s">
        <v>122</v>
      </c>
    </row>
    <row r="27" customFormat="false" ht="12.8" hidden="false" customHeight="false" outlineLevel="0" collapsed="false">
      <c r="B27" s="7" t="s">
        <v>60</v>
      </c>
      <c r="H27" s="7" t="s">
        <v>123</v>
      </c>
      <c r="N27" s="7" t="s">
        <v>60</v>
      </c>
      <c r="S27" s="7" t="s">
        <v>123</v>
      </c>
    </row>
    <row r="28" customFormat="false" ht="12.8" hidden="false" customHeight="false" outlineLevel="0" collapsed="false">
      <c r="B28" s="7" t="s">
        <v>98</v>
      </c>
      <c r="H28" s="7" t="s">
        <v>270</v>
      </c>
      <c r="N28" s="7" t="s">
        <v>216</v>
      </c>
      <c r="S28" s="7" t="s">
        <v>216</v>
      </c>
    </row>
    <row r="29" customFormat="false" ht="12.8" hidden="false" customHeight="false" outlineLevel="0" collapsed="false">
      <c r="B29" s="7" t="s">
        <v>271</v>
      </c>
      <c r="H29" s="7" t="s">
        <v>272</v>
      </c>
      <c r="N29" s="7" t="s">
        <v>273</v>
      </c>
      <c r="S29" s="7" t="s">
        <v>274</v>
      </c>
    </row>
    <row r="30" customFormat="false" ht="12.8" hidden="false" customHeight="false" outlineLevel="0" collapsed="false">
      <c r="B30" s="7" t="s">
        <v>105</v>
      </c>
      <c r="H30" s="7" t="s">
        <v>275</v>
      </c>
      <c r="N30" s="7" t="s">
        <v>122</v>
      </c>
      <c r="S30" s="7" t="s">
        <v>122</v>
      </c>
    </row>
    <row r="31" customFormat="false" ht="12.8" hidden="false" customHeight="false" outlineLevel="0" collapsed="false">
      <c r="B31" s="7" t="s">
        <v>110</v>
      </c>
      <c r="H31" s="7" t="s">
        <v>276</v>
      </c>
      <c r="N31" s="7" t="s">
        <v>60</v>
      </c>
      <c r="S31" s="7" t="s">
        <v>123</v>
      </c>
    </row>
    <row r="32" customFormat="false" ht="12.8" hidden="false" customHeight="false" outlineLevel="0" collapsed="false">
      <c r="B32" s="7" t="s">
        <v>277</v>
      </c>
      <c r="H32" s="7" t="s">
        <v>278</v>
      </c>
      <c r="N32" s="7" t="s">
        <v>116</v>
      </c>
      <c r="S32" s="7" t="s">
        <v>116</v>
      </c>
    </row>
    <row r="33" customFormat="false" ht="12.8" hidden="false" customHeight="false" outlineLevel="0" collapsed="false">
      <c r="B33" s="7" t="s">
        <v>279</v>
      </c>
      <c r="H33" s="7" t="s">
        <v>280</v>
      </c>
      <c r="N33" s="7" t="s">
        <v>281</v>
      </c>
      <c r="S33" s="7" t="s">
        <v>282</v>
      </c>
    </row>
    <row r="34" customFormat="false" ht="12.8" hidden="false" customHeight="false" outlineLevel="0" collapsed="false">
      <c r="B34" s="7" t="s">
        <v>283</v>
      </c>
      <c r="H34" s="7" t="s">
        <v>284</v>
      </c>
      <c r="N34" s="7" t="s">
        <v>122</v>
      </c>
      <c r="S34" s="7" t="s">
        <v>122</v>
      </c>
    </row>
    <row r="35" customFormat="false" ht="12.8" hidden="false" customHeight="false" outlineLevel="0" collapsed="false">
      <c r="B35" s="7" t="s">
        <v>285</v>
      </c>
      <c r="H35" s="7" t="s">
        <v>286</v>
      </c>
      <c r="N35" s="7" t="s">
        <v>123</v>
      </c>
      <c r="S35" s="7" t="s">
        <v>123</v>
      </c>
    </row>
    <row r="36" customFormat="false" ht="12.8" hidden="false" customHeight="false" outlineLevel="0" collapsed="false">
      <c r="B36" s="7" t="s">
        <v>226</v>
      </c>
      <c r="H36" s="7" t="s">
        <v>226</v>
      </c>
      <c r="N36" s="7" t="s">
        <v>226</v>
      </c>
      <c r="S36" s="7" t="s">
        <v>226</v>
      </c>
    </row>
    <row r="37" customFormat="false" ht="12.8" hidden="false" customHeight="false" outlineLevel="0" collapsed="false">
      <c r="B37" s="7" t="s">
        <v>287</v>
      </c>
      <c r="H37" s="7" t="s">
        <v>288</v>
      </c>
      <c r="N37" s="7" t="s">
        <v>289</v>
      </c>
      <c r="S37" s="7" t="s">
        <v>290</v>
      </c>
    </row>
    <row r="38" customFormat="false" ht="12.8" hidden="false" customHeight="false" outlineLevel="0" collapsed="false">
      <c r="B38" s="7" t="s">
        <v>122</v>
      </c>
      <c r="H38" s="7" t="s">
        <v>122</v>
      </c>
      <c r="N38" s="7" t="s">
        <v>122</v>
      </c>
      <c r="S38" s="7" t="s">
        <v>122</v>
      </c>
    </row>
    <row r="39" customFormat="false" ht="12.8" hidden="false" customHeight="false" outlineLevel="0" collapsed="false">
      <c r="B39" s="7" t="s">
        <v>123</v>
      </c>
      <c r="H39" s="7" t="s">
        <v>123</v>
      </c>
      <c r="N39" s="7" t="s">
        <v>123</v>
      </c>
      <c r="S39" s="7" t="s">
        <v>123</v>
      </c>
    </row>
    <row r="40" customFormat="false" ht="12.8" hidden="false" customHeight="false" outlineLevel="0" collapsed="false">
      <c r="B40" s="7" t="s">
        <v>231</v>
      </c>
      <c r="H40" s="7" t="s">
        <v>231</v>
      </c>
      <c r="N40" s="7" t="s">
        <v>231</v>
      </c>
      <c r="S40" s="7" t="s">
        <v>231</v>
      </c>
    </row>
    <row r="41" customFormat="false" ht="12.8" hidden="false" customHeight="false" outlineLevel="0" collapsed="false">
      <c r="B41" s="7" t="s">
        <v>291</v>
      </c>
      <c r="H41" s="7" t="s">
        <v>292</v>
      </c>
      <c r="N41" s="7" t="s">
        <v>293</v>
      </c>
      <c r="S41" s="7" t="s">
        <v>294</v>
      </c>
    </row>
    <row r="42" customFormat="false" ht="12.8" hidden="false" customHeight="false" outlineLevel="0" collapsed="false">
      <c r="B42" s="7" t="s">
        <v>225</v>
      </c>
      <c r="H42" s="7" t="s">
        <v>122</v>
      </c>
      <c r="N42" s="7" t="s">
        <v>122</v>
      </c>
      <c r="S42" s="7" t="s">
        <v>122</v>
      </c>
    </row>
    <row r="43" customFormat="false" ht="12.8" hidden="false" customHeight="false" outlineLevel="0" collapsed="false">
      <c r="B43" s="7" t="s">
        <v>60</v>
      </c>
      <c r="H43" s="7" t="s">
        <v>59</v>
      </c>
      <c r="N43" s="7" t="s">
        <v>123</v>
      </c>
      <c r="S43" s="7" t="s">
        <v>123</v>
      </c>
    </row>
    <row r="44" customFormat="false" ht="12.8" hidden="false" customHeight="false" outlineLevel="0" collapsed="false">
      <c r="B44" s="7" t="s">
        <v>236</v>
      </c>
      <c r="H44" s="7" t="s">
        <v>165</v>
      </c>
      <c r="N44" s="7" t="s">
        <v>236</v>
      </c>
      <c r="S44" s="7" t="s">
        <v>236</v>
      </c>
    </row>
    <row r="45" customFormat="false" ht="12.8" hidden="false" customHeight="false" outlineLevel="0" collapsed="false">
      <c r="B45" s="7" t="s">
        <v>295</v>
      </c>
      <c r="H45" s="7" t="s">
        <v>296</v>
      </c>
      <c r="N45" s="7" t="s">
        <v>297</v>
      </c>
      <c r="S45" s="7" t="s">
        <v>298</v>
      </c>
    </row>
    <row r="46" customFormat="false" ht="12.8" hidden="false" customHeight="false" outlineLevel="0" collapsed="false">
      <c r="B46" s="7" t="s">
        <v>299</v>
      </c>
      <c r="H46" s="7" t="s">
        <v>153</v>
      </c>
      <c r="N46" s="7" t="s">
        <v>225</v>
      </c>
      <c r="S46" s="7" t="s">
        <v>122</v>
      </c>
    </row>
    <row r="47" customFormat="false" ht="12.8" hidden="false" customHeight="false" outlineLevel="0" collapsed="false">
      <c r="B47" s="7" t="s">
        <v>300</v>
      </c>
      <c r="H47" s="7" t="s">
        <v>301</v>
      </c>
      <c r="N47" s="7" t="s">
        <v>302</v>
      </c>
      <c r="S47" s="7" t="s">
        <v>123</v>
      </c>
    </row>
    <row r="48" customFormat="false" ht="12.8" hidden="false" customHeight="false" outlineLevel="0" collapsed="false">
      <c r="B48" s="7" t="s">
        <v>303</v>
      </c>
      <c r="H48" s="7" t="s">
        <v>303</v>
      </c>
      <c r="N48" s="7" t="s">
        <v>304</v>
      </c>
      <c r="S48" s="7" t="s">
        <v>305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W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A4" activeCellId="0" sqref="AA4"/>
    </sheetView>
  </sheetViews>
  <sheetFormatPr defaultRowHeight="12.8"/>
  <cols>
    <col collapsed="false" hidden="false" max="1" min="1" style="0" width="11.5204081632653"/>
    <col collapsed="false" hidden="false" max="2" min="2" style="5" width="11.5204081632653"/>
    <col collapsed="false" hidden="false" max="6" min="3" style="0" width="11.5204081632653"/>
    <col collapsed="false" hidden="false" max="7" min="7" style="5" width="11.5204081632653"/>
    <col collapsed="false" hidden="false" max="11" min="8" style="0" width="11.5204081632653"/>
    <col collapsed="false" hidden="false" max="12" min="12" style="5" width="11.5204081632653"/>
    <col collapsed="false" hidden="false" max="16" min="13" style="0" width="11.5204081632653"/>
    <col collapsed="false" hidden="false" max="17" min="17" style="5" width="11.5204081632653"/>
    <col collapsed="false" hidden="false" max="21" min="18" style="0" width="11.5204081632653"/>
    <col collapsed="false" hidden="false" max="22" min="22" style="5" width="11.5204081632653"/>
    <col collapsed="false" hidden="false" max="26" min="23" style="0" width="11.5204081632653"/>
    <col collapsed="false" hidden="false" max="27" min="27" style="5" width="11.5204081632653"/>
    <col collapsed="false" hidden="false" max="31" min="28" style="0" width="11.5204081632653"/>
    <col collapsed="false" hidden="false" max="32" min="32" style="5" width="11.5204081632653"/>
    <col collapsed="false" hidden="false" max="36" min="33" style="0" width="11.5204081632653"/>
    <col collapsed="false" hidden="false" max="37" min="37" style="5" width="11.5204081632653"/>
    <col collapsed="false" hidden="false" max="41" min="38" style="0" width="11.5204081632653"/>
    <col collapsed="false" hidden="false" max="42" min="42" style="5" width="11.5204081632653"/>
    <col collapsed="false" hidden="false" max="47" min="43" style="0" width="11.5204081632653"/>
    <col collapsed="false" hidden="false" max="48" min="48" style="5" width="11.5204081632653"/>
    <col collapsed="false" hidden="false" max="1025" min="49" style="0" width="11.5204081632653"/>
  </cols>
  <sheetData>
    <row r="1" customFormat="false" ht="12.8" hidden="false" customHeight="false" outlineLevel="0" collapsed="false">
      <c r="B1" s="5" t="s">
        <v>306</v>
      </c>
      <c r="G1" s="5" t="s">
        <v>307</v>
      </c>
      <c r="L1" s="5" t="s">
        <v>308</v>
      </c>
      <c r="Q1" s="5" t="s">
        <v>309</v>
      </c>
      <c r="V1" s="5" t="s">
        <v>310</v>
      </c>
      <c r="AA1" s="5" t="s">
        <v>311</v>
      </c>
      <c r="AF1" s="5" t="s">
        <v>312</v>
      </c>
      <c r="AK1" s="5" t="s">
        <v>313</v>
      </c>
      <c r="AP1" s="5" t="s">
        <v>314</v>
      </c>
      <c r="AV1" s="5" t="s">
        <v>314</v>
      </c>
    </row>
    <row r="2" customFormat="false" ht="12.8" hidden="false" customHeight="false" outlineLevel="0" collapsed="false">
      <c r="B2" s="7" t="s">
        <v>21</v>
      </c>
      <c r="G2" s="7" t="s">
        <v>21</v>
      </c>
      <c r="L2" s="7" t="s">
        <v>21</v>
      </c>
      <c r="Q2" s="7" t="s">
        <v>21</v>
      </c>
      <c r="V2" s="7" t="s">
        <v>21</v>
      </c>
      <c r="AA2" s="7" t="s">
        <v>21</v>
      </c>
      <c r="AF2" s="7" t="s">
        <v>21</v>
      </c>
      <c r="AK2" s="7" t="s">
        <v>21</v>
      </c>
      <c r="AP2" s="7" t="s">
        <v>21</v>
      </c>
      <c r="AV2" s="7" t="s">
        <v>21</v>
      </c>
    </row>
    <row r="3" customFormat="false" ht="12.8" hidden="false" customHeight="false" outlineLevel="0" collapsed="false">
      <c r="B3" s="7"/>
      <c r="G3" s="7"/>
      <c r="L3" s="7"/>
      <c r="Q3" s="7"/>
      <c r="V3" s="7"/>
      <c r="AA3" s="7"/>
      <c r="AF3" s="7"/>
      <c r="AK3" s="7"/>
      <c r="AP3" s="7"/>
      <c r="AV3" s="7"/>
    </row>
    <row r="4" customFormat="false" ht="12.8" hidden="false" customHeight="false" outlineLevel="0" collapsed="false">
      <c r="B4" s="7" t="s">
        <v>315</v>
      </c>
      <c r="C4" s="0" t="n">
        <v>362.7</v>
      </c>
      <c r="G4" s="7" t="s">
        <v>22</v>
      </c>
      <c r="H4" s="0" t="n">
        <v>0</v>
      </c>
      <c r="L4" s="7" t="s">
        <v>22</v>
      </c>
      <c r="M4" s="0" t="n">
        <v>382.5</v>
      </c>
      <c r="Q4" s="7" t="s">
        <v>22</v>
      </c>
      <c r="R4" s="0" t="n">
        <v>401.8</v>
      </c>
      <c r="V4" s="7" t="s">
        <v>22</v>
      </c>
      <c r="W4" s="0" t="n">
        <v>380.1</v>
      </c>
      <c r="AA4" s="7" t="s">
        <v>22</v>
      </c>
      <c r="AB4" s="0" t="n">
        <v>395.9</v>
      </c>
      <c r="AF4" s="7" t="s">
        <v>22</v>
      </c>
      <c r="AG4" s="0" t="n">
        <v>369.6</v>
      </c>
      <c r="AK4" s="7" t="s">
        <v>22</v>
      </c>
      <c r="AL4" s="0" t="n">
        <v>396.8</v>
      </c>
      <c r="AP4" s="7" t="s">
        <v>22</v>
      </c>
      <c r="AQ4" s="0" t="n">
        <v>0</v>
      </c>
      <c r="AV4" s="7" t="s">
        <v>22</v>
      </c>
      <c r="AW4" s="0" t="n">
        <v>0</v>
      </c>
    </row>
    <row r="5" customFormat="false" ht="12.8" hidden="false" customHeight="false" outlineLevel="0" collapsed="false">
      <c r="B5" s="7" t="s">
        <v>316</v>
      </c>
      <c r="C5" s="0" t="n">
        <v>1084.1</v>
      </c>
      <c r="G5" s="7" t="s">
        <v>23</v>
      </c>
      <c r="H5" s="0" t="n">
        <v>118.9</v>
      </c>
      <c r="L5" s="7" t="s">
        <v>23</v>
      </c>
      <c r="M5" s="0" t="n">
        <v>284.2</v>
      </c>
      <c r="Q5" s="7" t="s">
        <v>23</v>
      </c>
      <c r="R5" s="0" t="n">
        <v>408.6</v>
      </c>
      <c r="V5" s="7" t="s">
        <v>23</v>
      </c>
      <c r="W5" s="0" t="n">
        <v>265.9</v>
      </c>
      <c r="AA5" s="7" t="s">
        <v>23</v>
      </c>
      <c r="AB5" s="0" t="n">
        <v>287.5</v>
      </c>
      <c r="AF5" s="7" t="s">
        <v>23</v>
      </c>
      <c r="AG5" s="0" t="n">
        <v>368.8</v>
      </c>
      <c r="AK5" s="7" t="s">
        <v>23</v>
      </c>
      <c r="AL5" s="0" t="n">
        <v>426.3</v>
      </c>
      <c r="AP5" s="7" t="s">
        <v>23</v>
      </c>
      <c r="AQ5" s="0" t="n">
        <v>311.7</v>
      </c>
      <c r="AV5" s="7" t="s">
        <v>23</v>
      </c>
      <c r="AW5" s="0" t="n">
        <v>312</v>
      </c>
    </row>
    <row r="6" customFormat="false" ht="12.8" hidden="false" customHeight="false" outlineLevel="0" collapsed="false">
      <c r="B6" s="7" t="s">
        <v>317</v>
      </c>
      <c r="C6" s="0" t="n">
        <v>24.3</v>
      </c>
      <c r="G6" s="7" t="s">
        <v>24</v>
      </c>
      <c r="H6" s="0" t="n">
        <v>0</v>
      </c>
      <c r="L6" s="7" t="s">
        <v>24</v>
      </c>
      <c r="M6" s="0" t="n">
        <v>37</v>
      </c>
      <c r="Q6" s="7" t="s">
        <v>24</v>
      </c>
      <c r="R6" s="0" t="n">
        <v>34.8</v>
      </c>
      <c r="V6" s="7" t="s">
        <v>24</v>
      </c>
      <c r="W6" s="0" t="n">
        <v>30.2</v>
      </c>
      <c r="AA6" s="7" t="s">
        <v>24</v>
      </c>
      <c r="AB6" s="0" t="n">
        <v>26.5</v>
      </c>
      <c r="AF6" s="7" t="s">
        <v>24</v>
      </c>
      <c r="AG6" s="0" t="n">
        <v>28.2</v>
      </c>
      <c r="AK6" s="7" t="s">
        <v>24</v>
      </c>
      <c r="AL6" s="0" t="n">
        <v>30.9</v>
      </c>
      <c r="AP6" s="7" t="s">
        <v>24</v>
      </c>
      <c r="AQ6" s="0" t="n">
        <v>234</v>
      </c>
      <c r="AV6" s="7" t="s">
        <v>24</v>
      </c>
      <c r="AW6" s="0" t="n">
        <v>234.1</v>
      </c>
    </row>
    <row r="7" customFormat="false" ht="12.8" hidden="false" customHeight="false" outlineLevel="0" collapsed="false">
      <c r="B7" s="7" t="s">
        <v>318</v>
      </c>
      <c r="C7" s="0" t="n">
        <v>194.1</v>
      </c>
      <c r="G7" s="7" t="s">
        <v>25</v>
      </c>
      <c r="H7" s="0" t="n">
        <v>471.6</v>
      </c>
      <c r="L7" s="7" t="s">
        <v>25</v>
      </c>
      <c r="M7" s="0" t="n">
        <v>121.3</v>
      </c>
      <c r="Q7" s="7" t="s">
        <v>25</v>
      </c>
      <c r="R7" s="0" t="n">
        <v>143.6</v>
      </c>
      <c r="V7" s="7" t="s">
        <v>25</v>
      </c>
      <c r="W7" s="0" t="n">
        <v>163.3</v>
      </c>
      <c r="AA7" s="7" t="s">
        <v>25</v>
      </c>
      <c r="AB7" s="0" t="n">
        <v>172.9</v>
      </c>
      <c r="AF7" s="7" t="s">
        <v>25</v>
      </c>
      <c r="AG7" s="0" t="n">
        <v>145</v>
      </c>
      <c r="AK7" s="7" t="s">
        <v>25</v>
      </c>
      <c r="AL7" s="0" t="n">
        <v>149.8</v>
      </c>
      <c r="AP7" s="7" t="s">
        <v>25</v>
      </c>
      <c r="AQ7" s="0" t="n">
        <v>1558.5</v>
      </c>
      <c r="AV7" s="7" t="s">
        <v>25</v>
      </c>
      <c r="AW7" s="0" t="n">
        <v>1560</v>
      </c>
    </row>
    <row r="8" customFormat="false" ht="12.8" hidden="false" customHeight="false" outlineLevel="0" collapsed="false">
      <c r="B8" s="7" t="s">
        <v>319</v>
      </c>
      <c r="C8" s="0" t="n">
        <v>0.111</v>
      </c>
      <c r="G8" s="7" t="s">
        <v>26</v>
      </c>
      <c r="H8" s="0" t="n">
        <v>0</v>
      </c>
      <c r="L8" s="7" t="s">
        <v>26</v>
      </c>
      <c r="M8" s="0" t="n">
        <v>0.234</v>
      </c>
      <c r="Q8" s="7" t="s">
        <v>26</v>
      </c>
      <c r="R8" s="0" t="n">
        <v>0.195</v>
      </c>
      <c r="V8" s="7" t="s">
        <v>26</v>
      </c>
      <c r="W8" s="0" t="n">
        <v>0.156</v>
      </c>
      <c r="AA8" s="7" t="s">
        <v>26</v>
      </c>
      <c r="AB8" s="0" t="n">
        <v>0.133</v>
      </c>
      <c r="AF8" s="7" t="s">
        <v>26</v>
      </c>
      <c r="AG8" s="0" t="n">
        <v>0.163</v>
      </c>
      <c r="AK8" s="7" t="s">
        <v>26</v>
      </c>
      <c r="AL8" s="0" t="n">
        <v>0.171</v>
      </c>
      <c r="AP8" s="7" t="s">
        <v>26</v>
      </c>
      <c r="AQ8" s="0" t="n">
        <v>0.131</v>
      </c>
      <c r="AV8" s="7" t="s">
        <v>26</v>
      </c>
      <c r="AW8" s="0" t="n">
        <v>0.13</v>
      </c>
    </row>
    <row r="9" customFormat="false" ht="12.8" hidden="false" customHeight="false" outlineLevel="0" collapsed="false">
      <c r="B9" s="7" t="s">
        <v>27</v>
      </c>
      <c r="G9" s="7" t="s">
        <v>27</v>
      </c>
      <c r="L9" s="7" t="s">
        <v>27</v>
      </c>
      <c r="Q9" s="7" t="s">
        <v>27</v>
      </c>
      <c r="V9" s="7" t="s">
        <v>27</v>
      </c>
      <c r="AA9" s="7" t="s">
        <v>27</v>
      </c>
      <c r="AF9" s="7" t="s">
        <v>27</v>
      </c>
      <c r="AK9" s="7" t="s">
        <v>27</v>
      </c>
      <c r="AP9" s="7" t="s">
        <v>27</v>
      </c>
      <c r="AV9" s="7" t="s">
        <v>27</v>
      </c>
    </row>
    <row r="10" customFormat="false" ht="12.8" hidden="false" customHeight="false" outlineLevel="0" collapsed="false">
      <c r="B10" s="7"/>
      <c r="G10" s="7"/>
      <c r="L10" s="7"/>
      <c r="Q10" s="7"/>
      <c r="V10" s="7"/>
      <c r="AA10" s="7"/>
      <c r="AF10" s="7"/>
      <c r="AK10" s="7"/>
      <c r="AP10" s="7"/>
      <c r="AV10" s="7"/>
    </row>
    <row r="11" customFormat="false" ht="12.8" hidden="false" customHeight="false" outlineLevel="0" collapsed="false">
      <c r="B11" s="7" t="s">
        <v>320</v>
      </c>
      <c r="G11" s="7" t="s">
        <v>321</v>
      </c>
      <c r="L11" s="7" t="s">
        <v>322</v>
      </c>
      <c r="Q11" s="7" t="s">
        <v>323</v>
      </c>
      <c r="V11" s="7" t="s">
        <v>324</v>
      </c>
      <c r="AA11" s="7" t="s">
        <v>325</v>
      </c>
      <c r="AF11" s="7" t="s">
        <v>326</v>
      </c>
      <c r="AK11" s="7" t="s">
        <v>327</v>
      </c>
      <c r="AP11" s="7" t="s">
        <v>321</v>
      </c>
      <c r="AV11" s="7" t="s">
        <v>321</v>
      </c>
    </row>
    <row r="12" customFormat="false" ht="12.8" hidden="false" customHeight="false" outlineLevel="0" collapsed="false">
      <c r="B12" s="7" t="s">
        <v>328</v>
      </c>
      <c r="G12" s="7" t="s">
        <v>33</v>
      </c>
      <c r="L12" s="7" t="s">
        <v>329</v>
      </c>
      <c r="Q12" s="7" t="s">
        <v>330</v>
      </c>
      <c r="V12" s="7" t="s">
        <v>331</v>
      </c>
      <c r="AA12" s="7" t="s">
        <v>332</v>
      </c>
      <c r="AF12" s="7" t="s">
        <v>333</v>
      </c>
      <c r="AK12" s="7" t="s">
        <v>334</v>
      </c>
      <c r="AP12" s="7" t="s">
        <v>33</v>
      </c>
      <c r="AV12" s="7" t="s">
        <v>33</v>
      </c>
    </row>
    <row r="13" customFormat="false" ht="12.8" hidden="false" customHeight="false" outlineLevel="0" collapsed="false">
      <c r="B13" s="7" t="s">
        <v>335</v>
      </c>
      <c r="G13" s="7" t="s">
        <v>336</v>
      </c>
      <c r="L13" s="7" t="s">
        <v>337</v>
      </c>
      <c r="Q13" s="7" t="s">
        <v>338</v>
      </c>
      <c r="V13" s="7" t="s">
        <v>339</v>
      </c>
      <c r="AA13" s="7" t="s">
        <v>340</v>
      </c>
      <c r="AF13" s="7" t="s">
        <v>341</v>
      </c>
      <c r="AK13" s="7" t="s">
        <v>342</v>
      </c>
      <c r="AP13" s="7" t="s">
        <v>336</v>
      </c>
      <c r="AV13" s="7" t="s">
        <v>336</v>
      </c>
    </row>
    <row r="14" customFormat="false" ht="12.8" hidden="false" customHeight="false" outlineLevel="0" collapsed="false">
      <c r="B14" s="7" t="s">
        <v>43</v>
      </c>
      <c r="G14" s="7" t="s">
        <v>43</v>
      </c>
      <c r="L14" s="7" t="s">
        <v>43</v>
      </c>
      <c r="Q14" s="7" t="s">
        <v>43</v>
      </c>
      <c r="V14" s="7" t="s">
        <v>43</v>
      </c>
      <c r="AA14" s="7" t="s">
        <v>43</v>
      </c>
      <c r="AF14" s="7" t="s">
        <v>43</v>
      </c>
      <c r="AK14" s="7" t="s">
        <v>43</v>
      </c>
      <c r="AP14" s="7" t="s">
        <v>43</v>
      </c>
      <c r="AV14" s="7" t="s">
        <v>43</v>
      </c>
    </row>
    <row r="15" customFormat="false" ht="12.8" hidden="false" customHeight="false" outlineLevel="0" collapsed="false">
      <c r="B15" s="7"/>
      <c r="G15" s="7"/>
      <c r="L15" s="7"/>
      <c r="Q15" s="7"/>
      <c r="V15" s="7"/>
      <c r="AA15" s="7"/>
      <c r="AF15" s="7"/>
      <c r="AK15" s="7"/>
      <c r="AP15" s="7"/>
      <c r="AV15" s="7"/>
    </row>
    <row r="16" customFormat="false" ht="12.8" hidden="false" customHeight="false" outlineLevel="0" collapsed="false">
      <c r="B16" s="7" t="s">
        <v>201</v>
      </c>
      <c r="G16" s="7" t="s">
        <v>201</v>
      </c>
      <c r="L16" s="7" t="s">
        <v>201</v>
      </c>
      <c r="Q16" s="7" t="s">
        <v>201</v>
      </c>
      <c r="V16" s="7" t="s">
        <v>201</v>
      </c>
      <c r="AA16" s="7" t="s">
        <v>201</v>
      </c>
      <c r="AF16" s="7" t="s">
        <v>201</v>
      </c>
      <c r="AK16" s="7" t="s">
        <v>201</v>
      </c>
      <c r="AP16" s="7" t="s">
        <v>343</v>
      </c>
      <c r="AV16" s="7" t="s">
        <v>343</v>
      </c>
    </row>
    <row r="17" customFormat="false" ht="12.8" hidden="false" customHeight="false" outlineLevel="0" collapsed="false">
      <c r="B17" s="7" t="s">
        <v>48</v>
      </c>
      <c r="G17" s="7" t="s">
        <v>48</v>
      </c>
      <c r="L17" s="7" t="s">
        <v>344</v>
      </c>
      <c r="Q17" s="7" t="s">
        <v>345</v>
      </c>
      <c r="V17" s="7" t="s">
        <v>346</v>
      </c>
      <c r="AA17" s="7" t="s">
        <v>347</v>
      </c>
      <c r="AF17" s="7" t="s">
        <v>348</v>
      </c>
      <c r="AK17" s="7" t="s">
        <v>349</v>
      </c>
      <c r="AP17" s="7" t="s">
        <v>48</v>
      </c>
      <c r="AV17" s="7" t="s">
        <v>48</v>
      </c>
    </row>
    <row r="18" customFormat="false" ht="12.8" hidden="false" customHeight="false" outlineLevel="0" collapsed="false">
      <c r="B18" s="7" t="s">
        <v>122</v>
      </c>
      <c r="G18" s="7" t="s">
        <v>122</v>
      </c>
      <c r="L18" s="7" t="s">
        <v>122</v>
      </c>
      <c r="Q18" s="7" t="s">
        <v>122</v>
      </c>
      <c r="V18" s="7" t="s">
        <v>122</v>
      </c>
      <c r="AA18" s="7" t="s">
        <v>122</v>
      </c>
      <c r="AF18" s="7" t="s">
        <v>122</v>
      </c>
      <c r="AK18" s="7" t="s">
        <v>122</v>
      </c>
      <c r="AP18" s="7" t="s">
        <v>350</v>
      </c>
      <c r="AV18" s="7" t="s">
        <v>350</v>
      </c>
    </row>
    <row r="19" customFormat="false" ht="12.8" hidden="false" customHeight="false" outlineLevel="0" collapsed="false">
      <c r="B19" s="7" t="s">
        <v>123</v>
      </c>
      <c r="G19" s="7" t="s">
        <v>123</v>
      </c>
      <c r="L19" s="7" t="s">
        <v>123</v>
      </c>
      <c r="Q19" s="7" t="s">
        <v>123</v>
      </c>
      <c r="V19" s="7" t="s">
        <v>59</v>
      </c>
      <c r="AA19" s="7" t="s">
        <v>123</v>
      </c>
      <c r="AF19" s="7" t="s">
        <v>123</v>
      </c>
      <c r="AK19" s="7" t="s">
        <v>123</v>
      </c>
      <c r="AP19" s="7" t="s">
        <v>351</v>
      </c>
      <c r="AV19" s="7" t="s">
        <v>351</v>
      </c>
    </row>
    <row r="20" customFormat="false" ht="12.8" hidden="false" customHeight="false" outlineLevel="0" collapsed="false">
      <c r="B20" s="7" t="s">
        <v>206</v>
      </c>
      <c r="G20" s="7" t="s">
        <v>206</v>
      </c>
      <c r="L20" s="7" t="s">
        <v>352</v>
      </c>
      <c r="Q20" s="7" t="s">
        <v>353</v>
      </c>
      <c r="V20" s="7" t="s">
        <v>354</v>
      </c>
      <c r="AA20" s="7" t="s">
        <v>355</v>
      </c>
      <c r="AF20" s="7" t="s">
        <v>206</v>
      </c>
      <c r="AK20" s="7" t="s">
        <v>206</v>
      </c>
      <c r="AP20" s="7" t="s">
        <v>356</v>
      </c>
      <c r="AV20" s="7" t="s">
        <v>356</v>
      </c>
    </row>
    <row r="21" customFormat="false" ht="12.8" hidden="false" customHeight="false" outlineLevel="0" collapsed="false">
      <c r="B21" s="7" t="s">
        <v>357</v>
      </c>
      <c r="G21" s="7" t="s">
        <v>358</v>
      </c>
      <c r="L21" s="7" t="s">
        <v>359</v>
      </c>
      <c r="Q21" s="7" t="s">
        <v>360</v>
      </c>
      <c r="V21" s="7" t="s">
        <v>361</v>
      </c>
      <c r="AA21" s="7" t="s">
        <v>362</v>
      </c>
      <c r="AF21" s="7" t="s">
        <v>363</v>
      </c>
      <c r="AK21" s="7" t="s">
        <v>364</v>
      </c>
      <c r="AP21" s="7" t="s">
        <v>358</v>
      </c>
      <c r="AV21" s="7" t="s">
        <v>358</v>
      </c>
    </row>
    <row r="22" customFormat="false" ht="12.8" hidden="false" customHeight="false" outlineLevel="0" collapsed="false">
      <c r="B22" s="7" t="s">
        <v>122</v>
      </c>
      <c r="G22" s="7" t="s">
        <v>122</v>
      </c>
      <c r="L22" s="7" t="s">
        <v>365</v>
      </c>
      <c r="Q22" s="7" t="s">
        <v>106</v>
      </c>
      <c r="V22" s="7" t="s">
        <v>366</v>
      </c>
      <c r="AA22" s="7" t="s">
        <v>108</v>
      </c>
      <c r="AF22" s="7" t="s">
        <v>122</v>
      </c>
      <c r="AK22" s="7" t="s">
        <v>122</v>
      </c>
      <c r="AP22" s="7" t="s">
        <v>367</v>
      </c>
      <c r="AV22" s="7" t="s">
        <v>367</v>
      </c>
    </row>
    <row r="23" customFormat="false" ht="12.8" hidden="false" customHeight="false" outlineLevel="0" collapsed="false">
      <c r="B23" s="7" t="s">
        <v>123</v>
      </c>
      <c r="G23" s="7" t="s">
        <v>123</v>
      </c>
      <c r="L23" s="7" t="s">
        <v>368</v>
      </c>
      <c r="Q23" s="7" t="s">
        <v>369</v>
      </c>
      <c r="V23" s="7" t="s">
        <v>370</v>
      </c>
      <c r="AA23" s="7" t="s">
        <v>371</v>
      </c>
      <c r="AF23" s="7" t="s">
        <v>123</v>
      </c>
      <c r="AK23" s="7" t="s">
        <v>123</v>
      </c>
      <c r="AP23" s="7" t="s">
        <v>351</v>
      </c>
      <c r="AV23" s="7" t="s">
        <v>351</v>
      </c>
    </row>
    <row r="24" customFormat="false" ht="12.8" hidden="false" customHeight="false" outlineLevel="0" collapsed="false">
      <c r="B24" s="7" t="s">
        <v>211</v>
      </c>
      <c r="G24" s="7" t="s">
        <v>81</v>
      </c>
      <c r="L24" s="7" t="s">
        <v>211</v>
      </c>
      <c r="Q24" s="7" t="s">
        <v>211</v>
      </c>
      <c r="V24" s="7" t="s">
        <v>372</v>
      </c>
      <c r="AA24" s="7" t="s">
        <v>373</v>
      </c>
      <c r="AF24" s="7" t="s">
        <v>211</v>
      </c>
      <c r="AK24" s="7" t="s">
        <v>211</v>
      </c>
      <c r="AP24" s="7" t="s">
        <v>81</v>
      </c>
      <c r="AV24" s="7" t="s">
        <v>81</v>
      </c>
    </row>
    <row r="25" customFormat="false" ht="12.8" hidden="false" customHeight="false" outlineLevel="0" collapsed="false">
      <c r="B25" s="7" t="s">
        <v>374</v>
      </c>
      <c r="G25" s="7" t="s">
        <v>375</v>
      </c>
      <c r="L25" s="7" t="s">
        <v>376</v>
      </c>
      <c r="Q25" s="7" t="s">
        <v>377</v>
      </c>
      <c r="V25" s="7" t="s">
        <v>378</v>
      </c>
      <c r="AA25" s="7" t="s">
        <v>379</v>
      </c>
      <c r="AF25" s="7" t="s">
        <v>376</v>
      </c>
      <c r="AK25" s="7" t="s">
        <v>380</v>
      </c>
      <c r="AP25" s="7" t="s">
        <v>375</v>
      </c>
      <c r="AV25" s="7" t="s">
        <v>375</v>
      </c>
    </row>
    <row r="26" customFormat="false" ht="12.8" hidden="false" customHeight="false" outlineLevel="0" collapsed="false">
      <c r="B26" s="7" t="s">
        <v>225</v>
      </c>
      <c r="G26" s="7" t="s">
        <v>122</v>
      </c>
      <c r="L26" s="7" t="s">
        <v>122</v>
      </c>
      <c r="Q26" s="7" t="s">
        <v>122</v>
      </c>
      <c r="V26" s="7" t="s">
        <v>381</v>
      </c>
      <c r="AA26" s="7" t="s">
        <v>382</v>
      </c>
      <c r="AF26" s="7" t="s">
        <v>122</v>
      </c>
      <c r="AK26" s="7" t="s">
        <v>122</v>
      </c>
      <c r="AP26" s="7" t="s">
        <v>122</v>
      </c>
      <c r="AV26" s="7" t="s">
        <v>122</v>
      </c>
    </row>
    <row r="27" customFormat="false" ht="12.8" hidden="false" customHeight="false" outlineLevel="0" collapsed="false">
      <c r="B27" s="7" t="s">
        <v>383</v>
      </c>
      <c r="G27" s="7" t="s">
        <v>351</v>
      </c>
      <c r="L27" s="7" t="s">
        <v>123</v>
      </c>
      <c r="Q27" s="7" t="s">
        <v>123</v>
      </c>
      <c r="V27" s="7" t="s">
        <v>384</v>
      </c>
      <c r="AA27" s="7" t="s">
        <v>385</v>
      </c>
      <c r="AF27" s="7" t="s">
        <v>123</v>
      </c>
      <c r="AK27" s="7" t="s">
        <v>123</v>
      </c>
      <c r="AP27" s="7" t="s">
        <v>386</v>
      </c>
      <c r="AV27" s="7" t="s">
        <v>351</v>
      </c>
    </row>
    <row r="28" customFormat="false" ht="12.8" hidden="false" customHeight="false" outlineLevel="0" collapsed="false">
      <c r="B28" s="7" t="s">
        <v>216</v>
      </c>
      <c r="G28" s="7" t="s">
        <v>216</v>
      </c>
      <c r="L28" s="7" t="s">
        <v>387</v>
      </c>
      <c r="Q28" s="7" t="s">
        <v>98</v>
      </c>
      <c r="V28" s="7" t="s">
        <v>216</v>
      </c>
      <c r="AA28" s="7" t="s">
        <v>216</v>
      </c>
      <c r="AF28" s="7" t="s">
        <v>388</v>
      </c>
      <c r="AK28" s="7" t="s">
        <v>389</v>
      </c>
      <c r="AP28" s="7" t="s">
        <v>390</v>
      </c>
      <c r="AV28" s="7" t="s">
        <v>390</v>
      </c>
    </row>
    <row r="29" customFormat="false" ht="12.8" hidden="false" customHeight="false" outlineLevel="0" collapsed="false">
      <c r="B29" s="7" t="s">
        <v>391</v>
      </c>
      <c r="G29" s="7" t="s">
        <v>100</v>
      </c>
      <c r="L29" s="7" t="s">
        <v>392</v>
      </c>
      <c r="Q29" s="7" t="s">
        <v>393</v>
      </c>
      <c r="V29" s="7" t="s">
        <v>394</v>
      </c>
      <c r="AA29" s="7" t="s">
        <v>395</v>
      </c>
      <c r="AF29" s="7" t="s">
        <v>396</v>
      </c>
      <c r="AK29" s="7" t="s">
        <v>397</v>
      </c>
      <c r="AP29" s="7" t="s">
        <v>100</v>
      </c>
      <c r="AV29" s="7" t="s">
        <v>100</v>
      </c>
    </row>
    <row r="30" customFormat="false" ht="12.8" hidden="false" customHeight="false" outlineLevel="0" collapsed="false">
      <c r="B30" s="7" t="s">
        <v>122</v>
      </c>
      <c r="G30" s="7" t="s">
        <v>122</v>
      </c>
      <c r="L30" s="7" t="s">
        <v>398</v>
      </c>
      <c r="Q30" s="7" t="s">
        <v>399</v>
      </c>
      <c r="V30" s="7" t="s">
        <v>122</v>
      </c>
      <c r="AA30" s="7" t="s">
        <v>122</v>
      </c>
      <c r="AF30" s="7" t="s">
        <v>400</v>
      </c>
      <c r="AK30" s="7" t="s">
        <v>401</v>
      </c>
      <c r="AP30" s="7" t="s">
        <v>299</v>
      </c>
      <c r="AV30" s="7" t="s">
        <v>225</v>
      </c>
    </row>
    <row r="31" customFormat="false" ht="12.8" hidden="false" customHeight="false" outlineLevel="0" collapsed="false">
      <c r="B31" s="7" t="s">
        <v>123</v>
      </c>
      <c r="G31" s="7" t="s">
        <v>123</v>
      </c>
      <c r="L31" s="7" t="s">
        <v>402</v>
      </c>
      <c r="Q31" s="7" t="s">
        <v>403</v>
      </c>
      <c r="V31" s="7" t="s">
        <v>123</v>
      </c>
      <c r="AA31" s="7" t="s">
        <v>123</v>
      </c>
      <c r="AF31" s="7" t="s">
        <v>404</v>
      </c>
      <c r="AK31" s="7" t="s">
        <v>405</v>
      </c>
      <c r="AP31" s="7" t="s">
        <v>406</v>
      </c>
      <c r="AV31" s="7" t="s">
        <v>407</v>
      </c>
    </row>
    <row r="32" customFormat="false" ht="12.8" hidden="false" customHeight="false" outlineLevel="0" collapsed="false">
      <c r="B32" s="7" t="s">
        <v>408</v>
      </c>
      <c r="G32" s="7" t="s">
        <v>116</v>
      </c>
      <c r="L32" s="7" t="s">
        <v>409</v>
      </c>
      <c r="Q32" s="7" t="s">
        <v>410</v>
      </c>
      <c r="V32" s="7" t="s">
        <v>411</v>
      </c>
      <c r="AA32" s="7" t="s">
        <v>412</v>
      </c>
      <c r="AF32" s="7" t="s">
        <v>413</v>
      </c>
      <c r="AK32" s="7" t="s">
        <v>414</v>
      </c>
      <c r="AP32" s="7" t="s">
        <v>408</v>
      </c>
      <c r="AV32" s="7" t="s">
        <v>408</v>
      </c>
    </row>
    <row r="33" customFormat="false" ht="12.8" hidden="false" customHeight="false" outlineLevel="0" collapsed="false">
      <c r="B33" s="7" t="s">
        <v>415</v>
      </c>
      <c r="G33" s="7" t="s">
        <v>117</v>
      </c>
      <c r="L33" s="7" t="s">
        <v>416</v>
      </c>
      <c r="Q33" s="7" t="s">
        <v>417</v>
      </c>
      <c r="V33" s="7" t="s">
        <v>222</v>
      </c>
      <c r="AA33" s="7" t="s">
        <v>418</v>
      </c>
      <c r="AF33" s="7" t="s">
        <v>419</v>
      </c>
      <c r="AK33" s="7" t="s">
        <v>420</v>
      </c>
      <c r="AP33" s="7" t="s">
        <v>117</v>
      </c>
      <c r="AV33" s="7" t="s">
        <v>117</v>
      </c>
    </row>
    <row r="34" customFormat="false" ht="12.8" hidden="false" customHeight="false" outlineLevel="0" collapsed="false">
      <c r="B34" s="7" t="s">
        <v>421</v>
      </c>
      <c r="G34" s="7" t="s">
        <v>122</v>
      </c>
      <c r="L34" s="7" t="s">
        <v>54</v>
      </c>
      <c r="Q34" s="7" t="s">
        <v>421</v>
      </c>
      <c r="V34" s="7" t="s">
        <v>422</v>
      </c>
      <c r="AA34" s="7" t="s">
        <v>423</v>
      </c>
      <c r="AF34" s="7" t="s">
        <v>424</v>
      </c>
      <c r="AK34" s="7" t="s">
        <v>174</v>
      </c>
      <c r="AP34" s="7" t="s">
        <v>122</v>
      </c>
      <c r="AV34" s="7" t="s">
        <v>122</v>
      </c>
    </row>
    <row r="35" customFormat="false" ht="12.8" hidden="false" customHeight="false" outlineLevel="0" collapsed="false">
      <c r="B35" s="7" t="s">
        <v>425</v>
      </c>
      <c r="G35" s="7" t="s">
        <v>426</v>
      </c>
      <c r="L35" s="7" t="s">
        <v>427</v>
      </c>
      <c r="Q35" s="7" t="s">
        <v>428</v>
      </c>
      <c r="V35" s="7" t="s">
        <v>429</v>
      </c>
      <c r="AA35" s="7" t="s">
        <v>430</v>
      </c>
      <c r="AF35" s="7" t="s">
        <v>431</v>
      </c>
      <c r="AK35" s="7" t="s">
        <v>432</v>
      </c>
      <c r="AP35" s="7" t="s">
        <v>433</v>
      </c>
      <c r="AV35" s="7" t="s">
        <v>434</v>
      </c>
    </row>
    <row r="36" customFormat="false" ht="12.8" hidden="false" customHeight="false" outlineLevel="0" collapsed="false">
      <c r="B36" s="7" t="s">
        <v>435</v>
      </c>
      <c r="G36" s="7" t="s">
        <v>436</v>
      </c>
      <c r="L36" s="7" t="s">
        <v>125</v>
      </c>
      <c r="Q36" s="7" t="s">
        <v>437</v>
      </c>
      <c r="V36" s="7" t="s">
        <v>226</v>
      </c>
      <c r="AA36" s="7" t="s">
        <v>226</v>
      </c>
      <c r="AF36" s="7" t="s">
        <v>226</v>
      </c>
      <c r="AK36" s="7" t="s">
        <v>226</v>
      </c>
      <c r="AP36" s="7" t="s">
        <v>436</v>
      </c>
      <c r="AV36" s="7" t="s">
        <v>436</v>
      </c>
    </row>
    <row r="37" customFormat="false" ht="12.8" hidden="false" customHeight="false" outlineLevel="0" collapsed="false">
      <c r="B37" s="7" t="s">
        <v>438</v>
      </c>
      <c r="G37" s="7" t="s">
        <v>438</v>
      </c>
      <c r="L37" s="7" t="s">
        <v>439</v>
      </c>
      <c r="Q37" s="7" t="s">
        <v>440</v>
      </c>
      <c r="V37" s="7" t="s">
        <v>441</v>
      </c>
      <c r="AA37" s="7" t="s">
        <v>442</v>
      </c>
      <c r="AF37" s="7" t="s">
        <v>443</v>
      </c>
      <c r="AK37" s="7" t="s">
        <v>444</v>
      </c>
      <c r="AP37" s="7" t="s">
        <v>438</v>
      </c>
      <c r="AV37" s="7" t="s">
        <v>438</v>
      </c>
    </row>
    <row r="38" customFormat="false" ht="12.8" hidden="false" customHeight="false" outlineLevel="0" collapsed="false">
      <c r="B38" s="7" t="s">
        <v>122</v>
      </c>
      <c r="G38" s="7" t="s">
        <v>122</v>
      </c>
      <c r="L38" s="7" t="s">
        <v>445</v>
      </c>
      <c r="Q38" s="7" t="s">
        <v>381</v>
      </c>
      <c r="V38" s="7" t="s">
        <v>122</v>
      </c>
      <c r="AA38" s="7" t="s">
        <v>122</v>
      </c>
      <c r="AF38" s="7" t="s">
        <v>122</v>
      </c>
      <c r="AK38" s="7" t="s">
        <v>122</v>
      </c>
      <c r="AP38" s="7" t="s">
        <v>122</v>
      </c>
      <c r="AV38" s="7" t="s">
        <v>122</v>
      </c>
    </row>
    <row r="39" customFormat="false" ht="12.8" hidden="false" customHeight="false" outlineLevel="0" collapsed="false">
      <c r="B39" s="7" t="s">
        <v>446</v>
      </c>
      <c r="G39" s="7" t="s">
        <v>447</v>
      </c>
      <c r="L39" s="7" t="s">
        <v>448</v>
      </c>
      <c r="Q39" s="7" t="s">
        <v>449</v>
      </c>
      <c r="V39" s="7" t="s">
        <v>123</v>
      </c>
      <c r="AA39" s="7" t="s">
        <v>123</v>
      </c>
      <c r="AF39" s="7" t="s">
        <v>123</v>
      </c>
      <c r="AK39" s="7" t="s">
        <v>123</v>
      </c>
      <c r="AP39" s="7" t="s">
        <v>450</v>
      </c>
      <c r="AV39" s="7" t="s">
        <v>447</v>
      </c>
    </row>
    <row r="40" customFormat="false" ht="12.8" hidden="false" customHeight="false" outlineLevel="0" collapsed="false">
      <c r="B40" s="7" t="s">
        <v>451</v>
      </c>
      <c r="G40" s="7" t="s">
        <v>231</v>
      </c>
      <c r="L40" s="7" t="s">
        <v>452</v>
      </c>
      <c r="Q40" s="7" t="s">
        <v>452</v>
      </c>
      <c r="V40" s="7" t="s">
        <v>453</v>
      </c>
      <c r="AA40" s="7" t="s">
        <v>143</v>
      </c>
      <c r="AF40" s="7" t="s">
        <v>231</v>
      </c>
      <c r="AK40" s="7" t="s">
        <v>231</v>
      </c>
      <c r="AP40" s="7" t="s">
        <v>145</v>
      </c>
      <c r="AV40" s="7" t="s">
        <v>145</v>
      </c>
    </row>
    <row r="41" customFormat="false" ht="12.8" hidden="false" customHeight="false" outlineLevel="0" collapsed="false">
      <c r="B41" s="7" t="s">
        <v>454</v>
      </c>
      <c r="G41" s="7" t="s">
        <v>455</v>
      </c>
      <c r="L41" s="7" t="s">
        <v>456</v>
      </c>
      <c r="Q41" s="7" t="s">
        <v>457</v>
      </c>
      <c r="V41" s="7" t="s">
        <v>458</v>
      </c>
      <c r="AA41" s="7" t="s">
        <v>459</v>
      </c>
      <c r="AF41" s="7" t="s">
        <v>460</v>
      </c>
      <c r="AK41" s="7" t="s">
        <v>461</v>
      </c>
      <c r="AP41" s="7" t="s">
        <v>455</v>
      </c>
      <c r="AV41" s="7" t="s">
        <v>455</v>
      </c>
    </row>
    <row r="42" customFormat="false" ht="12.8" hidden="false" customHeight="false" outlineLevel="0" collapsed="false">
      <c r="B42" s="7" t="s">
        <v>462</v>
      </c>
      <c r="G42" s="7" t="s">
        <v>122</v>
      </c>
      <c r="L42" s="7" t="s">
        <v>284</v>
      </c>
      <c r="Q42" s="7" t="s">
        <v>463</v>
      </c>
      <c r="V42" s="7" t="s">
        <v>464</v>
      </c>
      <c r="AA42" s="7" t="s">
        <v>51</v>
      </c>
      <c r="AF42" s="7" t="s">
        <v>225</v>
      </c>
      <c r="AK42" s="7" t="s">
        <v>122</v>
      </c>
      <c r="AP42" s="7" t="s">
        <v>367</v>
      </c>
      <c r="AV42" s="7" t="s">
        <v>367</v>
      </c>
    </row>
    <row r="43" customFormat="false" ht="12.8" hidden="false" customHeight="false" outlineLevel="0" collapsed="false">
      <c r="B43" s="7" t="s">
        <v>465</v>
      </c>
      <c r="G43" s="7" t="s">
        <v>123</v>
      </c>
      <c r="L43" s="7" t="s">
        <v>466</v>
      </c>
      <c r="Q43" s="7" t="s">
        <v>175</v>
      </c>
      <c r="V43" s="7" t="s">
        <v>467</v>
      </c>
      <c r="AA43" s="7" t="s">
        <v>468</v>
      </c>
      <c r="AF43" s="7" t="s">
        <v>123</v>
      </c>
      <c r="AK43" s="7" t="s">
        <v>123</v>
      </c>
      <c r="AP43" s="7" t="s">
        <v>469</v>
      </c>
      <c r="AV43" s="7" t="s">
        <v>447</v>
      </c>
    </row>
    <row r="44" customFormat="false" ht="12.8" hidden="false" customHeight="false" outlineLevel="0" collapsed="false">
      <c r="B44" s="7" t="s">
        <v>470</v>
      </c>
      <c r="G44" s="7" t="s">
        <v>163</v>
      </c>
      <c r="L44" s="7" t="s">
        <v>471</v>
      </c>
      <c r="Q44" s="7" t="s">
        <v>472</v>
      </c>
      <c r="V44" s="7" t="s">
        <v>472</v>
      </c>
      <c r="AA44" s="7" t="s">
        <v>163</v>
      </c>
      <c r="AF44" s="7" t="s">
        <v>473</v>
      </c>
      <c r="AK44" s="7" t="s">
        <v>474</v>
      </c>
      <c r="AP44" s="7" t="s">
        <v>163</v>
      </c>
      <c r="AV44" s="7" t="s">
        <v>163</v>
      </c>
    </row>
    <row r="45" customFormat="false" ht="12.8" hidden="false" customHeight="false" outlineLevel="0" collapsed="false">
      <c r="B45" s="7" t="s">
        <v>475</v>
      </c>
      <c r="G45" s="7" t="s">
        <v>476</v>
      </c>
      <c r="L45" s="7" t="s">
        <v>477</v>
      </c>
      <c r="Q45" s="7" t="s">
        <v>478</v>
      </c>
      <c r="V45" s="7" t="s">
        <v>479</v>
      </c>
      <c r="AA45" s="7" t="s">
        <v>480</v>
      </c>
      <c r="AF45" s="7" t="s">
        <v>481</v>
      </c>
      <c r="AK45" s="7" t="s">
        <v>298</v>
      </c>
      <c r="AP45" s="7" t="s">
        <v>476</v>
      </c>
      <c r="AV45" s="7" t="s">
        <v>476</v>
      </c>
    </row>
    <row r="46" customFormat="false" ht="12.8" hidden="false" customHeight="false" outlineLevel="0" collapsed="false">
      <c r="B46" s="7" t="s">
        <v>482</v>
      </c>
      <c r="G46" s="7" t="s">
        <v>122</v>
      </c>
      <c r="L46" s="7" t="s">
        <v>483</v>
      </c>
      <c r="Q46" s="7" t="s">
        <v>484</v>
      </c>
      <c r="V46" s="7" t="s">
        <v>284</v>
      </c>
      <c r="AA46" s="7" t="s">
        <v>485</v>
      </c>
      <c r="AF46" s="7" t="s">
        <v>108</v>
      </c>
      <c r="AK46" s="7" t="s">
        <v>486</v>
      </c>
      <c r="AP46" s="7" t="s">
        <v>487</v>
      </c>
      <c r="AV46" s="7" t="s">
        <v>350</v>
      </c>
    </row>
    <row r="47" customFormat="false" ht="12.8" hidden="false" customHeight="false" outlineLevel="0" collapsed="false">
      <c r="B47" s="7" t="s">
        <v>488</v>
      </c>
      <c r="G47" s="7" t="s">
        <v>489</v>
      </c>
      <c r="L47" s="7" t="s">
        <v>490</v>
      </c>
      <c r="Q47" s="7" t="s">
        <v>491</v>
      </c>
      <c r="V47" s="7" t="s">
        <v>492</v>
      </c>
      <c r="AA47" s="7" t="s">
        <v>493</v>
      </c>
      <c r="AF47" s="7" t="s">
        <v>494</v>
      </c>
      <c r="AK47" s="7" t="s">
        <v>495</v>
      </c>
      <c r="AP47" s="7" t="s">
        <v>496</v>
      </c>
      <c r="AV47" s="7" t="s">
        <v>447</v>
      </c>
    </row>
    <row r="48" customFormat="false" ht="12.8" hidden="false" customHeight="false" outlineLevel="0" collapsed="false">
      <c r="B48" s="7" t="s">
        <v>497</v>
      </c>
      <c r="G48" s="7" t="s">
        <v>242</v>
      </c>
      <c r="L48" s="7" t="s">
        <v>498</v>
      </c>
      <c r="Q48" s="7" t="s">
        <v>499</v>
      </c>
      <c r="V48" s="7" t="s">
        <v>500</v>
      </c>
      <c r="AA48" s="7" t="s">
        <v>501</v>
      </c>
      <c r="AF48" s="7" t="s">
        <v>502</v>
      </c>
      <c r="AK48" s="7" t="s">
        <v>503</v>
      </c>
      <c r="AP48" s="7" t="s">
        <v>183</v>
      </c>
      <c r="AV48" s="7" t="s">
        <v>504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49"/>
  <sheetViews>
    <sheetView windowProtection="false" showFormulas="false" showGridLines="true" showRowColHeaders="true" showZeros="true" rightToLeft="false" tabSelected="false" showOutlineSymbols="true" defaultGridColor="true" view="normal" topLeftCell="G16" colorId="64" zoomScale="100" zoomScaleNormal="100" zoomScalePageLayoutView="100" workbookViewId="0">
      <selection pane="topLeft" activeCell="L78" activeCellId="0" sqref="L78"/>
    </sheetView>
  </sheetViews>
  <sheetFormatPr defaultRowHeight="12.8"/>
  <cols>
    <col collapsed="false" hidden="false" max="1" min="1" style="0" width="11.5204081632653"/>
    <col collapsed="false" hidden="false" max="2" min="2" style="5" width="11.5204081632653"/>
    <col collapsed="false" hidden="false" max="6" min="3" style="0" width="11.5204081632653"/>
    <col collapsed="false" hidden="false" max="8" min="7" style="5" width="11.5204081632653"/>
    <col collapsed="false" hidden="false" max="11" min="9" style="0" width="11.5204081632653"/>
    <col collapsed="false" hidden="false" max="12" min="12" style="5" width="11.5204081632653"/>
    <col collapsed="false" hidden="false" max="16" min="13" style="0" width="11.5204081632653"/>
    <col collapsed="false" hidden="false" max="17" min="17" style="5" width="11.5204081632653"/>
    <col collapsed="false" hidden="false" max="21" min="18" style="0" width="11.5204081632653"/>
    <col collapsed="false" hidden="false" max="22" min="22" style="5" width="11.5204081632653"/>
    <col collapsed="false" hidden="false" max="1025" min="23" style="0" width="11.5204081632653"/>
  </cols>
  <sheetData>
    <row r="1" customFormat="false" ht="12.8" hidden="false" customHeight="false" outlineLevel="0" collapsed="false">
      <c r="B1" s="6" t="s">
        <v>505</v>
      </c>
      <c r="G1" s="6" t="s">
        <v>506</v>
      </c>
      <c r="H1" s="0"/>
      <c r="L1" s="6" t="s">
        <v>507</v>
      </c>
      <c r="Q1" s="6" t="s">
        <v>508</v>
      </c>
      <c r="V1" s="6" t="s">
        <v>509</v>
      </c>
    </row>
    <row r="2" customFormat="false" ht="12.8" hidden="false" customHeight="false" outlineLevel="0" collapsed="false">
      <c r="B2" s="7" t="s">
        <v>21</v>
      </c>
      <c r="G2" s="7" t="s">
        <v>21</v>
      </c>
      <c r="H2" s="0"/>
      <c r="L2" s="7" t="s">
        <v>21</v>
      </c>
      <c r="Q2" s="7" t="s">
        <v>21</v>
      </c>
      <c r="V2" s="7" t="s">
        <v>21</v>
      </c>
    </row>
    <row r="3" customFormat="false" ht="12.8" hidden="false" customHeight="false" outlineLevel="0" collapsed="false">
      <c r="B3" s="7" t="e">
        <f aca="false">================================</f>
        <v>#VALUE!</v>
      </c>
      <c r="G3" s="7" t="e">
        <f aca="false">================================</f>
        <v>#VALUE!</v>
      </c>
      <c r="H3" s="0"/>
      <c r="L3" s="7" t="e">
        <f aca="false">================================</f>
        <v>#VALUE!</v>
      </c>
      <c r="Q3" s="7" t="e">
        <f aca="false">================================</f>
        <v>#VALUE!</v>
      </c>
      <c r="V3" s="7" t="e">
        <f aca="false">================================</f>
        <v>#VALUE!</v>
      </c>
    </row>
    <row r="4" customFormat="false" ht="12.8" hidden="false" customHeight="false" outlineLevel="0" collapsed="false">
      <c r="B4" s="7" t="s">
        <v>22</v>
      </c>
      <c r="C4" s="0" t="n">
        <v>369.6</v>
      </c>
      <c r="G4" s="7" t="s">
        <v>22</v>
      </c>
      <c r="H4" s="0" t="n">
        <v>393.7</v>
      </c>
      <c r="L4" s="7" t="s">
        <v>22</v>
      </c>
      <c r="M4" s="0" t="n">
        <v>420.3</v>
      </c>
      <c r="Q4" s="7" t="s">
        <v>22</v>
      </c>
      <c r="R4" s="0" t="n">
        <v>384.6</v>
      </c>
      <c r="V4" s="7" t="s">
        <v>22</v>
      </c>
      <c r="W4" s="0" t="n">
        <v>389.2</v>
      </c>
    </row>
    <row r="5" customFormat="false" ht="12.8" hidden="false" customHeight="false" outlineLevel="0" collapsed="false">
      <c r="B5" s="7" t="s">
        <v>23</v>
      </c>
      <c r="C5" s="0" t="n">
        <v>363.1</v>
      </c>
      <c r="G5" s="7" t="s">
        <v>23</v>
      </c>
      <c r="H5" s="0" t="n">
        <v>438.9</v>
      </c>
      <c r="L5" s="7" t="s">
        <v>23</v>
      </c>
      <c r="M5" s="0" t="n">
        <v>498.2</v>
      </c>
      <c r="Q5" s="7" t="s">
        <v>23</v>
      </c>
      <c r="R5" s="0" t="n">
        <v>533</v>
      </c>
      <c r="V5" s="7" t="s">
        <v>23</v>
      </c>
      <c r="W5" s="0" t="n">
        <v>512.4</v>
      </c>
    </row>
    <row r="6" customFormat="false" ht="12.8" hidden="false" customHeight="false" outlineLevel="0" collapsed="false">
      <c r="B6" s="7" t="s">
        <v>24</v>
      </c>
      <c r="C6" s="0" t="n">
        <v>27.2</v>
      </c>
      <c r="G6" s="7" t="s">
        <v>24</v>
      </c>
      <c r="H6" s="0" t="n">
        <v>28.6</v>
      </c>
      <c r="L6" s="7" t="s">
        <v>24</v>
      </c>
      <c r="M6" s="0" t="n">
        <v>31.5</v>
      </c>
      <c r="Q6" s="7" t="s">
        <v>24</v>
      </c>
      <c r="R6" s="0" t="n">
        <v>32.7</v>
      </c>
      <c r="V6" s="7" t="s">
        <v>24</v>
      </c>
      <c r="W6" s="0" t="n">
        <v>34</v>
      </c>
    </row>
    <row r="7" customFormat="false" ht="12.8" hidden="false" customHeight="false" outlineLevel="0" collapsed="false">
      <c r="B7" s="7" t="s">
        <v>25</v>
      </c>
      <c r="C7" s="0" t="n">
        <v>119.2</v>
      </c>
      <c r="G7" s="7" t="s">
        <v>25</v>
      </c>
      <c r="H7" s="0" t="n">
        <v>128.4</v>
      </c>
      <c r="L7" s="7" t="s">
        <v>25</v>
      </c>
      <c r="M7" s="0" t="n">
        <v>149.9</v>
      </c>
      <c r="Q7" s="7" t="s">
        <v>25</v>
      </c>
      <c r="R7" s="0" t="n">
        <v>152.2</v>
      </c>
      <c r="V7" s="7" t="s">
        <v>25</v>
      </c>
      <c r="W7" s="0" t="n">
        <v>155.2</v>
      </c>
    </row>
    <row r="8" customFormat="false" ht="12.8" hidden="false" customHeight="false" outlineLevel="0" collapsed="false">
      <c r="B8" s="7" t="s">
        <v>26</v>
      </c>
      <c r="C8" s="0" t="n">
        <v>0.186</v>
      </c>
      <c r="G8" s="7" t="s">
        <v>26</v>
      </c>
      <c r="H8" s="0" t="n">
        <v>0.182</v>
      </c>
      <c r="L8" s="7" t="s">
        <v>26</v>
      </c>
      <c r="M8" s="0" t="n">
        <v>0.174</v>
      </c>
      <c r="Q8" s="7" t="s">
        <v>26</v>
      </c>
      <c r="R8" s="0" t="n">
        <v>0.177</v>
      </c>
      <c r="V8" s="7" t="s">
        <v>26</v>
      </c>
      <c r="W8" s="0" t="n">
        <v>0.18</v>
      </c>
    </row>
    <row r="9" customFormat="false" ht="12.8" hidden="false" customHeight="false" outlineLevel="0" collapsed="false">
      <c r="B9" s="7" t="s">
        <v>27</v>
      </c>
      <c r="G9" s="7" t="s">
        <v>27</v>
      </c>
      <c r="H9" s="0"/>
      <c r="L9" s="7" t="s">
        <v>27</v>
      </c>
      <c r="Q9" s="7" t="s">
        <v>27</v>
      </c>
      <c r="V9" s="7" t="s">
        <v>27</v>
      </c>
    </row>
    <row r="10" customFormat="false" ht="12.8" hidden="false" customHeight="false" outlineLevel="0" collapsed="false">
      <c r="B10" s="7" t="e">
        <f aca="false">============================</f>
        <v>#VALUE!</v>
      </c>
      <c r="G10" s="7" t="e">
        <f aca="false">============================</f>
        <v>#VALUE!</v>
      </c>
      <c r="H10" s="0"/>
      <c r="L10" s="7" t="e">
        <f aca="false">============================</f>
        <v>#VALUE!</v>
      </c>
      <c r="Q10" s="7" t="e">
        <f aca="false">============================</f>
        <v>#VALUE!</v>
      </c>
      <c r="V10" s="7" t="e">
        <f aca="false">============================</f>
        <v>#VALUE!</v>
      </c>
    </row>
    <row r="11" customFormat="false" ht="12.8" hidden="false" customHeight="false" outlineLevel="0" collapsed="false">
      <c r="B11" s="7" t="s">
        <v>510</v>
      </c>
      <c r="G11" s="7" t="s">
        <v>511</v>
      </c>
      <c r="H11" s="0"/>
      <c r="L11" s="7" t="s">
        <v>512</v>
      </c>
      <c r="Q11" s="7" t="s">
        <v>513</v>
      </c>
      <c r="V11" s="7" t="s">
        <v>514</v>
      </c>
    </row>
    <row r="12" customFormat="false" ht="12.8" hidden="false" customHeight="false" outlineLevel="0" collapsed="false">
      <c r="B12" s="7" t="s">
        <v>515</v>
      </c>
      <c r="G12" s="7" t="s">
        <v>516</v>
      </c>
      <c r="H12" s="0"/>
      <c r="L12" s="7" t="s">
        <v>517</v>
      </c>
      <c r="Q12" s="7" t="s">
        <v>518</v>
      </c>
      <c r="V12" s="7" t="s">
        <v>519</v>
      </c>
    </row>
    <row r="13" customFormat="false" ht="12.8" hidden="false" customHeight="false" outlineLevel="0" collapsed="false">
      <c r="B13" s="7" t="s">
        <v>520</v>
      </c>
      <c r="G13" s="7" t="s">
        <v>198</v>
      </c>
      <c r="H13" s="0"/>
      <c r="L13" s="7" t="s">
        <v>521</v>
      </c>
      <c r="Q13" s="7" t="s">
        <v>522</v>
      </c>
      <c r="V13" s="7" t="s">
        <v>523</v>
      </c>
    </row>
    <row r="14" customFormat="false" ht="12.8" hidden="false" customHeight="false" outlineLevel="0" collapsed="false">
      <c r="B14" s="7" t="s">
        <v>43</v>
      </c>
      <c r="G14" s="7" t="s">
        <v>43</v>
      </c>
      <c r="H14" s="0"/>
      <c r="L14" s="7" t="s">
        <v>43</v>
      </c>
      <c r="Q14" s="7" t="s">
        <v>43</v>
      </c>
      <c r="V14" s="7" t="s">
        <v>43</v>
      </c>
    </row>
    <row r="15" customFormat="false" ht="12.8" hidden="false" customHeight="false" outlineLevel="0" collapsed="false">
      <c r="B15" s="7" t="e">
        <f aca="false">============================</f>
        <v>#VALUE!</v>
      </c>
      <c r="G15" s="7" t="e">
        <f aca="false">============================</f>
        <v>#VALUE!</v>
      </c>
      <c r="H15" s="0"/>
      <c r="L15" s="7" t="e">
        <f aca="false">============================</f>
        <v>#VALUE!</v>
      </c>
      <c r="Q15" s="7" t="e">
        <f aca="false">============================</f>
        <v>#VALUE!</v>
      </c>
      <c r="V15" s="7" t="e">
        <f aca="false">============================</f>
        <v>#VALUE!</v>
      </c>
    </row>
    <row r="16" customFormat="false" ht="12.8" hidden="false" customHeight="false" outlineLevel="0" collapsed="false">
      <c r="B16" s="7" t="s">
        <v>201</v>
      </c>
      <c r="G16" s="7" t="s">
        <v>201</v>
      </c>
      <c r="H16" s="0"/>
      <c r="L16" s="7" t="s">
        <v>201</v>
      </c>
      <c r="Q16" s="7" t="s">
        <v>201</v>
      </c>
      <c r="V16" s="7" t="s">
        <v>201</v>
      </c>
    </row>
    <row r="17" customFormat="false" ht="12.8" hidden="false" customHeight="false" outlineLevel="0" collapsed="false">
      <c r="B17" s="7" t="s">
        <v>524</v>
      </c>
      <c r="G17" s="7" t="s">
        <v>525</v>
      </c>
      <c r="H17" s="0"/>
      <c r="L17" s="7" t="s">
        <v>526</v>
      </c>
      <c r="Q17" s="7" t="s">
        <v>527</v>
      </c>
      <c r="V17" s="7" t="s">
        <v>528</v>
      </c>
    </row>
    <row r="18" customFormat="false" ht="12.8" hidden="false" customHeight="false" outlineLevel="0" collapsed="false">
      <c r="B18" s="7" t="s">
        <v>122</v>
      </c>
      <c r="G18" s="7" t="s">
        <v>122</v>
      </c>
      <c r="H18" s="0"/>
      <c r="L18" s="7" t="s">
        <v>122</v>
      </c>
      <c r="Q18" s="7" t="s">
        <v>122</v>
      </c>
      <c r="V18" s="7" t="s">
        <v>122</v>
      </c>
    </row>
    <row r="19" customFormat="false" ht="12.8" hidden="false" customHeight="false" outlineLevel="0" collapsed="false">
      <c r="B19" s="7" t="s">
        <v>123</v>
      </c>
      <c r="G19" s="7" t="s">
        <v>123</v>
      </c>
      <c r="H19" s="0"/>
      <c r="L19" s="7" t="s">
        <v>123</v>
      </c>
      <c r="Q19" s="7" t="s">
        <v>123</v>
      </c>
      <c r="V19" s="7" t="s">
        <v>123</v>
      </c>
    </row>
    <row r="20" customFormat="false" ht="12.8" hidden="false" customHeight="false" outlineLevel="0" collapsed="false">
      <c r="B20" s="7" t="s">
        <v>206</v>
      </c>
      <c r="G20" s="7" t="s">
        <v>206</v>
      </c>
      <c r="H20" s="0"/>
      <c r="L20" s="7" t="s">
        <v>206</v>
      </c>
      <c r="Q20" s="7" t="s">
        <v>206</v>
      </c>
      <c r="V20" s="7" t="s">
        <v>206</v>
      </c>
    </row>
    <row r="21" customFormat="false" ht="12.8" hidden="false" customHeight="false" outlineLevel="0" collapsed="false">
      <c r="B21" s="7" t="s">
        <v>529</v>
      </c>
      <c r="G21" s="7" t="s">
        <v>529</v>
      </c>
      <c r="H21" s="0"/>
      <c r="L21" s="7" t="s">
        <v>530</v>
      </c>
      <c r="Q21" s="7" t="s">
        <v>531</v>
      </c>
      <c r="V21" s="7" t="s">
        <v>532</v>
      </c>
    </row>
    <row r="22" customFormat="false" ht="12.8" hidden="false" customHeight="false" outlineLevel="0" collapsed="false">
      <c r="B22" s="7" t="s">
        <v>122</v>
      </c>
      <c r="G22" s="7" t="s">
        <v>122</v>
      </c>
      <c r="H22" s="0"/>
      <c r="L22" s="7" t="s">
        <v>122</v>
      </c>
      <c r="Q22" s="7" t="s">
        <v>122</v>
      </c>
      <c r="V22" s="7" t="s">
        <v>122</v>
      </c>
    </row>
    <row r="23" customFormat="false" ht="12.8" hidden="false" customHeight="false" outlineLevel="0" collapsed="false">
      <c r="B23" s="7" t="s">
        <v>123</v>
      </c>
      <c r="G23" s="7" t="s">
        <v>123</v>
      </c>
      <c r="H23" s="0"/>
      <c r="L23" s="7" t="s">
        <v>123</v>
      </c>
      <c r="Q23" s="7" t="s">
        <v>123</v>
      </c>
      <c r="V23" s="7" t="s">
        <v>123</v>
      </c>
    </row>
    <row r="24" customFormat="false" ht="12.8" hidden="false" customHeight="false" outlineLevel="0" collapsed="false">
      <c r="B24" s="7" t="s">
        <v>211</v>
      </c>
      <c r="G24" s="7" t="s">
        <v>211</v>
      </c>
      <c r="H24" s="0"/>
      <c r="L24" s="7" t="s">
        <v>211</v>
      </c>
      <c r="Q24" s="7" t="s">
        <v>211</v>
      </c>
      <c r="V24" s="7" t="s">
        <v>211</v>
      </c>
    </row>
    <row r="25" customFormat="false" ht="12.8" hidden="false" customHeight="false" outlineLevel="0" collapsed="false">
      <c r="B25" s="7" t="s">
        <v>533</v>
      </c>
      <c r="G25" s="7" t="s">
        <v>534</v>
      </c>
      <c r="H25" s="0"/>
      <c r="L25" s="7" t="s">
        <v>535</v>
      </c>
      <c r="Q25" s="7" t="s">
        <v>536</v>
      </c>
      <c r="V25" s="7" t="s">
        <v>537</v>
      </c>
    </row>
    <row r="26" customFormat="false" ht="12.8" hidden="false" customHeight="false" outlineLevel="0" collapsed="false">
      <c r="B26" s="7" t="s">
        <v>122</v>
      </c>
      <c r="G26" s="7" t="s">
        <v>122</v>
      </c>
      <c r="H26" s="0"/>
      <c r="L26" s="7" t="s">
        <v>122</v>
      </c>
      <c r="Q26" s="7" t="s">
        <v>122</v>
      </c>
      <c r="V26" s="7" t="s">
        <v>122</v>
      </c>
    </row>
    <row r="27" customFormat="false" ht="12.8" hidden="false" customHeight="false" outlineLevel="0" collapsed="false">
      <c r="B27" s="7" t="s">
        <v>123</v>
      </c>
      <c r="G27" s="7" t="s">
        <v>123</v>
      </c>
      <c r="H27" s="0"/>
      <c r="L27" s="7" t="s">
        <v>123</v>
      </c>
      <c r="Q27" s="7" t="s">
        <v>123</v>
      </c>
      <c r="V27" s="7" t="s">
        <v>123</v>
      </c>
    </row>
    <row r="28" customFormat="false" ht="12.8" hidden="false" customHeight="false" outlineLevel="0" collapsed="false">
      <c r="B28" s="7" t="s">
        <v>538</v>
      </c>
      <c r="G28" s="7" t="s">
        <v>538</v>
      </c>
      <c r="H28" s="0"/>
      <c r="L28" s="7" t="s">
        <v>539</v>
      </c>
      <c r="Q28" s="7" t="s">
        <v>539</v>
      </c>
      <c r="V28" s="7" t="s">
        <v>540</v>
      </c>
    </row>
    <row r="29" customFormat="false" ht="12.8" hidden="false" customHeight="false" outlineLevel="0" collapsed="false">
      <c r="B29" s="7" t="s">
        <v>541</v>
      </c>
      <c r="G29" s="7" t="s">
        <v>542</v>
      </c>
      <c r="H29" s="0"/>
      <c r="L29" s="7" t="s">
        <v>543</v>
      </c>
      <c r="Q29" s="7" t="s">
        <v>544</v>
      </c>
      <c r="V29" s="7" t="s">
        <v>545</v>
      </c>
    </row>
    <row r="30" customFormat="false" ht="12.8" hidden="false" customHeight="false" outlineLevel="0" collapsed="false">
      <c r="B30" s="7" t="s">
        <v>546</v>
      </c>
      <c r="G30" s="7" t="s">
        <v>547</v>
      </c>
      <c r="H30" s="0"/>
      <c r="L30" s="7" t="s">
        <v>55</v>
      </c>
      <c r="Q30" s="7" t="s">
        <v>548</v>
      </c>
      <c r="V30" s="7" t="s">
        <v>424</v>
      </c>
    </row>
    <row r="31" customFormat="false" ht="12.8" hidden="false" customHeight="false" outlineLevel="0" collapsed="false">
      <c r="B31" s="7" t="s">
        <v>549</v>
      </c>
      <c r="G31" s="7" t="s">
        <v>550</v>
      </c>
      <c r="H31" s="0"/>
      <c r="L31" s="7" t="s">
        <v>551</v>
      </c>
      <c r="Q31" s="7" t="s">
        <v>552</v>
      </c>
      <c r="V31" s="7" t="s">
        <v>384</v>
      </c>
    </row>
    <row r="32" customFormat="false" ht="12.8" hidden="false" customHeight="false" outlineLevel="0" collapsed="false">
      <c r="B32" s="7" t="s">
        <v>408</v>
      </c>
      <c r="G32" s="7" t="s">
        <v>553</v>
      </c>
      <c r="H32" s="0"/>
      <c r="L32" s="7" t="s">
        <v>554</v>
      </c>
      <c r="Q32" s="7" t="s">
        <v>413</v>
      </c>
      <c r="V32" s="7" t="s">
        <v>555</v>
      </c>
    </row>
    <row r="33" customFormat="false" ht="12.8" hidden="false" customHeight="false" outlineLevel="0" collapsed="false">
      <c r="B33" s="7" t="s">
        <v>556</v>
      </c>
      <c r="G33" s="7" t="s">
        <v>557</v>
      </c>
      <c r="H33" s="0"/>
      <c r="L33" s="7" t="s">
        <v>558</v>
      </c>
      <c r="Q33" s="7" t="s">
        <v>559</v>
      </c>
      <c r="V33" s="7" t="s">
        <v>560</v>
      </c>
    </row>
    <row r="34" customFormat="false" ht="12.8" hidden="false" customHeight="false" outlineLevel="0" collapsed="false">
      <c r="B34" s="7" t="s">
        <v>561</v>
      </c>
      <c r="G34" s="7" t="s">
        <v>562</v>
      </c>
      <c r="H34" s="0"/>
      <c r="L34" s="7" t="s">
        <v>563</v>
      </c>
      <c r="Q34" s="7" t="s">
        <v>564</v>
      </c>
      <c r="V34" s="7" t="s">
        <v>54</v>
      </c>
    </row>
    <row r="35" customFormat="false" ht="12.8" hidden="false" customHeight="false" outlineLevel="0" collapsed="false">
      <c r="B35" s="7" t="s">
        <v>159</v>
      </c>
      <c r="G35" s="7" t="s">
        <v>565</v>
      </c>
      <c r="H35" s="0"/>
      <c r="L35" s="7" t="s">
        <v>566</v>
      </c>
      <c r="Q35" s="7" t="s">
        <v>567</v>
      </c>
      <c r="V35" s="7" t="s">
        <v>568</v>
      </c>
    </row>
    <row r="36" customFormat="false" ht="12.8" hidden="false" customHeight="false" outlineLevel="0" collapsed="false">
      <c r="B36" s="7" t="s">
        <v>226</v>
      </c>
      <c r="G36" s="7" t="s">
        <v>226</v>
      </c>
      <c r="H36" s="0"/>
      <c r="L36" s="7" t="s">
        <v>226</v>
      </c>
      <c r="Q36" s="7" t="s">
        <v>226</v>
      </c>
      <c r="V36" s="7" t="s">
        <v>226</v>
      </c>
    </row>
    <row r="37" customFormat="false" ht="12.8" hidden="false" customHeight="false" outlineLevel="0" collapsed="false">
      <c r="B37" s="7" t="s">
        <v>569</v>
      </c>
      <c r="G37" s="7" t="s">
        <v>570</v>
      </c>
      <c r="H37" s="0"/>
      <c r="L37" s="7" t="s">
        <v>571</v>
      </c>
      <c r="Q37" s="7" t="s">
        <v>572</v>
      </c>
      <c r="V37" s="7" t="s">
        <v>573</v>
      </c>
    </row>
    <row r="38" customFormat="false" ht="12.8" hidden="false" customHeight="false" outlineLevel="0" collapsed="false">
      <c r="B38" s="7" t="s">
        <v>122</v>
      </c>
      <c r="G38" s="7" t="s">
        <v>122</v>
      </c>
      <c r="H38" s="0"/>
      <c r="L38" s="7" t="s">
        <v>122</v>
      </c>
      <c r="Q38" s="7" t="s">
        <v>122</v>
      </c>
      <c r="V38" s="7" t="s">
        <v>122</v>
      </c>
    </row>
    <row r="39" customFormat="false" ht="12.8" hidden="false" customHeight="false" outlineLevel="0" collapsed="false">
      <c r="B39" s="7" t="s">
        <v>123</v>
      </c>
      <c r="G39" s="7" t="s">
        <v>123</v>
      </c>
      <c r="H39" s="0"/>
      <c r="L39" s="7" t="s">
        <v>123</v>
      </c>
      <c r="Q39" s="7" t="s">
        <v>123</v>
      </c>
      <c r="V39" s="7" t="s">
        <v>123</v>
      </c>
    </row>
    <row r="40" customFormat="false" ht="12.8" hidden="false" customHeight="false" outlineLevel="0" collapsed="false">
      <c r="B40" s="7" t="s">
        <v>574</v>
      </c>
      <c r="G40" s="7" t="s">
        <v>575</v>
      </c>
      <c r="H40" s="0"/>
      <c r="L40" s="7" t="s">
        <v>576</v>
      </c>
      <c r="Q40" s="7" t="s">
        <v>577</v>
      </c>
      <c r="V40" s="7" t="s">
        <v>575</v>
      </c>
    </row>
    <row r="41" customFormat="false" ht="12.8" hidden="false" customHeight="false" outlineLevel="0" collapsed="false">
      <c r="B41" s="7" t="s">
        <v>578</v>
      </c>
      <c r="G41" s="7" t="s">
        <v>579</v>
      </c>
      <c r="H41" s="0"/>
      <c r="L41" s="7" t="s">
        <v>580</v>
      </c>
      <c r="Q41" s="7" t="s">
        <v>581</v>
      </c>
      <c r="V41" s="7" t="s">
        <v>582</v>
      </c>
    </row>
    <row r="42" customFormat="false" ht="12.8" hidden="false" customHeight="false" outlineLevel="0" collapsed="false">
      <c r="B42" s="7" t="s">
        <v>583</v>
      </c>
      <c r="G42" s="7" t="s">
        <v>365</v>
      </c>
      <c r="H42" s="0"/>
      <c r="L42" s="7" t="s">
        <v>584</v>
      </c>
      <c r="Q42" s="7" t="s">
        <v>585</v>
      </c>
      <c r="V42" s="7" t="s">
        <v>586</v>
      </c>
    </row>
    <row r="43" customFormat="false" ht="12.8" hidden="false" customHeight="false" outlineLevel="0" collapsed="false">
      <c r="B43" s="7" t="s">
        <v>587</v>
      </c>
      <c r="G43" s="7" t="s">
        <v>588</v>
      </c>
      <c r="H43" s="0"/>
      <c r="L43" s="7" t="s">
        <v>589</v>
      </c>
      <c r="Q43" s="7" t="s">
        <v>590</v>
      </c>
      <c r="V43" s="7" t="s">
        <v>591</v>
      </c>
    </row>
    <row r="44" customFormat="false" ht="12.8" hidden="false" customHeight="false" outlineLevel="0" collapsed="false">
      <c r="B44" s="7" t="s">
        <v>592</v>
      </c>
      <c r="G44" s="7" t="s">
        <v>473</v>
      </c>
      <c r="H44" s="0"/>
      <c r="L44" s="7" t="s">
        <v>164</v>
      </c>
      <c r="Q44" s="7" t="s">
        <v>593</v>
      </c>
      <c r="V44" s="7" t="s">
        <v>165</v>
      </c>
    </row>
    <row r="45" customFormat="false" ht="12.8" hidden="false" customHeight="false" outlineLevel="0" collapsed="false">
      <c r="B45" s="7" t="s">
        <v>594</v>
      </c>
      <c r="G45" s="7" t="s">
        <v>595</v>
      </c>
      <c r="H45" s="0"/>
      <c r="L45" s="7" t="s">
        <v>596</v>
      </c>
      <c r="Q45" s="7" t="s">
        <v>597</v>
      </c>
      <c r="V45" s="7" t="s">
        <v>598</v>
      </c>
    </row>
    <row r="46" customFormat="false" ht="12.8" hidden="false" customHeight="false" outlineLevel="0" collapsed="false">
      <c r="B46" s="7" t="s">
        <v>108</v>
      </c>
      <c r="G46" s="7" t="s">
        <v>599</v>
      </c>
      <c r="H46" s="0"/>
      <c r="L46" s="7" t="s">
        <v>600</v>
      </c>
      <c r="Q46" s="7" t="s">
        <v>55</v>
      </c>
      <c r="V46" s="7" t="s">
        <v>601</v>
      </c>
    </row>
    <row r="47" customFormat="false" ht="12.8" hidden="false" customHeight="false" outlineLevel="0" collapsed="false">
      <c r="B47" s="7" t="s">
        <v>602</v>
      </c>
      <c r="G47" s="7" t="s">
        <v>603</v>
      </c>
      <c r="H47" s="0"/>
      <c r="L47" s="7" t="s">
        <v>604</v>
      </c>
      <c r="Q47" s="7" t="s">
        <v>76</v>
      </c>
      <c r="V47" s="7" t="s">
        <v>605</v>
      </c>
    </row>
    <row r="48" customFormat="false" ht="12.8" hidden="false" customHeight="false" outlineLevel="0" collapsed="false">
      <c r="B48" s="7" t="s">
        <v>606</v>
      </c>
      <c r="G48" s="7" t="s">
        <v>607</v>
      </c>
      <c r="H48" s="0"/>
      <c r="L48" s="7" t="s">
        <v>608</v>
      </c>
      <c r="Q48" s="7" t="s">
        <v>609</v>
      </c>
      <c r="V48" s="7" t="s">
        <v>610</v>
      </c>
    </row>
    <row r="49" customFormat="false" ht="12.8" hidden="false" customHeight="false" outlineLevel="0" collapsed="false">
      <c r="Q49" s="7" t="s">
        <v>611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49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K73" activeCellId="0" sqref="K73"/>
    </sheetView>
  </sheetViews>
  <sheetFormatPr defaultRowHeight="12.8"/>
  <cols>
    <col collapsed="false" hidden="false" max="1" min="1" style="0" width="11.5204081632653"/>
    <col collapsed="false" hidden="false" max="2" min="2" style="5" width="11.5204081632653"/>
    <col collapsed="false" hidden="false" max="6" min="3" style="0" width="11.5204081632653"/>
    <col collapsed="false" hidden="false" max="8" min="7" style="5" width="11.5204081632653"/>
    <col collapsed="false" hidden="false" max="11" min="9" style="0" width="11.5204081632653"/>
    <col collapsed="false" hidden="false" max="12" min="12" style="5" width="11.5204081632653"/>
    <col collapsed="false" hidden="false" max="16" min="13" style="0" width="11.5204081632653"/>
    <col collapsed="false" hidden="false" max="17" min="17" style="5" width="11.5204081632653"/>
    <col collapsed="false" hidden="false" max="21" min="18" style="0" width="11.5204081632653"/>
    <col collapsed="false" hidden="false" max="22" min="22" style="5" width="11.5204081632653"/>
    <col collapsed="false" hidden="false" max="1025" min="23" style="0" width="11.5204081632653"/>
  </cols>
  <sheetData>
    <row r="1" customFormat="false" ht="12.8" hidden="false" customHeight="false" outlineLevel="0" collapsed="false">
      <c r="B1" s="6" t="s">
        <v>612</v>
      </c>
      <c r="G1" s="6" t="s">
        <v>613</v>
      </c>
      <c r="H1" s="0"/>
      <c r="L1" s="6" t="s">
        <v>614</v>
      </c>
      <c r="Q1" s="6" t="s">
        <v>615</v>
      </c>
      <c r="V1" s="6" t="s">
        <v>616</v>
      </c>
    </row>
    <row r="2" customFormat="false" ht="12.8" hidden="false" customHeight="false" outlineLevel="0" collapsed="false">
      <c r="B2" s="7" t="s">
        <v>21</v>
      </c>
      <c r="G2" s="7" t="s">
        <v>21</v>
      </c>
      <c r="H2" s="0"/>
      <c r="L2" s="7" t="s">
        <v>21</v>
      </c>
      <c r="Q2" s="7" t="s">
        <v>21</v>
      </c>
      <c r="V2" s="7" t="s">
        <v>21</v>
      </c>
    </row>
    <row r="3" customFormat="false" ht="12.8" hidden="false" customHeight="false" outlineLevel="0" collapsed="false">
      <c r="B3" s="7" t="e">
        <f aca="false">================================</f>
        <v>#VALUE!</v>
      </c>
      <c r="G3" s="7" t="e">
        <f aca="false">================================</f>
        <v>#VALUE!</v>
      </c>
      <c r="H3" s="0"/>
      <c r="L3" s="7" t="e">
        <f aca="false">================================</f>
        <v>#VALUE!</v>
      </c>
      <c r="Q3" s="7" t="e">
        <f aca="false">================================</f>
        <v>#VALUE!</v>
      </c>
      <c r="V3" s="7" t="e">
        <f aca="false">================================</f>
        <v>#VALUE!</v>
      </c>
    </row>
    <row r="4" customFormat="false" ht="12.8" hidden="false" customHeight="false" outlineLevel="0" collapsed="false">
      <c r="B4" s="7" t="s">
        <v>22</v>
      </c>
      <c r="C4" s="0" t="n">
        <v>432.7</v>
      </c>
      <c r="G4" s="7" t="s">
        <v>22</v>
      </c>
      <c r="H4" s="0" t="n">
        <v>338.9</v>
      </c>
      <c r="L4" s="7" t="s">
        <v>22</v>
      </c>
      <c r="M4" s="0" t="n">
        <v>363.1</v>
      </c>
      <c r="Q4" s="7" t="s">
        <v>22</v>
      </c>
      <c r="R4" s="0" t="n">
        <v>380.7</v>
      </c>
      <c r="V4" s="7" t="s">
        <v>22</v>
      </c>
      <c r="W4" s="0" t="n">
        <v>376.3</v>
      </c>
    </row>
    <row r="5" customFormat="false" ht="12.8" hidden="false" customHeight="false" outlineLevel="0" collapsed="false">
      <c r="B5" s="7" t="s">
        <v>23</v>
      </c>
      <c r="C5" s="0" t="n">
        <v>240.1</v>
      </c>
      <c r="G5" s="7" t="s">
        <v>23</v>
      </c>
      <c r="H5" s="0" t="n">
        <v>357</v>
      </c>
      <c r="L5" s="7" t="s">
        <v>23</v>
      </c>
      <c r="M5" s="0" t="n">
        <v>292.1</v>
      </c>
      <c r="Q5" s="7" t="s">
        <v>23</v>
      </c>
      <c r="R5" s="0" t="n">
        <v>305.6</v>
      </c>
      <c r="V5" s="7" t="s">
        <v>23</v>
      </c>
      <c r="W5" s="0" t="n">
        <v>317.1</v>
      </c>
    </row>
    <row r="6" customFormat="false" ht="12.8" hidden="false" customHeight="false" outlineLevel="0" collapsed="false">
      <c r="B6" s="7" t="s">
        <v>24</v>
      </c>
      <c r="C6" s="0" t="n">
        <v>29.3</v>
      </c>
      <c r="G6" s="7" t="s">
        <v>24</v>
      </c>
      <c r="H6" s="0" t="n">
        <v>28.4</v>
      </c>
      <c r="L6" s="7" t="s">
        <v>24</v>
      </c>
      <c r="M6" s="0" t="n">
        <v>30.4</v>
      </c>
      <c r="Q6" s="7" t="s">
        <v>24</v>
      </c>
      <c r="R6" s="0" t="n">
        <v>23.7</v>
      </c>
      <c r="V6" s="7" t="s">
        <v>24</v>
      </c>
      <c r="W6" s="0" t="n">
        <v>20.3</v>
      </c>
    </row>
    <row r="7" customFormat="false" ht="12.8" hidden="false" customHeight="false" outlineLevel="0" collapsed="false">
      <c r="B7" s="7" t="s">
        <v>25</v>
      </c>
      <c r="C7" s="0" t="n">
        <v>134.6</v>
      </c>
      <c r="G7" s="7" t="s">
        <v>25</v>
      </c>
      <c r="H7" s="0" t="n">
        <v>169</v>
      </c>
      <c r="L7" s="7" t="s">
        <v>25</v>
      </c>
      <c r="M7" s="0" t="n">
        <v>170.4</v>
      </c>
      <c r="Q7" s="7" t="s">
        <v>25</v>
      </c>
      <c r="R7" s="0" t="n">
        <v>170.6</v>
      </c>
      <c r="V7" s="7" t="s">
        <v>25</v>
      </c>
      <c r="W7" s="0" t="n">
        <v>180.6</v>
      </c>
    </row>
    <row r="8" customFormat="false" ht="12.8" hidden="false" customHeight="false" outlineLevel="0" collapsed="false">
      <c r="B8" s="7" t="s">
        <v>26</v>
      </c>
      <c r="C8" s="0" t="n">
        <v>0.179</v>
      </c>
      <c r="G8" s="7" t="s">
        <v>26</v>
      </c>
      <c r="H8" s="0" t="n">
        <v>0.144</v>
      </c>
      <c r="L8" s="7" t="s">
        <v>26</v>
      </c>
      <c r="M8" s="0" t="n">
        <v>0.151</v>
      </c>
      <c r="Q8" s="7" t="s">
        <v>26</v>
      </c>
      <c r="R8" s="0" t="n">
        <v>0.122</v>
      </c>
      <c r="V8" s="7" t="s">
        <v>26</v>
      </c>
      <c r="W8" s="0" t="n">
        <v>0.101</v>
      </c>
    </row>
    <row r="9" customFormat="false" ht="12.8" hidden="false" customHeight="false" outlineLevel="0" collapsed="false">
      <c r="B9" s="7" t="s">
        <v>27</v>
      </c>
      <c r="G9" s="7" t="s">
        <v>27</v>
      </c>
      <c r="H9" s="0"/>
      <c r="L9" s="7" t="s">
        <v>27</v>
      </c>
      <c r="Q9" s="7" t="s">
        <v>27</v>
      </c>
      <c r="V9" s="7" t="s">
        <v>27</v>
      </c>
    </row>
    <row r="10" customFormat="false" ht="12.8" hidden="false" customHeight="false" outlineLevel="0" collapsed="false">
      <c r="B10" s="7" t="e">
        <f aca="false">============================</f>
        <v>#VALUE!</v>
      </c>
      <c r="G10" s="7" t="e">
        <f aca="false">============================</f>
        <v>#VALUE!</v>
      </c>
      <c r="H10" s="0"/>
      <c r="L10" s="7" t="e">
        <f aca="false">============================</f>
        <v>#VALUE!</v>
      </c>
      <c r="Q10" s="7" t="e">
        <f aca="false">============================</f>
        <v>#VALUE!</v>
      </c>
      <c r="V10" s="7" t="e">
        <f aca="false">============================</f>
        <v>#VALUE!</v>
      </c>
    </row>
    <row r="11" customFormat="false" ht="12.8" hidden="false" customHeight="false" outlineLevel="0" collapsed="false">
      <c r="B11" s="7" t="s">
        <v>617</v>
      </c>
      <c r="G11" s="7" t="s">
        <v>618</v>
      </c>
      <c r="H11" s="0"/>
      <c r="L11" s="7" t="s">
        <v>619</v>
      </c>
      <c r="Q11" s="7" t="s">
        <v>620</v>
      </c>
      <c r="V11" s="7" t="s">
        <v>621</v>
      </c>
    </row>
    <row r="12" customFormat="false" ht="12.8" hidden="false" customHeight="false" outlineLevel="0" collapsed="false">
      <c r="B12" s="7" t="s">
        <v>622</v>
      </c>
      <c r="G12" s="7" t="s">
        <v>623</v>
      </c>
      <c r="H12" s="0"/>
      <c r="L12" s="7" t="s">
        <v>624</v>
      </c>
      <c r="Q12" s="7" t="s">
        <v>625</v>
      </c>
      <c r="V12" s="7" t="s">
        <v>626</v>
      </c>
    </row>
    <row r="13" customFormat="false" ht="12.8" hidden="false" customHeight="false" outlineLevel="0" collapsed="false">
      <c r="B13" s="7" t="s">
        <v>627</v>
      </c>
      <c r="G13" s="7" t="s">
        <v>628</v>
      </c>
      <c r="H13" s="0"/>
      <c r="L13" s="7" t="s">
        <v>629</v>
      </c>
      <c r="Q13" s="7" t="s">
        <v>630</v>
      </c>
      <c r="V13" s="7" t="s">
        <v>631</v>
      </c>
    </row>
    <row r="14" customFormat="false" ht="12.8" hidden="false" customHeight="false" outlineLevel="0" collapsed="false">
      <c r="B14" s="7" t="s">
        <v>43</v>
      </c>
      <c r="G14" s="7" t="s">
        <v>43</v>
      </c>
      <c r="H14" s="0"/>
      <c r="L14" s="7" t="s">
        <v>43</v>
      </c>
      <c r="Q14" s="7" t="s">
        <v>43</v>
      </c>
      <c r="V14" s="7" t="s">
        <v>43</v>
      </c>
    </row>
    <row r="15" customFormat="false" ht="12.8" hidden="false" customHeight="false" outlineLevel="0" collapsed="false">
      <c r="B15" s="7" t="e">
        <f aca="false">============================</f>
        <v>#VALUE!</v>
      </c>
      <c r="G15" s="7" t="e">
        <f aca="false">============================</f>
        <v>#VALUE!</v>
      </c>
      <c r="H15" s="0"/>
      <c r="L15" s="7" t="e">
        <f aca="false">============================</f>
        <v>#VALUE!</v>
      </c>
      <c r="Q15" s="7" t="e">
        <f aca="false">============================</f>
        <v>#VALUE!</v>
      </c>
      <c r="V15" s="7" t="e">
        <f aca="false">============================</f>
        <v>#VALUE!</v>
      </c>
    </row>
    <row r="16" customFormat="false" ht="12.8" hidden="false" customHeight="false" outlineLevel="0" collapsed="false">
      <c r="B16" s="7" t="s">
        <v>201</v>
      </c>
      <c r="G16" s="7" t="s">
        <v>201</v>
      </c>
      <c r="H16" s="0"/>
      <c r="L16" s="7" t="s">
        <v>201</v>
      </c>
      <c r="Q16" s="7" t="s">
        <v>201</v>
      </c>
      <c r="V16" s="7" t="s">
        <v>201</v>
      </c>
    </row>
    <row r="17" customFormat="false" ht="12.8" hidden="false" customHeight="false" outlineLevel="0" collapsed="false">
      <c r="B17" s="7" t="s">
        <v>632</v>
      </c>
      <c r="G17" s="7" t="s">
        <v>633</v>
      </c>
      <c r="H17" s="0"/>
      <c r="L17" s="7" t="s">
        <v>349</v>
      </c>
      <c r="Q17" s="7" t="s">
        <v>634</v>
      </c>
      <c r="V17" s="7" t="s">
        <v>635</v>
      </c>
    </row>
    <row r="18" customFormat="false" ht="12.8" hidden="false" customHeight="false" outlineLevel="0" collapsed="false">
      <c r="B18" s="7" t="s">
        <v>636</v>
      </c>
      <c r="G18" s="7" t="s">
        <v>122</v>
      </c>
      <c r="H18" s="0"/>
      <c r="L18" s="7" t="s">
        <v>122</v>
      </c>
      <c r="Q18" s="7" t="s">
        <v>122</v>
      </c>
      <c r="V18" s="7" t="s">
        <v>122</v>
      </c>
    </row>
    <row r="19" customFormat="false" ht="12.8" hidden="false" customHeight="false" outlineLevel="0" collapsed="false">
      <c r="B19" s="7" t="s">
        <v>302</v>
      </c>
      <c r="G19" s="7" t="s">
        <v>123</v>
      </c>
      <c r="H19" s="0"/>
      <c r="L19" s="7" t="s">
        <v>123</v>
      </c>
      <c r="Q19" s="7" t="s">
        <v>123</v>
      </c>
      <c r="V19" s="7" t="s">
        <v>123</v>
      </c>
    </row>
    <row r="20" customFormat="false" ht="12.8" hidden="false" customHeight="false" outlineLevel="0" collapsed="false">
      <c r="B20" s="7" t="s">
        <v>206</v>
      </c>
      <c r="G20" s="7" t="s">
        <v>206</v>
      </c>
      <c r="H20" s="0"/>
      <c r="L20" s="7" t="s">
        <v>206</v>
      </c>
      <c r="Q20" s="7" t="s">
        <v>206</v>
      </c>
      <c r="V20" s="7" t="s">
        <v>206</v>
      </c>
    </row>
    <row r="21" customFormat="false" ht="12.8" hidden="false" customHeight="false" outlineLevel="0" collapsed="false">
      <c r="B21" s="7" t="s">
        <v>637</v>
      </c>
      <c r="G21" s="7" t="s">
        <v>638</v>
      </c>
      <c r="H21" s="0"/>
      <c r="L21" s="7" t="s">
        <v>639</v>
      </c>
      <c r="Q21" s="7" t="s">
        <v>640</v>
      </c>
      <c r="V21" s="7" t="s">
        <v>641</v>
      </c>
    </row>
    <row r="22" customFormat="false" ht="12.8" hidden="false" customHeight="false" outlineLevel="0" collapsed="false">
      <c r="B22" s="7" t="s">
        <v>122</v>
      </c>
      <c r="G22" s="7" t="s">
        <v>122</v>
      </c>
      <c r="H22" s="0"/>
      <c r="L22" s="7" t="s">
        <v>122</v>
      </c>
      <c r="Q22" s="7" t="s">
        <v>122</v>
      </c>
      <c r="V22" s="7" t="s">
        <v>122</v>
      </c>
    </row>
    <row r="23" customFormat="false" ht="12.8" hidden="false" customHeight="false" outlineLevel="0" collapsed="false">
      <c r="B23" s="7" t="s">
        <v>123</v>
      </c>
      <c r="G23" s="7" t="s">
        <v>123</v>
      </c>
      <c r="H23" s="0"/>
      <c r="L23" s="7" t="s">
        <v>123</v>
      </c>
      <c r="Q23" s="7" t="s">
        <v>123</v>
      </c>
      <c r="V23" s="7" t="s">
        <v>123</v>
      </c>
    </row>
    <row r="24" customFormat="false" ht="12.8" hidden="false" customHeight="false" outlineLevel="0" collapsed="false">
      <c r="B24" s="7" t="s">
        <v>80</v>
      </c>
      <c r="G24" s="7" t="s">
        <v>642</v>
      </c>
      <c r="H24" s="0"/>
      <c r="L24" s="7" t="s">
        <v>643</v>
      </c>
      <c r="Q24" s="7" t="s">
        <v>643</v>
      </c>
      <c r="V24" s="7" t="s">
        <v>644</v>
      </c>
    </row>
    <row r="25" customFormat="false" ht="12.8" hidden="false" customHeight="false" outlineLevel="0" collapsed="false">
      <c r="B25" s="7" t="s">
        <v>645</v>
      </c>
      <c r="G25" s="7" t="s">
        <v>646</v>
      </c>
      <c r="H25" s="0"/>
      <c r="L25" s="7" t="s">
        <v>647</v>
      </c>
      <c r="Q25" s="7" t="s">
        <v>648</v>
      </c>
      <c r="V25" s="7" t="s">
        <v>649</v>
      </c>
    </row>
    <row r="26" customFormat="false" ht="12.8" hidden="false" customHeight="false" outlineLevel="0" collapsed="false">
      <c r="B26" s="7" t="s">
        <v>650</v>
      </c>
      <c r="G26" s="7" t="s">
        <v>651</v>
      </c>
      <c r="H26" s="0"/>
      <c r="L26" s="7" t="s">
        <v>652</v>
      </c>
      <c r="Q26" s="7" t="s">
        <v>653</v>
      </c>
      <c r="V26" s="7" t="s">
        <v>654</v>
      </c>
    </row>
    <row r="27" customFormat="false" ht="12.8" hidden="false" customHeight="false" outlineLevel="0" collapsed="false">
      <c r="B27" s="7" t="s">
        <v>655</v>
      </c>
      <c r="G27" s="7" t="s">
        <v>656</v>
      </c>
      <c r="H27" s="0"/>
      <c r="L27" s="7" t="s">
        <v>657</v>
      </c>
      <c r="Q27" s="7" t="s">
        <v>658</v>
      </c>
      <c r="V27" s="7" t="s">
        <v>659</v>
      </c>
    </row>
    <row r="28" customFormat="false" ht="12.8" hidden="false" customHeight="false" outlineLevel="0" collapsed="false">
      <c r="B28" s="7" t="s">
        <v>390</v>
      </c>
      <c r="G28" s="7" t="s">
        <v>660</v>
      </c>
      <c r="H28" s="0"/>
      <c r="L28" s="7" t="s">
        <v>387</v>
      </c>
      <c r="Q28" s="7" t="s">
        <v>387</v>
      </c>
      <c r="V28" s="7" t="s">
        <v>96</v>
      </c>
    </row>
    <row r="29" customFormat="false" ht="12.8" hidden="false" customHeight="false" outlineLevel="0" collapsed="false">
      <c r="B29" s="7" t="s">
        <v>661</v>
      </c>
      <c r="G29" s="7" t="s">
        <v>662</v>
      </c>
      <c r="H29" s="0"/>
      <c r="L29" s="7" t="s">
        <v>663</v>
      </c>
      <c r="Q29" s="7" t="s">
        <v>664</v>
      </c>
      <c r="V29" s="7" t="s">
        <v>662</v>
      </c>
    </row>
    <row r="30" customFormat="false" ht="12.8" hidden="false" customHeight="false" outlineLevel="0" collapsed="false">
      <c r="B30" s="7" t="s">
        <v>225</v>
      </c>
      <c r="G30" s="7" t="s">
        <v>483</v>
      </c>
      <c r="H30" s="0"/>
      <c r="L30" s="7" t="s">
        <v>665</v>
      </c>
      <c r="Q30" s="7" t="s">
        <v>666</v>
      </c>
      <c r="V30" s="7" t="s">
        <v>107</v>
      </c>
    </row>
    <row r="31" customFormat="false" ht="12.8" hidden="false" customHeight="false" outlineLevel="0" collapsed="false">
      <c r="B31" s="7" t="s">
        <v>667</v>
      </c>
      <c r="G31" s="7" t="s">
        <v>550</v>
      </c>
      <c r="H31" s="0"/>
      <c r="L31" s="7" t="s">
        <v>590</v>
      </c>
      <c r="Q31" s="7" t="s">
        <v>668</v>
      </c>
      <c r="V31" s="7" t="s">
        <v>668</v>
      </c>
    </row>
    <row r="32" customFormat="false" ht="12.8" hidden="false" customHeight="false" outlineLevel="0" collapsed="false">
      <c r="B32" s="7" t="s">
        <v>669</v>
      </c>
      <c r="G32" s="7" t="s">
        <v>670</v>
      </c>
      <c r="H32" s="0"/>
      <c r="L32" s="7" t="s">
        <v>413</v>
      </c>
      <c r="Q32" s="7" t="s">
        <v>413</v>
      </c>
      <c r="V32" s="7" t="s">
        <v>414</v>
      </c>
    </row>
    <row r="33" customFormat="false" ht="12.8" hidden="false" customHeight="false" outlineLevel="0" collapsed="false">
      <c r="B33" s="7" t="s">
        <v>671</v>
      </c>
      <c r="G33" s="7" t="s">
        <v>672</v>
      </c>
      <c r="H33" s="0"/>
      <c r="L33" s="7" t="s">
        <v>673</v>
      </c>
      <c r="Q33" s="7" t="s">
        <v>674</v>
      </c>
      <c r="V33" s="7" t="s">
        <v>675</v>
      </c>
    </row>
    <row r="34" customFormat="false" ht="12.8" hidden="false" customHeight="false" outlineLevel="0" collapsed="false">
      <c r="B34" s="7" t="s">
        <v>676</v>
      </c>
      <c r="G34" s="7" t="s">
        <v>399</v>
      </c>
      <c r="H34" s="0"/>
      <c r="L34" s="7" t="s">
        <v>485</v>
      </c>
      <c r="Q34" s="7" t="s">
        <v>561</v>
      </c>
      <c r="V34" s="7" t="s">
        <v>484</v>
      </c>
    </row>
    <row r="35" customFormat="false" ht="12.8" hidden="false" customHeight="false" outlineLevel="0" collapsed="false">
      <c r="B35" s="7" t="s">
        <v>677</v>
      </c>
      <c r="G35" s="7" t="s">
        <v>678</v>
      </c>
      <c r="H35" s="0"/>
      <c r="L35" s="7" t="s">
        <v>679</v>
      </c>
      <c r="Q35" s="7" t="s">
        <v>680</v>
      </c>
      <c r="V35" s="7" t="s">
        <v>681</v>
      </c>
    </row>
    <row r="36" customFormat="false" ht="12.8" hidden="false" customHeight="false" outlineLevel="0" collapsed="false">
      <c r="B36" s="7" t="s">
        <v>226</v>
      </c>
      <c r="G36" s="7" t="s">
        <v>226</v>
      </c>
      <c r="H36" s="0"/>
      <c r="L36" s="7" t="s">
        <v>226</v>
      </c>
      <c r="Q36" s="7" t="s">
        <v>226</v>
      </c>
      <c r="V36" s="7" t="s">
        <v>226</v>
      </c>
    </row>
    <row r="37" customFormat="false" ht="12.8" hidden="false" customHeight="false" outlineLevel="0" collapsed="false">
      <c r="B37" s="7" t="s">
        <v>682</v>
      </c>
      <c r="G37" s="7" t="s">
        <v>683</v>
      </c>
      <c r="H37" s="0"/>
      <c r="L37" s="7" t="s">
        <v>684</v>
      </c>
      <c r="Q37" s="7" t="s">
        <v>685</v>
      </c>
      <c r="V37" s="7" t="s">
        <v>685</v>
      </c>
    </row>
    <row r="38" customFormat="false" ht="12.8" hidden="false" customHeight="false" outlineLevel="0" collapsed="false">
      <c r="B38" s="7" t="s">
        <v>122</v>
      </c>
      <c r="G38" s="7" t="s">
        <v>122</v>
      </c>
      <c r="H38" s="0"/>
      <c r="L38" s="7" t="s">
        <v>122</v>
      </c>
      <c r="Q38" s="7" t="s">
        <v>122</v>
      </c>
      <c r="V38" s="7" t="s">
        <v>122</v>
      </c>
    </row>
    <row r="39" customFormat="false" ht="12.8" hidden="false" customHeight="false" outlineLevel="0" collapsed="false">
      <c r="B39" s="7" t="s">
        <v>123</v>
      </c>
      <c r="G39" s="7" t="s">
        <v>59</v>
      </c>
      <c r="H39" s="0"/>
      <c r="L39" s="7" t="s">
        <v>123</v>
      </c>
      <c r="Q39" s="7" t="s">
        <v>123</v>
      </c>
      <c r="V39" s="7" t="s">
        <v>123</v>
      </c>
    </row>
    <row r="40" customFormat="false" ht="12.8" hidden="false" customHeight="false" outlineLevel="0" collapsed="false">
      <c r="B40" s="7" t="s">
        <v>231</v>
      </c>
      <c r="G40" s="7" t="s">
        <v>231</v>
      </c>
      <c r="H40" s="0"/>
      <c r="L40" s="7" t="s">
        <v>231</v>
      </c>
      <c r="Q40" s="7" t="s">
        <v>231</v>
      </c>
      <c r="V40" s="7" t="s">
        <v>231</v>
      </c>
    </row>
    <row r="41" customFormat="false" ht="12.8" hidden="false" customHeight="false" outlineLevel="0" collapsed="false">
      <c r="B41" s="7" t="s">
        <v>686</v>
      </c>
      <c r="G41" s="7" t="s">
        <v>687</v>
      </c>
      <c r="H41" s="0"/>
      <c r="L41" s="7" t="s">
        <v>688</v>
      </c>
      <c r="Q41" s="7" t="s">
        <v>689</v>
      </c>
      <c r="V41" s="7" t="s">
        <v>690</v>
      </c>
    </row>
    <row r="42" customFormat="false" ht="12.8" hidden="false" customHeight="false" outlineLevel="0" collapsed="false">
      <c r="B42" s="7" t="s">
        <v>122</v>
      </c>
      <c r="G42" s="7" t="s">
        <v>122</v>
      </c>
      <c r="H42" s="0"/>
      <c r="L42" s="7" t="s">
        <v>122</v>
      </c>
      <c r="Q42" s="7" t="s">
        <v>122</v>
      </c>
      <c r="V42" s="7" t="s">
        <v>122</v>
      </c>
    </row>
    <row r="43" customFormat="false" ht="12.8" hidden="false" customHeight="false" outlineLevel="0" collapsed="false">
      <c r="B43" s="7" t="s">
        <v>59</v>
      </c>
      <c r="G43" s="7" t="s">
        <v>123</v>
      </c>
      <c r="H43" s="0"/>
      <c r="L43" s="7" t="s">
        <v>123</v>
      </c>
      <c r="Q43" s="7" t="s">
        <v>123</v>
      </c>
      <c r="V43" s="7" t="s">
        <v>123</v>
      </c>
    </row>
    <row r="44" customFormat="false" ht="12.8" hidden="false" customHeight="false" outlineLevel="0" collapsed="false">
      <c r="B44" s="7" t="s">
        <v>691</v>
      </c>
      <c r="G44" s="7" t="s">
        <v>471</v>
      </c>
      <c r="H44" s="0"/>
      <c r="L44" s="7" t="s">
        <v>162</v>
      </c>
      <c r="Q44" s="7" t="s">
        <v>162</v>
      </c>
      <c r="V44" s="7" t="s">
        <v>162</v>
      </c>
    </row>
    <row r="45" customFormat="false" ht="12.8" hidden="false" customHeight="false" outlineLevel="0" collapsed="false">
      <c r="B45" s="7" t="s">
        <v>692</v>
      </c>
      <c r="G45" s="7" t="s">
        <v>693</v>
      </c>
      <c r="H45" s="0"/>
      <c r="L45" s="7" t="s">
        <v>694</v>
      </c>
      <c r="Q45" s="7" t="s">
        <v>695</v>
      </c>
      <c r="V45" s="7" t="s">
        <v>696</v>
      </c>
    </row>
    <row r="46" customFormat="false" ht="12.8" hidden="false" customHeight="false" outlineLevel="0" collapsed="false">
      <c r="B46" s="7" t="s">
        <v>697</v>
      </c>
      <c r="G46" s="7" t="s">
        <v>676</v>
      </c>
      <c r="H46" s="0"/>
      <c r="L46" s="7" t="s">
        <v>698</v>
      </c>
      <c r="Q46" s="7" t="s">
        <v>561</v>
      </c>
      <c r="V46" s="7" t="s">
        <v>699</v>
      </c>
    </row>
    <row r="47" customFormat="false" ht="12.8" hidden="false" customHeight="false" outlineLevel="0" collapsed="false">
      <c r="B47" s="7" t="s">
        <v>700</v>
      </c>
      <c r="G47" s="7" t="s">
        <v>701</v>
      </c>
      <c r="H47" s="0"/>
      <c r="L47" s="7" t="s">
        <v>702</v>
      </c>
      <c r="Q47" s="7" t="s">
        <v>703</v>
      </c>
      <c r="V47" s="7" t="s">
        <v>704</v>
      </c>
    </row>
    <row r="48" customFormat="false" ht="12.8" hidden="false" customHeight="false" outlineLevel="0" collapsed="false">
      <c r="B48" s="7" t="s">
        <v>705</v>
      </c>
      <c r="G48" s="7" t="s">
        <v>706</v>
      </c>
      <c r="H48" s="0"/>
      <c r="L48" s="7" t="s">
        <v>707</v>
      </c>
      <c r="Q48" s="7" t="s">
        <v>607</v>
      </c>
      <c r="V48" s="7" t="s">
        <v>708</v>
      </c>
    </row>
    <row r="49" customFormat="false" ht="12.8" hidden="false" customHeight="false" outlineLevel="0" collapsed="false">
      <c r="Q49" s="7" t="s">
        <v>611</v>
      </c>
      <c r="V49" s="7" t="s">
        <v>709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49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K51" activeCellId="0" sqref="K51"/>
    </sheetView>
  </sheetViews>
  <sheetFormatPr defaultRowHeight="12.8"/>
  <cols>
    <col collapsed="false" hidden="false" max="1" min="1" style="0" width="11.5204081632653"/>
    <col collapsed="false" hidden="false" max="2" min="2" style="5" width="11.5204081632653"/>
    <col collapsed="false" hidden="false" max="6" min="3" style="0" width="11.5204081632653"/>
    <col collapsed="false" hidden="false" max="8" min="7" style="5" width="11.5204081632653"/>
    <col collapsed="false" hidden="false" max="11" min="9" style="0" width="11.5204081632653"/>
    <col collapsed="false" hidden="false" max="12" min="12" style="5" width="11.5204081632653"/>
    <col collapsed="false" hidden="false" max="16" min="13" style="0" width="11.5204081632653"/>
    <col collapsed="false" hidden="false" max="17" min="17" style="5" width="11.5204081632653"/>
    <col collapsed="false" hidden="false" max="21" min="18" style="0" width="11.5204081632653"/>
    <col collapsed="false" hidden="false" max="22" min="22" style="5" width="11.5204081632653"/>
    <col collapsed="false" hidden="false" max="1025" min="23" style="0" width="11.5204081632653"/>
  </cols>
  <sheetData>
    <row r="1" customFormat="false" ht="12.8" hidden="false" customHeight="false" outlineLevel="0" collapsed="false">
      <c r="B1" s="6" t="s">
        <v>710</v>
      </c>
      <c r="G1" s="6" t="s">
        <v>711</v>
      </c>
      <c r="H1" s="0"/>
      <c r="L1" s="6" t="s">
        <v>712</v>
      </c>
      <c r="Q1" s="6" t="s">
        <v>713</v>
      </c>
      <c r="V1" s="6" t="s">
        <v>714</v>
      </c>
    </row>
    <row r="2" customFormat="false" ht="12.8" hidden="false" customHeight="false" outlineLevel="0" collapsed="false">
      <c r="B2" s="7" t="s">
        <v>21</v>
      </c>
      <c r="G2" s="7" t="s">
        <v>21</v>
      </c>
      <c r="H2" s="0"/>
      <c r="L2" s="7" t="s">
        <v>21</v>
      </c>
      <c r="Q2" s="7" t="s">
        <v>21</v>
      </c>
      <c r="V2" s="7" t="s">
        <v>21</v>
      </c>
    </row>
    <row r="3" customFormat="false" ht="12.8" hidden="false" customHeight="false" outlineLevel="0" collapsed="false">
      <c r="B3" s="7" t="e">
        <f aca="false">================================</f>
        <v>#VALUE!</v>
      </c>
      <c r="G3" s="7" t="e">
        <f aca="false">================================</f>
        <v>#VALUE!</v>
      </c>
      <c r="H3" s="0"/>
      <c r="L3" s="7" t="e">
        <f aca="false">================================</f>
        <v>#VALUE!</v>
      </c>
      <c r="Q3" s="7" t="e">
        <f aca="false">================================</f>
        <v>#VALUE!</v>
      </c>
      <c r="V3" s="7" t="e">
        <f aca="false">================================</f>
        <v>#VALUE!</v>
      </c>
    </row>
    <row r="4" customFormat="false" ht="12.8" hidden="false" customHeight="false" outlineLevel="0" collapsed="false">
      <c r="B4" s="7" t="s">
        <v>22</v>
      </c>
      <c r="C4" s="0" t="n">
        <v>446.7</v>
      </c>
      <c r="G4" s="7" t="s">
        <v>22</v>
      </c>
      <c r="H4" s="0" t="n">
        <v>408.2</v>
      </c>
      <c r="L4" s="7" t="s">
        <v>22</v>
      </c>
      <c r="M4" s="0" t="n">
        <v>335.1</v>
      </c>
      <c r="Q4" s="7" t="s">
        <v>22</v>
      </c>
      <c r="R4" s="0" t="n">
        <v>403.5</v>
      </c>
      <c r="V4" s="7" t="s">
        <v>22</v>
      </c>
      <c r="W4" s="0" t="n">
        <v>382.7</v>
      </c>
    </row>
    <row r="5" customFormat="false" ht="12.8" hidden="false" customHeight="false" outlineLevel="0" collapsed="false">
      <c r="B5" s="7" t="s">
        <v>23</v>
      </c>
      <c r="C5" s="0" t="n">
        <v>276.2</v>
      </c>
      <c r="G5" s="7" t="s">
        <v>23</v>
      </c>
      <c r="H5" s="0" t="n">
        <v>375.9</v>
      </c>
      <c r="L5" s="7" t="s">
        <v>23</v>
      </c>
      <c r="M5" s="0" t="n">
        <v>422.6</v>
      </c>
      <c r="Q5" s="7" t="s">
        <v>23</v>
      </c>
      <c r="R5" s="0" t="n">
        <v>339.4</v>
      </c>
      <c r="V5" s="7" t="s">
        <v>23</v>
      </c>
      <c r="W5" s="0" t="n">
        <v>416.1</v>
      </c>
    </row>
    <row r="6" customFormat="false" ht="12.8" hidden="false" customHeight="false" outlineLevel="0" collapsed="false">
      <c r="B6" s="7" t="s">
        <v>24</v>
      </c>
      <c r="C6" s="0" t="n">
        <v>28.3</v>
      </c>
      <c r="G6" s="7" t="s">
        <v>24</v>
      </c>
      <c r="H6" s="0" t="n">
        <v>27.8</v>
      </c>
      <c r="L6" s="7" t="s">
        <v>24</v>
      </c>
      <c r="M6" s="0" t="n">
        <v>29.2</v>
      </c>
      <c r="Q6" s="7" t="s">
        <v>24</v>
      </c>
      <c r="R6" s="0" t="n">
        <v>26.1</v>
      </c>
      <c r="V6" s="7" t="s">
        <v>24</v>
      </c>
      <c r="W6" s="0" t="n">
        <v>30</v>
      </c>
    </row>
    <row r="7" customFormat="false" ht="12.8" hidden="false" customHeight="false" outlineLevel="0" collapsed="false">
      <c r="B7" s="7" t="s">
        <v>25</v>
      </c>
      <c r="C7" s="0" t="n">
        <v>146.1</v>
      </c>
      <c r="G7" s="7" t="s">
        <v>25</v>
      </c>
      <c r="H7" s="0" t="n">
        <v>179.7</v>
      </c>
      <c r="L7" s="7" t="s">
        <v>25</v>
      </c>
      <c r="M7" s="0" t="n">
        <v>185.2</v>
      </c>
      <c r="Q7" s="7" t="s">
        <v>25</v>
      </c>
      <c r="R7" s="0" t="n">
        <v>170</v>
      </c>
      <c r="V7" s="7" t="s">
        <v>25</v>
      </c>
      <c r="W7" s="0" t="n">
        <v>169.9</v>
      </c>
    </row>
    <row r="8" customFormat="false" ht="12.8" hidden="false" customHeight="false" outlineLevel="0" collapsed="false">
      <c r="B8" s="7" t="s">
        <v>26</v>
      </c>
      <c r="C8" s="0" t="n">
        <v>0.162</v>
      </c>
      <c r="G8" s="7" t="s">
        <v>26</v>
      </c>
      <c r="H8" s="0" t="n">
        <v>0.134</v>
      </c>
      <c r="L8" s="7" t="s">
        <v>26</v>
      </c>
      <c r="M8" s="0" t="n">
        <v>0.136</v>
      </c>
      <c r="Q8" s="7" t="s">
        <v>26</v>
      </c>
      <c r="R8" s="0" t="n">
        <v>0.133</v>
      </c>
      <c r="V8" s="7" t="s">
        <v>26</v>
      </c>
      <c r="W8" s="0" t="n">
        <v>0.15</v>
      </c>
    </row>
    <row r="9" customFormat="false" ht="12.8" hidden="false" customHeight="false" outlineLevel="0" collapsed="false">
      <c r="B9" s="7" t="s">
        <v>27</v>
      </c>
      <c r="G9" s="7" t="s">
        <v>27</v>
      </c>
      <c r="H9" s="0"/>
      <c r="L9" s="7" t="s">
        <v>27</v>
      </c>
      <c r="Q9" s="7" t="s">
        <v>27</v>
      </c>
      <c r="V9" s="7" t="s">
        <v>27</v>
      </c>
    </row>
    <row r="10" customFormat="false" ht="12.8" hidden="false" customHeight="false" outlineLevel="0" collapsed="false">
      <c r="B10" s="7" t="e">
        <f aca="false">============================</f>
        <v>#VALUE!</v>
      </c>
      <c r="G10" s="7" t="e">
        <f aca="false">============================</f>
        <v>#VALUE!</v>
      </c>
      <c r="H10" s="0"/>
      <c r="L10" s="7" t="e">
        <f aca="false">============================</f>
        <v>#VALUE!</v>
      </c>
      <c r="Q10" s="7" t="e">
        <f aca="false">============================</f>
        <v>#VALUE!</v>
      </c>
      <c r="V10" s="7" t="e">
        <f aca="false">============================</f>
        <v>#VALUE!</v>
      </c>
    </row>
    <row r="11" customFormat="false" ht="12.8" hidden="false" customHeight="false" outlineLevel="0" collapsed="false">
      <c r="B11" s="7" t="s">
        <v>715</v>
      </c>
      <c r="G11" s="7" t="s">
        <v>716</v>
      </c>
      <c r="H11" s="0"/>
      <c r="L11" s="7" t="s">
        <v>717</v>
      </c>
      <c r="Q11" s="7" t="s">
        <v>718</v>
      </c>
      <c r="V11" s="7" t="s">
        <v>719</v>
      </c>
    </row>
    <row r="12" customFormat="false" ht="12.8" hidden="false" customHeight="false" outlineLevel="0" collapsed="false">
      <c r="B12" s="7" t="s">
        <v>720</v>
      </c>
      <c r="G12" s="7" t="s">
        <v>721</v>
      </c>
      <c r="H12" s="0"/>
      <c r="L12" s="7" t="s">
        <v>722</v>
      </c>
      <c r="Q12" s="7" t="s">
        <v>723</v>
      </c>
      <c r="V12" s="7" t="s">
        <v>724</v>
      </c>
    </row>
    <row r="13" customFormat="false" ht="12.8" hidden="false" customHeight="false" outlineLevel="0" collapsed="false">
      <c r="B13" s="7" t="s">
        <v>725</v>
      </c>
      <c r="G13" s="7" t="s">
        <v>726</v>
      </c>
      <c r="H13" s="0"/>
      <c r="L13" s="7" t="s">
        <v>727</v>
      </c>
      <c r="Q13" s="7" t="s">
        <v>728</v>
      </c>
      <c r="V13" s="7" t="s">
        <v>729</v>
      </c>
    </row>
    <row r="14" customFormat="false" ht="12.8" hidden="false" customHeight="false" outlineLevel="0" collapsed="false">
      <c r="B14" s="7" t="s">
        <v>43</v>
      </c>
      <c r="G14" s="7" t="s">
        <v>43</v>
      </c>
      <c r="H14" s="0"/>
      <c r="L14" s="7" t="s">
        <v>43</v>
      </c>
      <c r="Q14" s="7" t="s">
        <v>43</v>
      </c>
      <c r="V14" s="7" t="s">
        <v>43</v>
      </c>
    </row>
    <row r="15" customFormat="false" ht="12.8" hidden="false" customHeight="false" outlineLevel="0" collapsed="false">
      <c r="B15" s="7" t="e">
        <f aca="false">============================</f>
        <v>#VALUE!</v>
      </c>
      <c r="G15" s="7" t="e">
        <f aca="false">============================</f>
        <v>#VALUE!</v>
      </c>
      <c r="H15" s="0"/>
      <c r="L15" s="7" t="e">
        <f aca="false">============================</f>
        <v>#VALUE!</v>
      </c>
      <c r="Q15" s="7" t="e">
        <f aca="false">============================</f>
        <v>#VALUE!</v>
      </c>
      <c r="V15" s="7" t="e">
        <f aca="false">============================</f>
        <v>#VALUE!</v>
      </c>
    </row>
    <row r="16" customFormat="false" ht="12.8" hidden="false" customHeight="false" outlineLevel="0" collapsed="false">
      <c r="B16" s="7" t="s">
        <v>201</v>
      </c>
      <c r="G16" s="7" t="s">
        <v>201</v>
      </c>
      <c r="H16" s="0"/>
      <c r="L16" s="7" t="s">
        <v>201</v>
      </c>
      <c r="Q16" s="7" t="s">
        <v>201</v>
      </c>
      <c r="V16" s="7" t="s">
        <v>201</v>
      </c>
    </row>
    <row r="17" customFormat="false" ht="12.8" hidden="false" customHeight="false" outlineLevel="0" collapsed="false">
      <c r="B17" s="7" t="s">
        <v>730</v>
      </c>
      <c r="G17" s="7" t="s">
        <v>731</v>
      </c>
      <c r="H17" s="0"/>
      <c r="L17" s="7" t="s">
        <v>732</v>
      </c>
      <c r="Q17" s="7" t="s">
        <v>733</v>
      </c>
      <c r="V17" s="7" t="s">
        <v>734</v>
      </c>
    </row>
    <row r="18" customFormat="false" ht="12.8" hidden="false" customHeight="false" outlineLevel="0" collapsed="false">
      <c r="B18" s="7" t="s">
        <v>122</v>
      </c>
      <c r="G18" s="7" t="s">
        <v>122</v>
      </c>
      <c r="H18" s="0"/>
      <c r="L18" s="7" t="s">
        <v>122</v>
      </c>
      <c r="Q18" s="7" t="s">
        <v>122</v>
      </c>
      <c r="V18" s="7" t="s">
        <v>122</v>
      </c>
    </row>
    <row r="19" customFormat="false" ht="12.8" hidden="false" customHeight="false" outlineLevel="0" collapsed="false">
      <c r="B19" s="7" t="s">
        <v>59</v>
      </c>
      <c r="G19" s="7" t="s">
        <v>123</v>
      </c>
      <c r="H19" s="0"/>
      <c r="L19" s="7" t="s">
        <v>123</v>
      </c>
      <c r="Q19" s="7" t="s">
        <v>123</v>
      </c>
      <c r="V19" s="7" t="s">
        <v>123</v>
      </c>
    </row>
    <row r="20" customFormat="false" ht="12.8" hidden="false" customHeight="false" outlineLevel="0" collapsed="false">
      <c r="B20" s="7" t="s">
        <v>735</v>
      </c>
      <c r="G20" s="7" t="s">
        <v>736</v>
      </c>
      <c r="H20" s="0"/>
      <c r="L20" s="7" t="s">
        <v>737</v>
      </c>
      <c r="Q20" s="7" t="s">
        <v>735</v>
      </c>
      <c r="V20" s="7" t="s">
        <v>738</v>
      </c>
    </row>
    <row r="21" customFormat="false" ht="12.8" hidden="false" customHeight="false" outlineLevel="0" collapsed="false">
      <c r="B21" s="7" t="s">
        <v>739</v>
      </c>
      <c r="G21" s="7" t="s">
        <v>740</v>
      </c>
      <c r="H21" s="0"/>
      <c r="L21" s="7" t="s">
        <v>741</v>
      </c>
      <c r="Q21" s="7" t="s">
        <v>742</v>
      </c>
      <c r="V21" s="7" t="s">
        <v>743</v>
      </c>
    </row>
    <row r="22" customFormat="false" ht="12.8" hidden="false" customHeight="false" outlineLevel="0" collapsed="false">
      <c r="B22" s="7" t="s">
        <v>744</v>
      </c>
      <c r="G22" s="7" t="s">
        <v>745</v>
      </c>
      <c r="H22" s="0"/>
      <c r="L22" s="7" t="s">
        <v>746</v>
      </c>
      <c r="Q22" s="7" t="s">
        <v>424</v>
      </c>
      <c r="V22" s="7" t="s">
        <v>747</v>
      </c>
    </row>
    <row r="23" customFormat="false" ht="12.8" hidden="false" customHeight="false" outlineLevel="0" collapsed="false">
      <c r="B23" s="7" t="s">
        <v>748</v>
      </c>
      <c r="G23" s="7" t="s">
        <v>749</v>
      </c>
      <c r="H23" s="0"/>
      <c r="L23" s="7" t="s">
        <v>750</v>
      </c>
      <c r="Q23" s="7" t="s">
        <v>751</v>
      </c>
      <c r="V23" s="7" t="s">
        <v>752</v>
      </c>
    </row>
    <row r="24" customFormat="false" ht="12.8" hidden="false" customHeight="false" outlineLevel="0" collapsed="false">
      <c r="B24" s="7" t="s">
        <v>211</v>
      </c>
      <c r="G24" s="7" t="s">
        <v>211</v>
      </c>
      <c r="H24" s="0"/>
      <c r="L24" s="7" t="s">
        <v>211</v>
      </c>
      <c r="Q24" s="7" t="s">
        <v>211</v>
      </c>
      <c r="V24" s="7" t="s">
        <v>211</v>
      </c>
    </row>
    <row r="25" customFormat="false" ht="12.8" hidden="false" customHeight="false" outlineLevel="0" collapsed="false">
      <c r="B25" s="7" t="s">
        <v>753</v>
      </c>
      <c r="G25" s="7" t="s">
        <v>754</v>
      </c>
      <c r="H25" s="0"/>
      <c r="L25" s="7" t="s">
        <v>755</v>
      </c>
      <c r="Q25" s="7" t="s">
        <v>756</v>
      </c>
      <c r="V25" s="7" t="s">
        <v>757</v>
      </c>
    </row>
    <row r="26" customFormat="false" ht="12.8" hidden="false" customHeight="false" outlineLevel="0" collapsed="false">
      <c r="B26" s="7" t="s">
        <v>122</v>
      </c>
      <c r="G26" s="7" t="s">
        <v>122</v>
      </c>
      <c r="H26" s="0"/>
      <c r="L26" s="7" t="s">
        <v>122</v>
      </c>
      <c r="Q26" s="7" t="s">
        <v>122</v>
      </c>
      <c r="V26" s="7" t="s">
        <v>122</v>
      </c>
    </row>
    <row r="27" customFormat="false" ht="12.8" hidden="false" customHeight="false" outlineLevel="0" collapsed="false">
      <c r="B27" s="7" t="s">
        <v>60</v>
      </c>
      <c r="G27" s="7" t="s">
        <v>123</v>
      </c>
      <c r="H27" s="0"/>
      <c r="L27" s="7" t="s">
        <v>123</v>
      </c>
      <c r="Q27" s="7" t="s">
        <v>123</v>
      </c>
      <c r="V27" s="7" t="s">
        <v>123</v>
      </c>
    </row>
    <row r="28" customFormat="false" ht="12.8" hidden="false" customHeight="false" outlineLevel="0" collapsed="false">
      <c r="B28" s="7" t="s">
        <v>758</v>
      </c>
      <c r="G28" s="7" t="s">
        <v>759</v>
      </c>
      <c r="H28" s="0"/>
      <c r="L28" s="7" t="s">
        <v>758</v>
      </c>
      <c r="Q28" s="7" t="s">
        <v>95</v>
      </c>
      <c r="V28" s="7" t="s">
        <v>759</v>
      </c>
    </row>
    <row r="29" customFormat="false" ht="12.8" hidden="false" customHeight="false" outlineLevel="0" collapsed="false">
      <c r="B29" s="7" t="s">
        <v>760</v>
      </c>
      <c r="G29" s="7" t="s">
        <v>761</v>
      </c>
      <c r="H29" s="0"/>
      <c r="L29" s="7" t="s">
        <v>762</v>
      </c>
      <c r="Q29" s="7" t="s">
        <v>763</v>
      </c>
      <c r="V29" s="7" t="s">
        <v>764</v>
      </c>
    </row>
    <row r="30" customFormat="false" ht="12.8" hidden="false" customHeight="false" outlineLevel="0" collapsed="false">
      <c r="B30" s="7" t="s">
        <v>107</v>
      </c>
      <c r="G30" s="7" t="s">
        <v>275</v>
      </c>
      <c r="H30" s="0"/>
      <c r="L30" s="7" t="s">
        <v>765</v>
      </c>
      <c r="Q30" s="7" t="s">
        <v>766</v>
      </c>
      <c r="V30" s="7" t="s">
        <v>484</v>
      </c>
    </row>
    <row r="31" customFormat="false" ht="12.8" hidden="false" customHeight="false" outlineLevel="0" collapsed="false">
      <c r="B31" s="7" t="s">
        <v>767</v>
      </c>
      <c r="G31" s="7" t="s">
        <v>768</v>
      </c>
      <c r="H31" s="0"/>
      <c r="L31" s="7" t="s">
        <v>769</v>
      </c>
      <c r="Q31" s="7" t="s">
        <v>770</v>
      </c>
      <c r="V31" s="7" t="s">
        <v>771</v>
      </c>
    </row>
    <row r="32" customFormat="false" ht="12.8" hidden="false" customHeight="false" outlineLevel="0" collapsed="false">
      <c r="B32" s="7" t="s">
        <v>772</v>
      </c>
      <c r="G32" s="7" t="s">
        <v>414</v>
      </c>
      <c r="H32" s="0"/>
      <c r="L32" s="7" t="s">
        <v>772</v>
      </c>
      <c r="Q32" s="7" t="s">
        <v>553</v>
      </c>
      <c r="V32" s="7" t="s">
        <v>413</v>
      </c>
    </row>
    <row r="33" customFormat="false" ht="12.8" hidden="false" customHeight="false" outlineLevel="0" collapsed="false">
      <c r="B33" s="7" t="s">
        <v>773</v>
      </c>
      <c r="G33" s="7" t="s">
        <v>774</v>
      </c>
      <c r="H33" s="0"/>
      <c r="L33" s="7" t="s">
        <v>775</v>
      </c>
      <c r="Q33" s="7" t="s">
        <v>776</v>
      </c>
      <c r="V33" s="7" t="s">
        <v>777</v>
      </c>
    </row>
    <row r="34" customFormat="false" ht="12.8" hidden="false" customHeight="false" outlineLevel="0" collapsed="false">
      <c r="B34" s="7" t="s">
        <v>547</v>
      </c>
      <c r="G34" s="7" t="s">
        <v>107</v>
      </c>
      <c r="H34" s="0"/>
      <c r="L34" s="7" t="s">
        <v>778</v>
      </c>
      <c r="Q34" s="7" t="s">
        <v>284</v>
      </c>
      <c r="V34" s="7" t="s">
        <v>422</v>
      </c>
    </row>
    <row r="35" customFormat="false" ht="12.8" hidden="false" customHeight="false" outlineLevel="0" collapsed="false">
      <c r="B35" s="7" t="s">
        <v>779</v>
      </c>
      <c r="G35" s="7" t="s">
        <v>780</v>
      </c>
      <c r="H35" s="0"/>
      <c r="L35" s="7" t="s">
        <v>781</v>
      </c>
      <c r="Q35" s="7" t="s">
        <v>782</v>
      </c>
      <c r="V35" s="7" t="s">
        <v>783</v>
      </c>
    </row>
    <row r="36" customFormat="false" ht="12.8" hidden="false" customHeight="false" outlineLevel="0" collapsed="false">
      <c r="B36" s="7" t="s">
        <v>226</v>
      </c>
      <c r="G36" s="7" t="s">
        <v>125</v>
      </c>
      <c r="H36" s="0"/>
      <c r="L36" s="7" t="s">
        <v>784</v>
      </c>
      <c r="Q36" s="7" t="s">
        <v>785</v>
      </c>
      <c r="V36" s="7" t="s">
        <v>786</v>
      </c>
    </row>
    <row r="37" customFormat="false" ht="12.8" hidden="false" customHeight="false" outlineLevel="0" collapsed="false">
      <c r="B37" s="7" t="s">
        <v>787</v>
      </c>
      <c r="G37" s="7" t="s">
        <v>788</v>
      </c>
      <c r="H37" s="0"/>
      <c r="L37" s="7" t="s">
        <v>789</v>
      </c>
      <c r="Q37" s="7" t="s">
        <v>790</v>
      </c>
      <c r="V37" s="7" t="s">
        <v>791</v>
      </c>
    </row>
    <row r="38" customFormat="false" ht="12.8" hidden="false" customHeight="false" outlineLevel="0" collapsed="false">
      <c r="B38" s="7" t="s">
        <v>122</v>
      </c>
      <c r="G38" s="7" t="s">
        <v>299</v>
      </c>
      <c r="H38" s="0"/>
      <c r="L38" s="7" t="s">
        <v>283</v>
      </c>
      <c r="Q38" s="7" t="s">
        <v>792</v>
      </c>
      <c r="V38" s="7" t="s">
        <v>793</v>
      </c>
    </row>
    <row r="39" customFormat="false" ht="12.8" hidden="false" customHeight="false" outlineLevel="0" collapsed="false">
      <c r="B39" s="7" t="s">
        <v>123</v>
      </c>
      <c r="G39" s="7" t="s">
        <v>369</v>
      </c>
      <c r="H39" s="0"/>
      <c r="L39" s="7" t="s">
        <v>794</v>
      </c>
      <c r="Q39" s="7" t="s">
        <v>591</v>
      </c>
      <c r="V39" s="7" t="s">
        <v>795</v>
      </c>
    </row>
    <row r="40" customFormat="false" ht="12.8" hidden="false" customHeight="false" outlineLevel="0" collapsed="false">
      <c r="B40" s="7" t="s">
        <v>231</v>
      </c>
      <c r="G40" s="7" t="s">
        <v>231</v>
      </c>
      <c r="H40" s="0"/>
      <c r="L40" s="7" t="s">
        <v>231</v>
      </c>
      <c r="Q40" s="7" t="s">
        <v>231</v>
      </c>
      <c r="V40" s="7" t="s">
        <v>231</v>
      </c>
    </row>
    <row r="41" customFormat="false" ht="12.8" hidden="false" customHeight="false" outlineLevel="0" collapsed="false">
      <c r="B41" s="7" t="s">
        <v>796</v>
      </c>
      <c r="G41" s="7" t="s">
        <v>797</v>
      </c>
      <c r="H41" s="0"/>
      <c r="L41" s="7" t="s">
        <v>798</v>
      </c>
      <c r="Q41" s="7" t="s">
        <v>799</v>
      </c>
      <c r="V41" s="7" t="s">
        <v>800</v>
      </c>
    </row>
    <row r="42" customFormat="false" ht="12.8" hidden="false" customHeight="false" outlineLevel="0" collapsed="false">
      <c r="B42" s="7" t="s">
        <v>122</v>
      </c>
      <c r="G42" s="7" t="s">
        <v>122</v>
      </c>
      <c r="H42" s="0"/>
      <c r="L42" s="7" t="s">
        <v>122</v>
      </c>
      <c r="Q42" s="7" t="s">
        <v>122</v>
      </c>
      <c r="V42" s="7" t="s">
        <v>122</v>
      </c>
    </row>
    <row r="43" customFormat="false" ht="12.8" hidden="false" customHeight="false" outlineLevel="0" collapsed="false">
      <c r="B43" s="7" t="s">
        <v>123</v>
      </c>
      <c r="G43" s="7" t="s">
        <v>123</v>
      </c>
      <c r="H43" s="0"/>
      <c r="L43" s="7" t="s">
        <v>123</v>
      </c>
      <c r="Q43" s="7" t="s">
        <v>123</v>
      </c>
      <c r="V43" s="7" t="s">
        <v>123</v>
      </c>
    </row>
    <row r="44" customFormat="false" ht="12.8" hidden="false" customHeight="false" outlineLevel="0" collapsed="false">
      <c r="B44" s="7" t="s">
        <v>236</v>
      </c>
      <c r="G44" s="7" t="s">
        <v>236</v>
      </c>
      <c r="H44" s="0"/>
      <c r="L44" s="7" t="s">
        <v>236</v>
      </c>
      <c r="Q44" s="7" t="s">
        <v>236</v>
      </c>
      <c r="V44" s="7" t="s">
        <v>236</v>
      </c>
    </row>
    <row r="45" customFormat="false" ht="12.8" hidden="false" customHeight="false" outlineLevel="0" collapsed="false">
      <c r="B45" s="7" t="s">
        <v>801</v>
      </c>
      <c r="G45" s="7" t="s">
        <v>802</v>
      </c>
      <c r="H45" s="0"/>
      <c r="L45" s="7" t="s">
        <v>803</v>
      </c>
      <c r="Q45" s="7" t="s">
        <v>804</v>
      </c>
      <c r="V45" s="7" t="s">
        <v>805</v>
      </c>
    </row>
    <row r="46" customFormat="false" ht="12.8" hidden="false" customHeight="false" outlineLevel="0" collapsed="false">
      <c r="B46" s="7" t="s">
        <v>122</v>
      </c>
      <c r="G46" s="7" t="s">
        <v>122</v>
      </c>
      <c r="H46" s="0"/>
      <c r="L46" s="7" t="s">
        <v>122</v>
      </c>
      <c r="Q46" s="7" t="s">
        <v>122</v>
      </c>
      <c r="V46" s="7" t="s">
        <v>122</v>
      </c>
    </row>
    <row r="47" customFormat="false" ht="12.8" hidden="false" customHeight="false" outlineLevel="0" collapsed="false">
      <c r="B47" s="7" t="s">
        <v>123</v>
      </c>
      <c r="G47" s="7" t="s">
        <v>123</v>
      </c>
      <c r="H47" s="0"/>
      <c r="L47" s="7" t="s">
        <v>123</v>
      </c>
      <c r="Q47" s="7" t="s">
        <v>123</v>
      </c>
      <c r="V47" s="7" t="s">
        <v>123</v>
      </c>
    </row>
    <row r="48" customFormat="false" ht="12.8" hidden="false" customHeight="false" outlineLevel="0" collapsed="false">
      <c r="B48" s="7" t="s">
        <v>181</v>
      </c>
      <c r="G48" s="7" t="s">
        <v>806</v>
      </c>
      <c r="H48" s="0"/>
      <c r="L48" s="7" t="s">
        <v>184</v>
      </c>
      <c r="Q48" s="7" t="s">
        <v>807</v>
      </c>
      <c r="V48" s="7" t="s">
        <v>808</v>
      </c>
    </row>
    <row r="49" customFormat="false" ht="12.8" hidden="false" customHeight="false" outlineLevel="0" collapsed="false">
      <c r="Q49" s="7" t="s">
        <v>611</v>
      </c>
      <c r="V49" s="7" t="s">
        <v>709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BA48"/>
  <sheetViews>
    <sheetView windowProtection="false" showFormulas="false" showGridLines="true" showRowColHeaders="true" showZeros="true" rightToLeft="false" tabSelected="false" showOutlineSymbols="true" defaultGridColor="true" view="normal" topLeftCell="AN1" colorId="64" zoomScale="100" zoomScaleNormal="100" zoomScalePageLayoutView="100" workbookViewId="0">
      <selection pane="topLeft" activeCell="AN8" activeCellId="0" sqref="AN8"/>
    </sheetView>
  </sheetViews>
  <sheetFormatPr defaultRowHeight="12.8"/>
  <cols>
    <col collapsed="false" hidden="false" max="1" min="1" style="0" width="11.5204081632653"/>
    <col collapsed="false" hidden="false" max="2" min="2" style="5" width="11.5204081632653"/>
    <col collapsed="false" hidden="false" max="6" min="3" style="0" width="11.5204081632653"/>
    <col collapsed="false" hidden="false" max="7" min="7" style="5" width="11.5204081632653"/>
    <col collapsed="false" hidden="false" max="11" min="8" style="0" width="11.5204081632653"/>
    <col collapsed="false" hidden="false" max="12" min="12" style="5" width="11.5204081632653"/>
    <col collapsed="false" hidden="false" max="16" min="13" style="0" width="11.5204081632653"/>
    <col collapsed="false" hidden="false" max="17" min="17" style="5" width="11.5204081632653"/>
    <col collapsed="false" hidden="false" max="21" min="18" style="0" width="11.5204081632653"/>
    <col collapsed="false" hidden="false" max="22" min="22" style="5" width="11.5204081632653"/>
    <col collapsed="false" hidden="false" max="26" min="23" style="0" width="11.5204081632653"/>
    <col collapsed="false" hidden="false" max="27" min="27" style="5" width="11.5204081632653"/>
    <col collapsed="false" hidden="false" max="31" min="28" style="0" width="11.5204081632653"/>
    <col collapsed="false" hidden="false" max="32" min="32" style="5" width="11.5204081632653"/>
    <col collapsed="false" hidden="false" max="36" min="33" style="0" width="11.5204081632653"/>
    <col collapsed="false" hidden="false" max="37" min="37" style="5" width="11.5204081632653"/>
    <col collapsed="false" hidden="false" max="41" min="38" style="0" width="11.5204081632653"/>
    <col collapsed="false" hidden="false" max="42" min="42" style="5" width="11.5204081632653"/>
    <col collapsed="false" hidden="false" max="46" min="43" style="0" width="11.5204081632653"/>
    <col collapsed="false" hidden="false" max="47" min="47" style="5" width="11.5204081632653"/>
    <col collapsed="false" hidden="false" max="51" min="48" style="0" width="11.5204081632653"/>
    <col collapsed="false" hidden="false" max="52" min="52" style="5" width="11.5204081632653"/>
    <col collapsed="false" hidden="false" max="1025" min="53" style="0" width="11.5204081632653"/>
  </cols>
  <sheetData>
    <row r="1" customFormat="false" ht="12.8" hidden="false" customHeight="false" outlineLevel="0" collapsed="false">
      <c r="B1" s="6" t="s">
        <v>809</v>
      </c>
      <c r="G1" s="6" t="s">
        <v>810</v>
      </c>
      <c r="L1" s="6" t="s">
        <v>811</v>
      </c>
      <c r="Q1" s="6" t="s">
        <v>812</v>
      </c>
      <c r="V1" s="6" t="s">
        <v>813</v>
      </c>
      <c r="AA1" s="6" t="s">
        <v>814</v>
      </c>
      <c r="AF1" s="6" t="s">
        <v>815</v>
      </c>
      <c r="AK1" s="6" t="s">
        <v>816</v>
      </c>
      <c r="AP1" s="6" t="s">
        <v>817</v>
      </c>
      <c r="AU1" s="6" t="s">
        <v>818</v>
      </c>
      <c r="AZ1" s="6" t="s">
        <v>819</v>
      </c>
    </row>
    <row r="2" customFormat="false" ht="12.8" hidden="false" customHeight="false" outlineLevel="0" collapsed="false">
      <c r="B2" s="7" t="s">
        <v>21</v>
      </c>
      <c r="G2" s="7" t="s">
        <v>21</v>
      </c>
      <c r="L2" s="7" t="s">
        <v>21</v>
      </c>
      <c r="Q2" s="7" t="s">
        <v>21</v>
      </c>
      <c r="V2" s="7" t="s">
        <v>21</v>
      </c>
      <c r="AA2" s="7" t="s">
        <v>21</v>
      </c>
      <c r="AF2" s="7" t="s">
        <v>21</v>
      </c>
      <c r="AK2" s="7" t="s">
        <v>21</v>
      </c>
      <c r="AP2" s="7" t="s">
        <v>21</v>
      </c>
      <c r="AU2" s="7" t="s">
        <v>21</v>
      </c>
      <c r="AZ2" s="7" t="s">
        <v>21</v>
      </c>
    </row>
    <row r="3" customFormat="false" ht="12.8" hidden="false" customHeight="false" outlineLevel="0" collapsed="false">
      <c r="B3" s="7"/>
      <c r="G3" s="7"/>
      <c r="L3" s="7"/>
      <c r="Q3" s="7"/>
      <c r="V3" s="7"/>
      <c r="AA3" s="7"/>
      <c r="AF3" s="7"/>
      <c r="AK3" s="7"/>
      <c r="AP3" s="7"/>
      <c r="AU3" s="7"/>
      <c r="AZ3" s="7"/>
    </row>
    <row r="4" customFormat="false" ht="12.8" hidden="false" customHeight="false" outlineLevel="0" collapsed="false">
      <c r="B4" s="7" t="s">
        <v>820</v>
      </c>
      <c r="G4" s="7" t="s">
        <v>22</v>
      </c>
      <c r="H4" s="0" t="n">
        <v>355.6</v>
      </c>
      <c r="L4" s="7" t="s">
        <v>22</v>
      </c>
      <c r="M4" s="0" t="n">
        <v>362.6</v>
      </c>
      <c r="Q4" s="7" t="s">
        <v>22</v>
      </c>
      <c r="R4" s="0" t="n">
        <v>309.5</v>
      </c>
      <c r="V4" s="7" t="s">
        <v>22</v>
      </c>
      <c r="W4" s="0" t="n">
        <v>351.5</v>
      </c>
      <c r="AA4" s="7" t="s">
        <v>22</v>
      </c>
      <c r="AB4" s="0" t="n">
        <v>343.6</v>
      </c>
      <c r="AF4" s="7" t="s">
        <v>22</v>
      </c>
      <c r="AG4" s="0" t="n">
        <v>323.8</v>
      </c>
      <c r="AK4" s="7" t="s">
        <v>22</v>
      </c>
      <c r="AL4" s="0" t="n">
        <v>331.1</v>
      </c>
      <c r="AP4" s="7" t="s">
        <v>22</v>
      </c>
      <c r="AQ4" s="0" t="n">
        <v>340</v>
      </c>
      <c r="AU4" s="7" t="s">
        <v>22</v>
      </c>
      <c r="AV4" s="0" t="n">
        <v>291.5</v>
      </c>
      <c r="AZ4" s="7" t="s">
        <v>22</v>
      </c>
      <c r="BA4" s="0" t="n">
        <v>341.4</v>
      </c>
    </row>
    <row r="5" customFormat="false" ht="12.8" hidden="false" customHeight="false" outlineLevel="0" collapsed="false">
      <c r="B5" s="7" t="s">
        <v>821</v>
      </c>
      <c r="G5" s="7" t="s">
        <v>23</v>
      </c>
      <c r="H5" s="0" t="n">
        <v>278.5</v>
      </c>
      <c r="L5" s="7" t="s">
        <v>23</v>
      </c>
      <c r="M5" s="0" t="n">
        <v>381.8</v>
      </c>
      <c r="Q5" s="7" t="s">
        <v>23</v>
      </c>
      <c r="R5" s="0" t="n">
        <v>320.8</v>
      </c>
      <c r="V5" s="7" t="s">
        <v>23</v>
      </c>
      <c r="W5" s="0" t="n">
        <v>465</v>
      </c>
      <c r="AA5" s="7" t="s">
        <v>23</v>
      </c>
      <c r="AB5" s="0" t="n">
        <v>254.5</v>
      </c>
      <c r="AF5" s="7" t="s">
        <v>23</v>
      </c>
      <c r="AG5" s="0" t="n">
        <v>300.3</v>
      </c>
      <c r="AK5" s="7" t="s">
        <v>23</v>
      </c>
      <c r="AL5" s="0" t="n">
        <v>665.9</v>
      </c>
      <c r="AP5" s="7" t="s">
        <v>23</v>
      </c>
      <c r="AQ5" s="0" t="n">
        <v>849.1</v>
      </c>
      <c r="AU5" s="7" t="s">
        <v>23</v>
      </c>
      <c r="AV5" s="0" t="n">
        <v>632.2</v>
      </c>
      <c r="AZ5" s="7" t="s">
        <v>23</v>
      </c>
      <c r="BA5" s="0" t="n">
        <v>742.5</v>
      </c>
    </row>
    <row r="6" customFormat="false" ht="12.8" hidden="false" customHeight="false" outlineLevel="0" collapsed="false">
      <c r="B6" s="7" t="s">
        <v>822</v>
      </c>
      <c r="G6" s="7" t="s">
        <v>24</v>
      </c>
      <c r="H6" s="0" t="n">
        <v>23.7</v>
      </c>
      <c r="L6" s="7" t="s">
        <v>24</v>
      </c>
      <c r="M6" s="0" t="n">
        <v>26.9</v>
      </c>
      <c r="Q6" s="7" t="s">
        <v>24</v>
      </c>
      <c r="R6" s="0" t="n">
        <v>30.3</v>
      </c>
      <c r="V6" s="7" t="s">
        <v>24</v>
      </c>
      <c r="W6" s="0" t="n">
        <v>28.1</v>
      </c>
      <c r="AA6" s="7" t="s">
        <v>24</v>
      </c>
      <c r="AB6" s="0" t="n">
        <v>20.5</v>
      </c>
      <c r="AF6" s="7" t="s">
        <v>24</v>
      </c>
      <c r="AG6" s="0" t="n">
        <v>20.3</v>
      </c>
      <c r="AK6" s="7" t="s">
        <v>24</v>
      </c>
      <c r="AL6" s="0" t="n">
        <v>13.4</v>
      </c>
      <c r="AP6" s="7" t="s">
        <v>24</v>
      </c>
      <c r="AQ6" s="0" t="n">
        <v>13.3</v>
      </c>
      <c r="AU6" s="7" t="s">
        <v>24</v>
      </c>
      <c r="AV6" s="0" t="n">
        <v>33.1</v>
      </c>
      <c r="AZ6" s="7" t="s">
        <v>24</v>
      </c>
      <c r="BA6" s="0" t="n">
        <v>10.5</v>
      </c>
    </row>
    <row r="7" customFormat="false" ht="12.8" hidden="false" customHeight="false" outlineLevel="0" collapsed="false">
      <c r="B7" s="7" t="s">
        <v>823</v>
      </c>
      <c r="G7" s="7" t="s">
        <v>25</v>
      </c>
      <c r="H7" s="0" t="n">
        <v>105.8</v>
      </c>
      <c r="L7" s="7" t="s">
        <v>25</v>
      </c>
      <c r="M7" s="0" t="n">
        <v>136.1</v>
      </c>
      <c r="Q7" s="7" t="s">
        <v>25</v>
      </c>
      <c r="R7" s="0" t="n">
        <v>131.4</v>
      </c>
      <c r="V7" s="7" t="s">
        <v>25</v>
      </c>
      <c r="W7" s="0" t="n">
        <v>113.4</v>
      </c>
      <c r="AA7" s="7" t="s">
        <v>25</v>
      </c>
      <c r="AB7" s="0" t="n">
        <v>88.2</v>
      </c>
      <c r="AF7" s="7" t="s">
        <v>25</v>
      </c>
      <c r="AG7" s="0" t="n">
        <v>76.8</v>
      </c>
      <c r="AK7" s="7" t="s">
        <v>25</v>
      </c>
      <c r="AL7" s="0" t="n">
        <v>118.3</v>
      </c>
      <c r="AP7" s="7" t="s">
        <v>25</v>
      </c>
      <c r="AQ7" s="0" t="n">
        <v>94.3</v>
      </c>
      <c r="AU7" s="7" t="s">
        <v>25</v>
      </c>
      <c r="AV7" s="0" t="n">
        <v>118.1</v>
      </c>
      <c r="AZ7" s="7" t="s">
        <v>25</v>
      </c>
      <c r="BA7" s="0" t="n">
        <v>85.8</v>
      </c>
    </row>
    <row r="8" s="8" customFormat="true" ht="12.8" hidden="false" customHeight="false" outlineLevel="0" collapsed="false">
      <c r="B8" s="9" t="s">
        <v>824</v>
      </c>
      <c r="G8" s="9" t="s">
        <v>26</v>
      </c>
      <c r="H8" s="8" t="n">
        <v>0.183</v>
      </c>
      <c r="L8" s="9" t="s">
        <v>26</v>
      </c>
      <c r="M8" s="8" t="n">
        <v>0.165</v>
      </c>
      <c r="Q8" s="9" t="s">
        <v>26</v>
      </c>
      <c r="R8" s="8" t="n">
        <v>0.187</v>
      </c>
      <c r="V8" s="9" t="s">
        <v>26</v>
      </c>
      <c r="W8" s="8" t="n">
        <v>0.199</v>
      </c>
      <c r="AA8" s="9" t="s">
        <v>26</v>
      </c>
      <c r="AB8" s="8" t="n">
        <v>0.188</v>
      </c>
      <c r="AF8" s="9" t="s">
        <v>26</v>
      </c>
      <c r="AG8" s="8" t="n">
        <v>0.209</v>
      </c>
      <c r="AK8" s="9" t="s">
        <v>26</v>
      </c>
      <c r="AL8" s="8" t="n">
        <v>0.101</v>
      </c>
      <c r="AP8" s="9" t="s">
        <v>26</v>
      </c>
      <c r="AQ8" s="8" t="n">
        <v>0.124</v>
      </c>
      <c r="AU8" s="9" t="s">
        <v>26</v>
      </c>
      <c r="AV8" s="8" t="n">
        <v>0.219</v>
      </c>
      <c r="AZ8" s="9" t="s">
        <v>26</v>
      </c>
      <c r="BA8" s="8" t="n">
        <v>0.109</v>
      </c>
    </row>
    <row r="9" customFormat="false" ht="12.8" hidden="false" customHeight="false" outlineLevel="0" collapsed="false">
      <c r="B9" s="7" t="s">
        <v>27</v>
      </c>
      <c r="G9" s="7" t="s">
        <v>27</v>
      </c>
      <c r="L9" s="7" t="s">
        <v>27</v>
      </c>
      <c r="Q9" s="7" t="s">
        <v>27</v>
      </c>
      <c r="V9" s="7" t="s">
        <v>27</v>
      </c>
      <c r="AA9" s="7" t="s">
        <v>27</v>
      </c>
      <c r="AF9" s="7" t="s">
        <v>27</v>
      </c>
      <c r="AK9" s="7" t="s">
        <v>27</v>
      </c>
      <c r="AP9" s="7" t="s">
        <v>27</v>
      </c>
      <c r="AU9" s="7" t="s">
        <v>27</v>
      </c>
      <c r="AZ9" s="7" t="s">
        <v>27</v>
      </c>
    </row>
    <row r="10" customFormat="false" ht="12.8" hidden="false" customHeight="false" outlineLevel="0" collapsed="false">
      <c r="B10" s="7"/>
      <c r="G10" s="7"/>
      <c r="L10" s="7"/>
      <c r="Q10" s="7"/>
      <c r="V10" s="7"/>
      <c r="AA10" s="7"/>
      <c r="AF10" s="7"/>
      <c r="AK10" s="7"/>
      <c r="AP10" s="7"/>
      <c r="AU10" s="7"/>
      <c r="AZ10" s="7"/>
    </row>
    <row r="11" customFormat="false" ht="12.8" hidden="false" customHeight="false" outlineLevel="0" collapsed="false">
      <c r="B11" s="7" t="s">
        <v>825</v>
      </c>
      <c r="G11" s="7" t="s">
        <v>826</v>
      </c>
      <c r="L11" s="7" t="s">
        <v>827</v>
      </c>
      <c r="Q11" s="7" t="s">
        <v>828</v>
      </c>
      <c r="V11" s="7" t="s">
        <v>829</v>
      </c>
      <c r="AA11" s="7" t="s">
        <v>830</v>
      </c>
      <c r="AF11" s="7" t="s">
        <v>831</v>
      </c>
      <c r="AK11" s="7" t="s">
        <v>832</v>
      </c>
      <c r="AP11" s="7" t="s">
        <v>833</v>
      </c>
      <c r="AU11" s="7" t="s">
        <v>834</v>
      </c>
      <c r="AZ11" s="7" t="s">
        <v>835</v>
      </c>
    </row>
    <row r="12" customFormat="false" ht="12.8" hidden="false" customHeight="false" outlineLevel="0" collapsed="false">
      <c r="B12" s="7" t="s">
        <v>836</v>
      </c>
      <c r="G12" s="7" t="s">
        <v>837</v>
      </c>
      <c r="L12" s="7" t="s">
        <v>838</v>
      </c>
      <c r="Q12" s="7" t="s">
        <v>839</v>
      </c>
      <c r="V12" s="7" t="s">
        <v>840</v>
      </c>
      <c r="AA12" s="7" t="s">
        <v>841</v>
      </c>
      <c r="AF12" s="7" t="s">
        <v>842</v>
      </c>
      <c r="AK12" s="7" t="s">
        <v>843</v>
      </c>
      <c r="AP12" s="7" t="s">
        <v>844</v>
      </c>
      <c r="AU12" s="7" t="s">
        <v>845</v>
      </c>
      <c r="AZ12" s="7" t="s">
        <v>846</v>
      </c>
    </row>
    <row r="13" customFormat="false" ht="12.8" hidden="false" customHeight="false" outlineLevel="0" collapsed="false">
      <c r="B13" s="7" t="s">
        <v>847</v>
      </c>
      <c r="G13" s="7" t="s">
        <v>848</v>
      </c>
      <c r="L13" s="7" t="s">
        <v>849</v>
      </c>
      <c r="Q13" s="7" t="s">
        <v>850</v>
      </c>
      <c r="V13" s="7" t="s">
        <v>851</v>
      </c>
      <c r="AA13" s="7" t="s">
        <v>852</v>
      </c>
      <c r="AF13" s="7" t="s">
        <v>853</v>
      </c>
      <c r="AK13" s="7" t="s">
        <v>854</v>
      </c>
      <c r="AP13" s="7" t="s">
        <v>855</v>
      </c>
      <c r="AU13" s="7" t="s">
        <v>856</v>
      </c>
      <c r="AZ13" s="7" t="s">
        <v>857</v>
      </c>
    </row>
    <row r="14" customFormat="false" ht="12.8" hidden="false" customHeight="false" outlineLevel="0" collapsed="false">
      <c r="B14" s="7" t="s">
        <v>43</v>
      </c>
      <c r="G14" s="7" t="s">
        <v>43</v>
      </c>
      <c r="L14" s="7" t="s">
        <v>43</v>
      </c>
      <c r="Q14" s="7" t="s">
        <v>43</v>
      </c>
      <c r="V14" s="7" t="s">
        <v>43</v>
      </c>
      <c r="AA14" s="7" t="s">
        <v>43</v>
      </c>
      <c r="AF14" s="7" t="s">
        <v>43</v>
      </c>
      <c r="AK14" s="7" t="s">
        <v>43</v>
      </c>
      <c r="AP14" s="7" t="s">
        <v>43</v>
      </c>
      <c r="AU14" s="7" t="s">
        <v>43</v>
      </c>
      <c r="AZ14" s="7" t="s">
        <v>43</v>
      </c>
    </row>
    <row r="15" customFormat="false" ht="12.8" hidden="false" customHeight="false" outlineLevel="0" collapsed="false">
      <c r="B15" s="7"/>
      <c r="G15" s="7"/>
      <c r="L15" s="7"/>
      <c r="Q15" s="7"/>
      <c r="V15" s="7"/>
      <c r="AA15" s="7"/>
      <c r="AF15" s="7"/>
      <c r="AK15" s="7"/>
      <c r="AP15" s="7"/>
      <c r="AU15" s="7"/>
      <c r="AZ15" s="7"/>
    </row>
    <row r="16" customFormat="false" ht="12.8" hidden="false" customHeight="false" outlineLevel="0" collapsed="false">
      <c r="B16" s="7" t="s">
        <v>201</v>
      </c>
      <c r="G16" s="7" t="s">
        <v>45</v>
      </c>
      <c r="L16" s="7" t="s">
        <v>46</v>
      </c>
      <c r="Q16" s="7" t="s">
        <v>858</v>
      </c>
      <c r="V16" s="7" t="s">
        <v>45</v>
      </c>
      <c r="AA16" s="7" t="s">
        <v>201</v>
      </c>
      <c r="AF16" s="7" t="s">
        <v>201</v>
      </c>
      <c r="AK16" s="7" t="s">
        <v>45</v>
      </c>
      <c r="AP16" s="7" t="s">
        <v>201</v>
      </c>
      <c r="AU16" s="7" t="s">
        <v>859</v>
      </c>
      <c r="AZ16" s="7" t="s">
        <v>45</v>
      </c>
    </row>
    <row r="17" customFormat="false" ht="12.8" hidden="false" customHeight="false" outlineLevel="0" collapsed="false">
      <c r="B17" s="7" t="s">
        <v>860</v>
      </c>
      <c r="G17" s="7" t="s">
        <v>861</v>
      </c>
      <c r="L17" s="7" t="s">
        <v>862</v>
      </c>
      <c r="Q17" s="7" t="s">
        <v>261</v>
      </c>
      <c r="V17" s="7" t="s">
        <v>863</v>
      </c>
      <c r="AA17" s="7" t="s">
        <v>864</v>
      </c>
      <c r="AF17" s="7" t="s">
        <v>865</v>
      </c>
      <c r="AK17" s="7" t="s">
        <v>48</v>
      </c>
      <c r="AP17" s="7" t="s">
        <v>48</v>
      </c>
      <c r="AU17" s="7" t="s">
        <v>866</v>
      </c>
      <c r="AZ17" s="7" t="s">
        <v>867</v>
      </c>
    </row>
    <row r="18" customFormat="false" ht="12.8" hidden="false" customHeight="false" outlineLevel="0" collapsed="false">
      <c r="B18" s="7" t="s">
        <v>636</v>
      </c>
      <c r="G18" s="7" t="s">
        <v>51</v>
      </c>
      <c r="L18" s="7" t="s">
        <v>868</v>
      </c>
      <c r="Q18" s="7" t="s">
        <v>653</v>
      </c>
      <c r="V18" s="7" t="s">
        <v>154</v>
      </c>
      <c r="AA18" s="7" t="s">
        <v>225</v>
      </c>
      <c r="AF18" s="7" t="s">
        <v>122</v>
      </c>
      <c r="AK18" s="7" t="s">
        <v>284</v>
      </c>
      <c r="AP18" s="7" t="s">
        <v>122</v>
      </c>
      <c r="AU18" s="7" t="s">
        <v>153</v>
      </c>
      <c r="AZ18" s="7" t="s">
        <v>89</v>
      </c>
    </row>
    <row r="19" customFormat="false" ht="12.8" hidden="false" customHeight="false" outlineLevel="0" collapsed="false">
      <c r="B19" s="7" t="s">
        <v>869</v>
      </c>
      <c r="G19" s="7" t="s">
        <v>870</v>
      </c>
      <c r="L19" s="7" t="s">
        <v>704</v>
      </c>
      <c r="Q19" s="7" t="s">
        <v>871</v>
      </c>
      <c r="V19" s="7" t="s">
        <v>872</v>
      </c>
      <c r="AA19" s="7" t="s">
        <v>873</v>
      </c>
      <c r="AF19" s="7" t="s">
        <v>123</v>
      </c>
      <c r="AK19" s="7" t="s">
        <v>874</v>
      </c>
      <c r="AP19" s="7" t="s">
        <v>59</v>
      </c>
      <c r="AU19" s="7" t="s">
        <v>875</v>
      </c>
      <c r="AZ19" s="7" t="s">
        <v>876</v>
      </c>
    </row>
    <row r="20" customFormat="false" ht="12.8" hidden="false" customHeight="false" outlineLevel="0" collapsed="false">
      <c r="B20" s="7" t="s">
        <v>206</v>
      </c>
      <c r="G20" s="7" t="s">
        <v>206</v>
      </c>
      <c r="L20" s="7" t="s">
        <v>206</v>
      </c>
      <c r="Q20" s="7" t="s">
        <v>206</v>
      </c>
      <c r="V20" s="7" t="s">
        <v>206</v>
      </c>
      <c r="AA20" s="7" t="s">
        <v>877</v>
      </c>
      <c r="AF20" s="7" t="s">
        <v>737</v>
      </c>
      <c r="AK20" s="7" t="s">
        <v>878</v>
      </c>
      <c r="AP20" s="7" t="s">
        <v>206</v>
      </c>
      <c r="AU20" s="7" t="s">
        <v>353</v>
      </c>
      <c r="AZ20" s="7" t="s">
        <v>206</v>
      </c>
    </row>
    <row r="21" customFormat="false" ht="12.8" hidden="false" customHeight="false" outlineLevel="0" collapsed="false">
      <c r="B21" s="7" t="s">
        <v>879</v>
      </c>
      <c r="G21" s="7" t="s">
        <v>880</v>
      </c>
      <c r="L21" s="7" t="s">
        <v>881</v>
      </c>
      <c r="Q21" s="7" t="s">
        <v>358</v>
      </c>
      <c r="V21" s="7" t="s">
        <v>358</v>
      </c>
      <c r="AA21" s="7" t="s">
        <v>882</v>
      </c>
      <c r="AF21" s="7" t="s">
        <v>883</v>
      </c>
      <c r="AK21" s="7" t="s">
        <v>884</v>
      </c>
      <c r="AP21" s="7" t="s">
        <v>885</v>
      </c>
      <c r="AU21" s="7" t="s">
        <v>886</v>
      </c>
      <c r="AZ21" s="7" t="s">
        <v>358</v>
      </c>
    </row>
    <row r="22" customFormat="false" ht="12.8" hidden="false" customHeight="false" outlineLevel="0" collapsed="false">
      <c r="B22" s="7" t="s">
        <v>122</v>
      </c>
      <c r="G22" s="7" t="s">
        <v>225</v>
      </c>
      <c r="L22" s="7" t="s">
        <v>122</v>
      </c>
      <c r="Q22" s="7" t="s">
        <v>299</v>
      </c>
      <c r="V22" s="7" t="s">
        <v>122</v>
      </c>
      <c r="AA22" s="7" t="s">
        <v>486</v>
      </c>
      <c r="AF22" s="7" t="s">
        <v>887</v>
      </c>
      <c r="AK22" s="7" t="s">
        <v>888</v>
      </c>
      <c r="AP22" s="7" t="s">
        <v>225</v>
      </c>
      <c r="AU22" s="7" t="s">
        <v>746</v>
      </c>
      <c r="AZ22" s="7" t="s">
        <v>299</v>
      </c>
    </row>
    <row r="23" customFormat="false" ht="12.8" hidden="false" customHeight="false" outlineLevel="0" collapsed="false">
      <c r="B23" s="7" t="s">
        <v>123</v>
      </c>
      <c r="G23" s="7" t="s">
        <v>123</v>
      </c>
      <c r="L23" s="7" t="s">
        <v>123</v>
      </c>
      <c r="Q23" s="7" t="s">
        <v>302</v>
      </c>
      <c r="V23" s="7" t="s">
        <v>123</v>
      </c>
      <c r="AA23" s="7" t="s">
        <v>889</v>
      </c>
      <c r="AF23" s="7" t="s">
        <v>590</v>
      </c>
      <c r="AK23" s="7" t="s">
        <v>890</v>
      </c>
      <c r="AP23" s="7" t="s">
        <v>59</v>
      </c>
      <c r="AU23" s="7" t="s">
        <v>369</v>
      </c>
      <c r="AZ23" s="7" t="s">
        <v>123</v>
      </c>
    </row>
    <row r="24" customFormat="false" ht="12.8" hidden="false" customHeight="false" outlineLevel="0" collapsed="false">
      <c r="B24" s="7" t="s">
        <v>891</v>
      </c>
      <c r="G24" s="7" t="s">
        <v>211</v>
      </c>
      <c r="L24" s="7" t="s">
        <v>892</v>
      </c>
      <c r="Q24" s="7" t="s">
        <v>211</v>
      </c>
      <c r="V24" s="7" t="s">
        <v>372</v>
      </c>
      <c r="AA24" s="7" t="s">
        <v>211</v>
      </c>
      <c r="AF24" s="7" t="s">
        <v>211</v>
      </c>
      <c r="AK24" s="7" t="s">
        <v>211</v>
      </c>
      <c r="AP24" s="7" t="s">
        <v>211</v>
      </c>
      <c r="AU24" s="7" t="s">
        <v>79</v>
      </c>
      <c r="AZ24" s="7" t="s">
        <v>211</v>
      </c>
    </row>
    <row r="25" customFormat="false" ht="12.8" hidden="false" customHeight="false" outlineLevel="0" collapsed="false">
      <c r="B25" s="7" t="s">
        <v>375</v>
      </c>
      <c r="G25" s="7" t="s">
        <v>893</v>
      </c>
      <c r="L25" s="7" t="s">
        <v>894</v>
      </c>
      <c r="Q25" s="7" t="s">
        <v>895</v>
      </c>
      <c r="V25" s="7" t="s">
        <v>896</v>
      </c>
      <c r="AA25" s="7" t="s">
        <v>375</v>
      </c>
      <c r="AF25" s="7" t="s">
        <v>375</v>
      </c>
      <c r="AK25" s="7" t="s">
        <v>897</v>
      </c>
      <c r="AP25" s="7" t="s">
        <v>898</v>
      </c>
      <c r="AU25" s="7" t="s">
        <v>899</v>
      </c>
      <c r="AZ25" s="7" t="s">
        <v>900</v>
      </c>
    </row>
    <row r="26" customFormat="false" ht="12.8" hidden="false" customHeight="false" outlineLevel="0" collapsed="false">
      <c r="B26" s="7" t="s">
        <v>122</v>
      </c>
      <c r="G26" s="7" t="s">
        <v>225</v>
      </c>
      <c r="L26" s="7" t="s">
        <v>563</v>
      </c>
      <c r="Q26" s="7" t="s">
        <v>901</v>
      </c>
      <c r="V26" s="7" t="s">
        <v>902</v>
      </c>
      <c r="AA26" s="7" t="s">
        <v>225</v>
      </c>
      <c r="AF26" s="7" t="s">
        <v>122</v>
      </c>
      <c r="AK26" s="7" t="s">
        <v>225</v>
      </c>
      <c r="AP26" s="7" t="s">
        <v>699</v>
      </c>
      <c r="AU26" s="7" t="s">
        <v>134</v>
      </c>
      <c r="AZ26" s="7" t="s">
        <v>122</v>
      </c>
    </row>
    <row r="27" customFormat="false" ht="12.8" hidden="false" customHeight="false" outlineLevel="0" collapsed="false">
      <c r="B27" s="7" t="s">
        <v>873</v>
      </c>
      <c r="G27" s="7" t="s">
        <v>903</v>
      </c>
      <c r="L27" s="7" t="s">
        <v>904</v>
      </c>
      <c r="Q27" s="7" t="s">
        <v>905</v>
      </c>
      <c r="V27" s="7" t="s">
        <v>906</v>
      </c>
      <c r="AA27" s="7" t="s">
        <v>59</v>
      </c>
      <c r="AF27" s="7" t="s">
        <v>123</v>
      </c>
      <c r="AK27" s="7" t="s">
        <v>869</v>
      </c>
      <c r="AP27" s="7" t="s">
        <v>907</v>
      </c>
      <c r="AU27" s="7" t="s">
        <v>908</v>
      </c>
      <c r="AZ27" s="7" t="s">
        <v>60</v>
      </c>
    </row>
    <row r="28" customFormat="false" ht="12.8" hidden="false" customHeight="false" outlineLevel="0" collapsed="false">
      <c r="B28" s="7" t="s">
        <v>909</v>
      </c>
      <c r="G28" s="7" t="s">
        <v>216</v>
      </c>
      <c r="L28" s="7" t="s">
        <v>216</v>
      </c>
      <c r="Q28" s="7" t="s">
        <v>216</v>
      </c>
      <c r="V28" s="7" t="s">
        <v>216</v>
      </c>
      <c r="AA28" s="7" t="s">
        <v>97</v>
      </c>
      <c r="AF28" s="7" t="s">
        <v>216</v>
      </c>
      <c r="AK28" s="7" t="s">
        <v>216</v>
      </c>
      <c r="AP28" s="7" t="s">
        <v>216</v>
      </c>
      <c r="AU28" s="7" t="s">
        <v>97</v>
      </c>
      <c r="AZ28" s="7" t="s">
        <v>216</v>
      </c>
    </row>
    <row r="29" customFormat="false" ht="12.8" hidden="false" customHeight="false" outlineLevel="0" collapsed="false">
      <c r="B29" s="7" t="s">
        <v>100</v>
      </c>
      <c r="G29" s="7" t="s">
        <v>910</v>
      </c>
      <c r="L29" s="7" t="s">
        <v>911</v>
      </c>
      <c r="Q29" s="7" t="s">
        <v>912</v>
      </c>
      <c r="V29" s="7" t="s">
        <v>913</v>
      </c>
      <c r="AA29" s="7" t="s">
        <v>914</v>
      </c>
      <c r="AF29" s="7" t="s">
        <v>915</v>
      </c>
      <c r="AK29" s="7" t="s">
        <v>100</v>
      </c>
      <c r="AP29" s="7" t="s">
        <v>100</v>
      </c>
      <c r="AU29" s="7" t="s">
        <v>916</v>
      </c>
      <c r="AZ29" s="7" t="s">
        <v>917</v>
      </c>
    </row>
    <row r="30" customFormat="false" ht="12.8" hidden="false" customHeight="false" outlineLevel="0" collapsed="false">
      <c r="B30" s="7" t="s">
        <v>918</v>
      </c>
      <c r="G30" s="7" t="s">
        <v>225</v>
      </c>
      <c r="L30" s="7" t="s">
        <v>122</v>
      </c>
      <c r="Q30" s="7" t="s">
        <v>299</v>
      </c>
      <c r="V30" s="7" t="s">
        <v>122</v>
      </c>
      <c r="AA30" s="7" t="s">
        <v>919</v>
      </c>
      <c r="AF30" s="7" t="s">
        <v>122</v>
      </c>
      <c r="AK30" s="7" t="s">
        <v>122</v>
      </c>
      <c r="AP30" s="7" t="s">
        <v>122</v>
      </c>
      <c r="AU30" s="7" t="s">
        <v>920</v>
      </c>
      <c r="AZ30" s="7" t="s">
        <v>225</v>
      </c>
    </row>
    <row r="31" customFormat="false" ht="12.8" hidden="false" customHeight="false" outlineLevel="0" collapsed="false">
      <c r="B31" s="7" t="s">
        <v>921</v>
      </c>
      <c r="G31" s="7" t="s">
        <v>60</v>
      </c>
      <c r="L31" s="7" t="s">
        <v>123</v>
      </c>
      <c r="Q31" s="7" t="s">
        <v>922</v>
      </c>
      <c r="V31" s="7" t="s">
        <v>123</v>
      </c>
      <c r="AA31" s="7" t="s">
        <v>923</v>
      </c>
      <c r="AF31" s="7" t="s">
        <v>302</v>
      </c>
      <c r="AK31" s="7" t="s">
        <v>300</v>
      </c>
      <c r="AP31" s="7" t="s">
        <v>123</v>
      </c>
      <c r="AU31" s="7" t="s">
        <v>57</v>
      </c>
      <c r="AZ31" s="7" t="s">
        <v>123</v>
      </c>
    </row>
    <row r="32" customFormat="false" ht="12.8" hidden="false" customHeight="false" outlineLevel="0" collapsed="false">
      <c r="B32" s="7" t="s">
        <v>409</v>
      </c>
      <c r="G32" s="7" t="s">
        <v>412</v>
      </c>
      <c r="L32" s="7" t="s">
        <v>555</v>
      </c>
      <c r="Q32" s="7" t="s">
        <v>772</v>
      </c>
      <c r="V32" s="7" t="s">
        <v>669</v>
      </c>
      <c r="AA32" s="7" t="s">
        <v>410</v>
      </c>
      <c r="AF32" s="7" t="s">
        <v>409</v>
      </c>
      <c r="AK32" s="7" t="s">
        <v>408</v>
      </c>
      <c r="AP32" s="7" t="s">
        <v>670</v>
      </c>
      <c r="AU32" s="7" t="s">
        <v>411</v>
      </c>
      <c r="AZ32" s="7" t="s">
        <v>412</v>
      </c>
    </row>
    <row r="33" customFormat="false" ht="12.8" hidden="false" customHeight="false" outlineLevel="0" collapsed="false">
      <c r="B33" s="7" t="s">
        <v>924</v>
      </c>
      <c r="G33" s="7" t="s">
        <v>925</v>
      </c>
      <c r="L33" s="7" t="s">
        <v>926</v>
      </c>
      <c r="Q33" s="7" t="s">
        <v>927</v>
      </c>
      <c r="V33" s="7" t="s">
        <v>928</v>
      </c>
      <c r="AA33" s="7" t="s">
        <v>929</v>
      </c>
      <c r="AF33" s="7" t="s">
        <v>930</v>
      </c>
      <c r="AK33" s="7" t="s">
        <v>931</v>
      </c>
      <c r="AP33" s="7" t="s">
        <v>932</v>
      </c>
      <c r="AU33" s="7" t="s">
        <v>933</v>
      </c>
      <c r="AZ33" s="7" t="s">
        <v>934</v>
      </c>
    </row>
    <row r="34" customFormat="false" ht="12.8" hidden="false" customHeight="false" outlineLevel="0" collapsed="false">
      <c r="B34" s="7" t="s">
        <v>299</v>
      </c>
      <c r="G34" s="7" t="s">
        <v>599</v>
      </c>
      <c r="L34" s="7" t="s">
        <v>935</v>
      </c>
      <c r="Q34" s="7" t="s">
        <v>106</v>
      </c>
      <c r="V34" s="7" t="s">
        <v>107</v>
      </c>
      <c r="AA34" s="7" t="s">
        <v>920</v>
      </c>
      <c r="AF34" s="7" t="s">
        <v>225</v>
      </c>
      <c r="AK34" s="7" t="s">
        <v>936</v>
      </c>
      <c r="AP34" s="7" t="s">
        <v>122</v>
      </c>
      <c r="AU34" s="7" t="s">
        <v>937</v>
      </c>
      <c r="AZ34" s="7" t="s">
        <v>109</v>
      </c>
    </row>
    <row r="35" customFormat="false" ht="12.8" hidden="false" customHeight="false" outlineLevel="0" collapsed="false">
      <c r="B35" s="7" t="s">
        <v>91</v>
      </c>
      <c r="G35" s="7" t="s">
        <v>938</v>
      </c>
      <c r="L35" s="7" t="s">
        <v>939</v>
      </c>
      <c r="Q35" s="7" t="s">
        <v>748</v>
      </c>
      <c r="V35" s="7" t="s">
        <v>940</v>
      </c>
      <c r="AA35" s="7" t="s">
        <v>941</v>
      </c>
      <c r="AF35" s="7" t="s">
        <v>942</v>
      </c>
      <c r="AK35" s="7" t="s">
        <v>159</v>
      </c>
      <c r="AP35" s="7" t="s">
        <v>943</v>
      </c>
      <c r="AU35" s="7" t="s">
        <v>944</v>
      </c>
      <c r="AZ35" s="7" t="s">
        <v>945</v>
      </c>
    </row>
    <row r="36" customFormat="false" ht="12.8" hidden="false" customHeight="false" outlineLevel="0" collapsed="false">
      <c r="B36" s="7" t="s">
        <v>946</v>
      </c>
      <c r="G36" s="7" t="s">
        <v>947</v>
      </c>
      <c r="L36" s="7" t="s">
        <v>126</v>
      </c>
      <c r="Q36" s="7" t="s">
        <v>947</v>
      </c>
      <c r="V36" s="7" t="s">
        <v>948</v>
      </c>
      <c r="AA36" s="7" t="s">
        <v>226</v>
      </c>
      <c r="AF36" s="7" t="s">
        <v>226</v>
      </c>
      <c r="AK36" s="7" t="s">
        <v>949</v>
      </c>
      <c r="AP36" s="7" t="s">
        <v>949</v>
      </c>
      <c r="AU36" s="7" t="s">
        <v>947</v>
      </c>
      <c r="AZ36" s="7" t="s">
        <v>124</v>
      </c>
    </row>
    <row r="37" customFormat="false" ht="12.8" hidden="false" customHeight="false" outlineLevel="0" collapsed="false">
      <c r="B37" s="7" t="s">
        <v>438</v>
      </c>
      <c r="G37" s="7" t="s">
        <v>950</v>
      </c>
      <c r="L37" s="7" t="s">
        <v>951</v>
      </c>
      <c r="Q37" s="7" t="s">
        <v>438</v>
      </c>
      <c r="V37" s="7" t="s">
        <v>438</v>
      </c>
      <c r="AA37" s="7" t="s">
        <v>952</v>
      </c>
      <c r="AF37" s="7" t="s">
        <v>953</v>
      </c>
      <c r="AK37" s="7" t="s">
        <v>954</v>
      </c>
      <c r="AP37" s="7" t="s">
        <v>438</v>
      </c>
      <c r="AU37" s="7" t="s">
        <v>952</v>
      </c>
      <c r="AZ37" s="7" t="s">
        <v>438</v>
      </c>
    </row>
    <row r="38" customFormat="false" ht="12.8" hidden="false" customHeight="false" outlineLevel="0" collapsed="false">
      <c r="B38" s="7" t="s">
        <v>122</v>
      </c>
      <c r="G38" s="7" t="s">
        <v>171</v>
      </c>
      <c r="L38" s="7" t="s">
        <v>955</v>
      </c>
      <c r="Q38" s="7" t="s">
        <v>172</v>
      </c>
      <c r="V38" s="7" t="s">
        <v>122</v>
      </c>
      <c r="AA38" s="7" t="s">
        <v>920</v>
      </c>
      <c r="AF38" s="7" t="s">
        <v>122</v>
      </c>
      <c r="AK38" s="7" t="s">
        <v>937</v>
      </c>
      <c r="AP38" s="7" t="s">
        <v>421</v>
      </c>
      <c r="AU38" s="7" t="s">
        <v>52</v>
      </c>
      <c r="AZ38" s="7" t="s">
        <v>299</v>
      </c>
    </row>
    <row r="39" customFormat="false" ht="12.8" hidden="false" customHeight="false" outlineLevel="0" collapsed="false">
      <c r="B39" s="7" t="s">
        <v>659</v>
      </c>
      <c r="G39" s="7" t="s">
        <v>956</v>
      </c>
      <c r="L39" s="7" t="s">
        <v>957</v>
      </c>
      <c r="Q39" s="7" t="s">
        <v>958</v>
      </c>
      <c r="V39" s="7" t="s">
        <v>959</v>
      </c>
      <c r="AA39" s="7" t="s">
        <v>960</v>
      </c>
      <c r="AF39" s="7" t="s">
        <v>123</v>
      </c>
      <c r="AK39" s="7" t="s">
        <v>961</v>
      </c>
      <c r="AP39" s="7" t="s">
        <v>94</v>
      </c>
      <c r="AU39" s="7" t="s">
        <v>962</v>
      </c>
      <c r="AZ39" s="7" t="s">
        <v>59</v>
      </c>
    </row>
    <row r="40" customFormat="false" ht="12.8" hidden="false" customHeight="false" outlineLevel="0" collapsed="false">
      <c r="B40" s="7" t="s">
        <v>231</v>
      </c>
      <c r="G40" s="7" t="s">
        <v>453</v>
      </c>
      <c r="L40" s="7" t="s">
        <v>231</v>
      </c>
      <c r="Q40" s="7" t="s">
        <v>231</v>
      </c>
      <c r="V40" s="7" t="s">
        <v>574</v>
      </c>
      <c r="AA40" s="7" t="s">
        <v>231</v>
      </c>
      <c r="AF40" s="7" t="s">
        <v>231</v>
      </c>
      <c r="AK40" s="7" t="s">
        <v>963</v>
      </c>
      <c r="AP40" s="7" t="s">
        <v>231</v>
      </c>
      <c r="AU40" s="7" t="s">
        <v>964</v>
      </c>
      <c r="AZ40" s="7" t="s">
        <v>965</v>
      </c>
    </row>
    <row r="41" customFormat="false" ht="12.8" hidden="false" customHeight="false" outlineLevel="0" collapsed="false">
      <c r="B41" s="7" t="s">
        <v>966</v>
      </c>
      <c r="G41" s="7" t="s">
        <v>967</v>
      </c>
      <c r="L41" s="7" t="s">
        <v>455</v>
      </c>
      <c r="Q41" s="7" t="s">
        <v>968</v>
      </c>
      <c r="V41" s="7" t="s">
        <v>969</v>
      </c>
      <c r="AA41" s="7" t="s">
        <v>970</v>
      </c>
      <c r="AF41" s="7" t="s">
        <v>455</v>
      </c>
      <c r="AK41" s="7" t="s">
        <v>971</v>
      </c>
      <c r="AP41" s="7" t="s">
        <v>972</v>
      </c>
      <c r="AU41" s="7" t="s">
        <v>455</v>
      </c>
      <c r="AZ41" s="7" t="s">
        <v>455</v>
      </c>
    </row>
    <row r="42" customFormat="false" ht="12.8" hidden="false" customHeight="false" outlineLevel="0" collapsed="false">
      <c r="B42" s="7" t="s">
        <v>973</v>
      </c>
      <c r="G42" s="7" t="s">
        <v>564</v>
      </c>
      <c r="L42" s="7" t="s">
        <v>122</v>
      </c>
      <c r="Q42" s="7" t="s">
        <v>225</v>
      </c>
      <c r="V42" s="7" t="s">
        <v>600</v>
      </c>
      <c r="AA42" s="7" t="s">
        <v>636</v>
      </c>
      <c r="AF42" s="7" t="s">
        <v>122</v>
      </c>
      <c r="AK42" s="7" t="s">
        <v>421</v>
      </c>
      <c r="AP42" s="7" t="s">
        <v>122</v>
      </c>
      <c r="AU42" s="7" t="s">
        <v>87</v>
      </c>
      <c r="AZ42" s="7" t="s">
        <v>122</v>
      </c>
    </row>
    <row r="43" customFormat="false" ht="12.8" hidden="false" customHeight="false" outlineLevel="0" collapsed="false">
      <c r="B43" s="7" t="s">
        <v>704</v>
      </c>
      <c r="G43" s="7" t="s">
        <v>974</v>
      </c>
      <c r="L43" s="7" t="s">
        <v>59</v>
      </c>
      <c r="Q43" s="7" t="s">
        <v>60</v>
      </c>
      <c r="V43" s="7" t="s">
        <v>975</v>
      </c>
      <c r="AA43" s="7" t="s">
        <v>976</v>
      </c>
      <c r="AF43" s="7" t="s">
        <v>123</v>
      </c>
      <c r="AK43" s="7" t="s">
        <v>977</v>
      </c>
      <c r="AP43" s="7" t="s">
        <v>123</v>
      </c>
      <c r="AU43" s="7" t="s">
        <v>978</v>
      </c>
      <c r="AZ43" s="7" t="s">
        <v>123</v>
      </c>
    </row>
    <row r="44" customFormat="false" ht="12.8" hidden="false" customHeight="false" outlineLevel="0" collapsed="false">
      <c r="B44" s="7" t="s">
        <v>161</v>
      </c>
      <c r="G44" s="7" t="s">
        <v>472</v>
      </c>
      <c r="L44" s="7" t="s">
        <v>979</v>
      </c>
      <c r="Q44" s="7" t="s">
        <v>471</v>
      </c>
      <c r="V44" s="7" t="s">
        <v>163</v>
      </c>
      <c r="AA44" s="7" t="s">
        <v>163</v>
      </c>
      <c r="AF44" s="7" t="s">
        <v>980</v>
      </c>
      <c r="AK44" s="7" t="s">
        <v>162</v>
      </c>
      <c r="AP44" s="7" t="s">
        <v>981</v>
      </c>
      <c r="AU44" s="7" t="s">
        <v>162</v>
      </c>
      <c r="AZ44" s="7" t="s">
        <v>472</v>
      </c>
    </row>
    <row r="45" customFormat="false" ht="12.8" hidden="false" customHeight="false" outlineLevel="0" collapsed="false">
      <c r="B45" s="7" t="s">
        <v>982</v>
      </c>
      <c r="G45" s="7" t="s">
        <v>983</v>
      </c>
      <c r="L45" s="7" t="s">
        <v>984</v>
      </c>
      <c r="Q45" s="7" t="s">
        <v>168</v>
      </c>
      <c r="V45" s="7" t="s">
        <v>985</v>
      </c>
      <c r="AA45" s="7" t="s">
        <v>986</v>
      </c>
      <c r="AF45" s="7" t="s">
        <v>987</v>
      </c>
      <c r="AK45" s="7" t="s">
        <v>988</v>
      </c>
      <c r="AP45" s="7" t="s">
        <v>989</v>
      </c>
      <c r="AU45" s="7" t="s">
        <v>990</v>
      </c>
      <c r="AZ45" s="7" t="s">
        <v>991</v>
      </c>
    </row>
    <row r="46" customFormat="false" ht="12.8" hidden="false" customHeight="false" outlineLevel="0" collapsed="false">
      <c r="B46" s="7" t="s">
        <v>699</v>
      </c>
      <c r="G46" s="7" t="s">
        <v>935</v>
      </c>
      <c r="L46" s="7" t="s">
        <v>600</v>
      </c>
      <c r="Q46" s="7" t="s">
        <v>90</v>
      </c>
      <c r="V46" s="7" t="s">
        <v>562</v>
      </c>
      <c r="AA46" s="7" t="s">
        <v>484</v>
      </c>
      <c r="AF46" s="7" t="s">
        <v>992</v>
      </c>
      <c r="AK46" s="7" t="s">
        <v>53</v>
      </c>
      <c r="AP46" s="7" t="s">
        <v>993</v>
      </c>
      <c r="AU46" s="7" t="s">
        <v>636</v>
      </c>
      <c r="AZ46" s="7" t="s">
        <v>225</v>
      </c>
    </row>
    <row r="47" customFormat="false" ht="12.8" hidden="false" customHeight="false" outlineLevel="0" collapsed="false">
      <c r="B47" s="7" t="s">
        <v>137</v>
      </c>
      <c r="G47" s="7" t="s">
        <v>492</v>
      </c>
      <c r="L47" s="7" t="s">
        <v>994</v>
      </c>
      <c r="Q47" s="7" t="s">
        <v>995</v>
      </c>
      <c r="V47" s="7" t="s">
        <v>157</v>
      </c>
      <c r="AA47" s="7" t="s">
        <v>110</v>
      </c>
      <c r="AF47" s="7" t="s">
        <v>996</v>
      </c>
      <c r="AK47" s="7" t="s">
        <v>997</v>
      </c>
      <c r="AP47" s="7" t="s">
        <v>998</v>
      </c>
      <c r="AU47" s="7" t="s">
        <v>922</v>
      </c>
      <c r="AZ47" s="7" t="s">
        <v>701</v>
      </c>
    </row>
    <row r="48" customFormat="false" ht="12.8" hidden="false" customHeight="false" outlineLevel="0" collapsed="false">
      <c r="B48" s="7" t="s">
        <v>999</v>
      </c>
      <c r="G48" s="7" t="s">
        <v>1000</v>
      </c>
      <c r="L48" s="7" t="s">
        <v>180</v>
      </c>
      <c r="Q48" s="7" t="s">
        <v>1001</v>
      </c>
      <c r="V48" s="7" t="s">
        <v>1002</v>
      </c>
      <c r="AA48" s="7" t="s">
        <v>1003</v>
      </c>
      <c r="AF48" s="7" t="s">
        <v>498</v>
      </c>
      <c r="AK48" s="7" t="s">
        <v>1000</v>
      </c>
      <c r="AP48" s="7" t="s">
        <v>1004</v>
      </c>
      <c r="AU48" s="7" t="s">
        <v>1000</v>
      </c>
      <c r="AZ48" s="7" t="s">
        <v>1005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3962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2018-11-28T13:43:48Z</dcterms:created>
  <dc:creator/>
  <dc:description/>
  <dc:language>en-US</dc:language>
  <cp:lastModifiedBy/>
  <dcterms:modified xsi:type="dcterms:W3CDTF">2018-12-05T12:54:52Z</dcterms:modified>
  <cp:revision>44</cp:revision>
  <dc:subject/>
  <dc:title/>
</cp:coreProperties>
</file>