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v Agent Rewar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<sst xmlns="http://schemas.openxmlformats.org/spreadsheetml/2006/main" count="61" uniqueCount="42">
  <si>
    <t xml:space="preserve">Average Agent Rewards</t>
  </si>
  <si>
    <t xml:space="preserve">Ep = 1000</t>
  </si>
  <si>
    <t xml:space="preserve">Ep = 2000</t>
  </si>
  <si>
    <t xml:space="preserve">Ep = 3000</t>
  </si>
  <si>
    <t xml:space="preserve">Ep = 4000</t>
  </si>
  <si>
    <t xml:space="preserve">Ep = 5000</t>
  </si>
  <si>
    <t xml:space="preserve">Individualist (baseline)</t>
  </si>
  <si>
    <t xml:space="preserve">Pacifist (penalty=-0.01)</t>
  </si>
  <si>
    <t xml:space="preserve">Pacifist (penalty=-0.1)</t>
  </si>
  <si>
    <t xml:space="preserve">Pacifist (penalty=-1.0)</t>
  </si>
  <si>
    <t xml:space="preserve">Pacifist (penalty=-10.0)</t>
  </si>
  <si>
    <t xml:space="preserve">Pacifist (penalty=-100.0)</t>
  </si>
  <si>
    <t xml:space="preserve">No_Fragging (penalty=-0.01)</t>
  </si>
  <si>
    <t xml:space="preserve">No_Fragging (penalty=-0.1)</t>
  </si>
  <si>
    <t xml:space="preserve">No_Fragging (penalty=-1.0)</t>
  </si>
  <si>
    <t xml:space="preserve">No_Fragging (penalty=-10.0)</t>
  </si>
  <si>
    <t xml:space="preserve">No_Fragging (penalty=-100.0)</t>
  </si>
  <si>
    <t xml:space="preserve">Warlike(p=-1.0,r=0.0001)</t>
  </si>
  <si>
    <t xml:space="preserve">Warlike(p=-1.0,r=0.001)</t>
  </si>
  <si>
    <t xml:space="preserve">Warlike(p=-1.0,r=0.005)</t>
  </si>
  <si>
    <t xml:space="preserve">Warlike(p=-1.0,r=0.01)</t>
  </si>
  <si>
    <t xml:space="preserve">Warlike(p=-1.0,r=0.05)</t>
  </si>
  <si>
    <t xml:space="preserve">Warlike(p=-1.0,r=0.1)</t>
  </si>
  <si>
    <t xml:space="preserve">Warlike(p=-1.0,r=0.5)</t>
  </si>
  <si>
    <t xml:space="preserve">Warlike(p=-1.0,r=1.0)</t>
  </si>
  <si>
    <t xml:space="preserve">Cooperative(coop_factor=0.01)</t>
  </si>
  <si>
    <t xml:space="preserve">Cooperative(coop_factor=0.1)</t>
  </si>
  <si>
    <t xml:space="preserve">Cooperative(coop_factor=1.0)</t>
  </si>
  <si>
    <t xml:space="preserve">Cooperative(coop_factor=5.0)</t>
  </si>
  <si>
    <t xml:space="preserve">Cooperative(coop_factor=10)</t>
  </si>
  <si>
    <t xml:space="preserve">Cooperative(coop_factor=15)</t>
  </si>
  <si>
    <t xml:space="preserve">Cooperative(coop_factor=20)</t>
  </si>
  <si>
    <t xml:space="preserve">Cooperative(coop_factor=25)</t>
  </si>
  <si>
    <t xml:space="preserve">Cooperative(coop_factor=50)</t>
  </si>
  <si>
    <t xml:space="preserve">Pacifist – Max</t>
  </si>
  <si>
    <t xml:space="preserve">Pacifist – Min</t>
  </si>
  <si>
    <t xml:space="preserve">No_Fragging – Max</t>
  </si>
  <si>
    <t xml:space="preserve">No_Fragging – Min</t>
  </si>
  <si>
    <t xml:space="preserve">Cooperative – Max</t>
  </si>
  <si>
    <t xml:space="preserve">Cooperative – Min</t>
  </si>
  <si>
    <t xml:space="preserve">Warlike – Max</t>
  </si>
  <si>
    <t xml:space="preserve">Warlike – Min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</si>
</sst>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#,##0.0"/>
    <numFmt numFmtId="167" formatCode="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FF3333"/>
      <name val="Calibri"/>
      <family val="2"/>
      <charset val="1"/>
    </font>
    <font>
      <b val="true"/>
      <i val="true"/>
      <sz val="11"/>
      <color rgb="FFFF3333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9" activeCellId="0" sqref="I49"/>
    </sheetView>
  </sheetViews>
  <sheetFormatPr defaultRowHeight="13.8"/>
  <cols>
    <col collapsed="false" hidden="false" max="1" min="1" style="0" width="3.74089068825911"/>
    <col collapsed="false" hidden="false" max="2" min="2" style="0" width="27.4210526315789"/>
    <col collapsed="false" hidden="false" max="7" min="3" style="0" width="10.8178137651822"/>
    <col collapsed="false" hidden="false" max="8" min="8" style="0" width="4.40485829959514"/>
    <col collapsed="false" hidden="false" max="9" min="9" style="0" width="17.3522267206478"/>
    <col collapsed="false" hidden="false" max="19" min="10" style="0" width="7.81781376518219"/>
    <col collapsed="false" hidden="false" max="1025" min="20" style="0" width="11.5708502024291"/>
  </cols>
  <sheetData>
    <row r="2" customFormat="false" ht="13.8" hidden="false" customHeight="false" outlineLevel="0" collapsed="false">
      <c r="B2" s="0" t="s">
        <v>0</v>
      </c>
    </row>
    <row r="3" customFormat="false" ht="13.8" hidden="false" customHeight="false" outlineLevel="0" collapsed="false"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customFormat="false" ht="13.8" hidden="false" customHeight="false" outlineLevel="0" collapsed="false">
      <c r="B4" s="1" t="s">
        <v>6</v>
      </c>
      <c r="C4" s="2" t="n">
        <v>33.9148148148148</v>
      </c>
      <c r="D4" s="2" t="n">
        <v>39.5777777777778</v>
      </c>
      <c r="E4" s="2" t="n">
        <v>36.0296296296296</v>
      </c>
      <c r="F4" s="2" t="n">
        <v>36.5111111111111</v>
      </c>
      <c r="G4" s="2" t="n">
        <v>38.1962962962963</v>
      </c>
    </row>
    <row r="5" customFormat="false" ht="13.8" hidden="false" customHeight="false" outlineLevel="0" collapsed="false">
      <c r="B5" s="1" t="s">
        <v>7</v>
      </c>
      <c r="C5" s="3" t="n">
        <v>56.1148148148148</v>
      </c>
      <c r="D5" s="4" t="n">
        <v>44.037037037037</v>
      </c>
      <c r="E5" s="4" t="n">
        <v>52.1740740740741</v>
      </c>
      <c r="F5" s="4" t="n">
        <v>53.337037037037</v>
      </c>
      <c r="G5" s="4" t="n">
        <v>59.3555555555556</v>
      </c>
    </row>
    <row r="6" customFormat="false" ht="13.8" hidden="false" customHeight="false" outlineLevel="0" collapsed="false">
      <c r="B6" s="1" t="s">
        <v>8</v>
      </c>
      <c r="C6" s="4" t="n">
        <v>53.4</v>
      </c>
      <c r="D6" s="4" t="n">
        <v>56.4962962962963</v>
      </c>
      <c r="E6" s="4" t="n">
        <v>58.662962962963</v>
      </c>
      <c r="F6" s="4" t="n">
        <v>62.8925925925926</v>
      </c>
      <c r="G6" s="4" t="n">
        <v>58.7703703703704</v>
      </c>
    </row>
    <row r="7" customFormat="false" ht="13.8" hidden="false" customHeight="false" outlineLevel="0" collapsed="false">
      <c r="B7" s="1" t="s">
        <v>9</v>
      </c>
      <c r="C7" s="4" t="n">
        <v>56.8296296296296</v>
      </c>
      <c r="D7" s="4" t="n">
        <v>62.4814814814815</v>
      </c>
      <c r="E7" s="4" t="n">
        <v>60.8444444444445</v>
      </c>
      <c r="F7" s="4" t="n">
        <v>61.1296296296296</v>
      </c>
      <c r="G7" s="4" t="n">
        <v>62.8296296296296</v>
      </c>
    </row>
    <row r="8" customFormat="false" ht="13.8" hidden="false" customHeight="false" outlineLevel="0" collapsed="false">
      <c r="B8" s="1" t="s">
        <v>10</v>
      </c>
      <c r="C8" s="4" t="n">
        <v>59.7407407407407</v>
      </c>
      <c r="D8" s="4" t="n">
        <v>62.6777777777778</v>
      </c>
      <c r="E8" s="4" t="n">
        <v>62.9481481481481</v>
      </c>
      <c r="F8" s="4" t="n">
        <v>65.3851851851852</v>
      </c>
      <c r="G8" s="4" t="n">
        <v>63.4592592592593</v>
      </c>
    </row>
    <row r="9" customFormat="false" ht="13.8" hidden="false" customHeight="false" outlineLevel="0" collapsed="false">
      <c r="B9" s="1" t="s">
        <v>11</v>
      </c>
      <c r="C9" s="4" t="n">
        <v>58.3259259259259</v>
      </c>
      <c r="D9" s="4" t="n">
        <v>63.0481481481481</v>
      </c>
      <c r="E9" s="4" t="n">
        <v>63.9518518518519</v>
      </c>
      <c r="F9" s="4" t="n">
        <v>63.1555555555556</v>
      </c>
      <c r="G9" s="4" t="n">
        <v>64.9111111111111</v>
      </c>
    </row>
    <row r="10" customFormat="false" ht="13.8" hidden="false" customHeight="false" outlineLevel="0" collapsed="false">
      <c r="B10" s="1" t="s">
        <v>12</v>
      </c>
      <c r="C10" s="4" t="n">
        <v>47.0555555555556</v>
      </c>
      <c r="D10" s="4" t="n">
        <v>45.1555555555556</v>
      </c>
      <c r="E10" s="4" t="n">
        <v>48.5888888888889</v>
      </c>
      <c r="F10" s="4" t="n">
        <v>49.5481481481482</v>
      </c>
      <c r="G10" s="4" t="n">
        <v>50.0962962962963</v>
      </c>
    </row>
    <row r="11" customFormat="false" ht="13.8" hidden="false" customHeight="false" outlineLevel="0" collapsed="false">
      <c r="B11" s="1" t="s">
        <v>13</v>
      </c>
      <c r="C11" s="4" t="n">
        <v>43.7333333333333</v>
      </c>
      <c r="D11" s="4" t="n">
        <v>48.8962962962963</v>
      </c>
      <c r="E11" s="4" t="n">
        <v>51.8814814814815</v>
      </c>
      <c r="F11" s="4" t="n">
        <v>51.6407407407407</v>
      </c>
      <c r="G11" s="4" t="n">
        <v>53.9185185185185</v>
      </c>
    </row>
    <row r="12" customFormat="false" ht="13.8" hidden="false" customHeight="false" outlineLevel="0" collapsed="false">
      <c r="B12" s="1" t="s">
        <v>14</v>
      </c>
      <c r="C12" s="4" t="n">
        <v>48.1740740740741</v>
      </c>
      <c r="D12" s="4" t="n">
        <v>56.4481481481482</v>
      </c>
      <c r="E12" s="4" t="n">
        <v>56.662962962963</v>
      </c>
      <c r="F12" s="4" t="n">
        <v>60.562962962963</v>
      </c>
      <c r="G12" s="4" t="n">
        <v>60.8481481481481</v>
      </c>
    </row>
    <row r="13" customFormat="false" ht="13.8" hidden="false" customHeight="false" outlineLevel="0" collapsed="false">
      <c r="B13" s="1" t="s">
        <v>15</v>
      </c>
      <c r="C13" s="4" t="n">
        <v>58.9592592592593</v>
      </c>
      <c r="D13" s="4" t="n">
        <v>60.5666666666667</v>
      </c>
      <c r="E13" s="4" t="n">
        <v>62.7037037037037</v>
      </c>
      <c r="F13" s="4" t="n">
        <v>66.5074074074074</v>
      </c>
      <c r="G13" s="4" t="n">
        <v>62.1740740740741</v>
      </c>
    </row>
    <row r="14" customFormat="false" ht="13.8" hidden="false" customHeight="false" outlineLevel="0" collapsed="false">
      <c r="B14" s="1" t="s">
        <v>16</v>
      </c>
      <c r="C14" s="4" t="n">
        <v>60.6074074074074</v>
      </c>
      <c r="D14" s="4" t="n">
        <v>63.7037037037037</v>
      </c>
      <c r="E14" s="4" t="n">
        <v>63.2962962962963</v>
      </c>
      <c r="F14" s="4" t="n">
        <v>64.3592592592593</v>
      </c>
      <c r="G14" s="4" t="n">
        <v>62.6851851851852</v>
      </c>
    </row>
    <row r="15" customFormat="false" ht="13.8" hidden="false" customHeight="false" outlineLevel="0" collapsed="false">
      <c r="B15" s="1" t="s">
        <v>17</v>
      </c>
      <c r="C15" s="4" t="n">
        <v>41.9925925925926</v>
      </c>
      <c r="D15" s="4" t="n">
        <v>49.5296296296296</v>
      </c>
      <c r="E15" s="4" t="n">
        <v>47.1666666666667</v>
      </c>
      <c r="F15" s="4" t="n">
        <v>45.5555555555556</v>
      </c>
      <c r="G15" s="4" t="n">
        <v>46.8259259259259</v>
      </c>
    </row>
    <row r="16" customFormat="false" ht="13.8" hidden="false" customHeight="false" outlineLevel="0" collapsed="false">
      <c r="B16" s="1" t="s">
        <v>18</v>
      </c>
      <c r="C16" s="4" t="n">
        <v>44.5777777777778</v>
      </c>
      <c r="D16" s="4" t="n">
        <v>44.8481481481482</v>
      </c>
      <c r="E16" s="4" t="n">
        <v>43.2481481481481</v>
      </c>
      <c r="F16" s="4" t="n">
        <v>47.6592592592593</v>
      </c>
      <c r="G16" s="4" t="n">
        <v>38.7703703703704</v>
      </c>
    </row>
    <row r="17" customFormat="false" ht="13.8" hidden="false" customHeight="false" outlineLevel="0" collapsed="false">
      <c r="B17" s="1" t="s">
        <v>19</v>
      </c>
      <c r="C17" s="4" t="n">
        <v>47.5333333333333</v>
      </c>
      <c r="D17" s="4" t="n">
        <v>46.3703703703704</v>
      </c>
      <c r="E17" s="4" t="n">
        <v>50.7148148148148</v>
      </c>
      <c r="F17" s="4" t="n">
        <v>47.137037037037</v>
      </c>
      <c r="G17" s="4" t="n">
        <v>44.0111111111111</v>
      </c>
    </row>
    <row r="18" customFormat="false" ht="13.8" hidden="false" customHeight="false" outlineLevel="0" collapsed="false">
      <c r="B18" s="1" t="s">
        <v>20</v>
      </c>
      <c r="C18" s="4" t="n">
        <v>41.3222222222222</v>
      </c>
      <c r="D18" s="4" t="n">
        <v>46.737037037037</v>
      </c>
      <c r="E18" s="4" t="n">
        <v>43.3111111111111</v>
      </c>
      <c r="F18" s="4" t="n">
        <v>42.5555555555556</v>
      </c>
      <c r="G18" s="4" t="n">
        <v>39.8740740740741</v>
      </c>
    </row>
    <row r="19" customFormat="false" ht="13.8" hidden="false" customHeight="false" outlineLevel="0" collapsed="false">
      <c r="B19" s="1" t="s">
        <v>21</v>
      </c>
      <c r="C19" s="4" t="n">
        <v>44.4851851851852</v>
      </c>
      <c r="D19" s="4" t="n">
        <v>37.9037037037037</v>
      </c>
      <c r="E19" s="4" t="n">
        <v>34.9407407407407</v>
      </c>
      <c r="F19" s="4" t="n">
        <v>40.9111111111111</v>
      </c>
      <c r="G19" s="4" t="n">
        <v>60.5148148148148</v>
      </c>
    </row>
    <row r="20" customFormat="false" ht="13.8" hidden="false" customHeight="false" outlineLevel="0" collapsed="false">
      <c r="B20" s="1" t="s">
        <v>22</v>
      </c>
      <c r="C20" s="4" t="n">
        <v>33.337037037037</v>
      </c>
      <c r="D20" s="4" t="n">
        <v>71.0444444444444</v>
      </c>
      <c r="E20" s="4" t="n">
        <v>71.7481481481481</v>
      </c>
      <c r="F20" s="4" t="n">
        <v>69.0740740740741</v>
      </c>
      <c r="G20" s="4" t="n">
        <v>71.8148148148148</v>
      </c>
    </row>
    <row r="21" customFormat="false" ht="13.8" hidden="false" customHeight="false" outlineLevel="0" collapsed="false">
      <c r="B21" s="1" t="s">
        <v>23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</row>
    <row r="22" customFormat="false" ht="13.8" hidden="false" customHeight="false" outlineLevel="0" collapsed="false">
      <c r="B22" s="1" t="s">
        <v>24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</row>
    <row r="23" customFormat="false" ht="13.8" hidden="false" customHeight="false" outlineLevel="0" collapsed="false">
      <c r="B23" s="1" t="s">
        <v>25</v>
      </c>
      <c r="C23" s="5" t="n">
        <v>31.6666666666667</v>
      </c>
      <c r="D23" s="5" t="n">
        <v>27.637037037037</v>
      </c>
      <c r="E23" s="5" t="n">
        <v>35.4555555555556</v>
      </c>
      <c r="F23" s="5" t="n">
        <v>35.7185185185185</v>
      </c>
      <c r="G23" s="5" t="n">
        <v>38.6333333333333</v>
      </c>
    </row>
    <row r="24" customFormat="false" ht="13.8" hidden="false" customHeight="false" outlineLevel="0" collapsed="false">
      <c r="B24" s="1" t="s">
        <v>26</v>
      </c>
      <c r="C24" s="5" t="n">
        <v>31.5666666666667</v>
      </c>
      <c r="D24" s="5" t="n">
        <v>42.2481481481482</v>
      </c>
      <c r="E24" s="5" t="n">
        <v>35.9259259259259</v>
      </c>
      <c r="F24" s="5" t="n">
        <v>40.0148148148148</v>
      </c>
      <c r="G24" s="5" t="n">
        <v>40.7333333333333</v>
      </c>
    </row>
    <row r="25" customFormat="false" ht="13.8" hidden="false" customHeight="false" outlineLevel="0" collapsed="false">
      <c r="B25" s="1" t="s">
        <v>27</v>
      </c>
      <c r="C25" s="5" t="n">
        <v>29.3444444444444</v>
      </c>
      <c r="D25" s="5" t="n">
        <v>35.7</v>
      </c>
      <c r="E25" s="5" t="n">
        <v>39.7703703703704</v>
      </c>
      <c r="F25" s="5" t="n">
        <v>44.3037037037037</v>
      </c>
      <c r="G25" s="5" t="n">
        <v>45.9555555555556</v>
      </c>
    </row>
    <row r="26" customFormat="false" ht="13.8" hidden="false" customHeight="false" outlineLevel="0" collapsed="false">
      <c r="B26" s="1" t="s">
        <v>28</v>
      </c>
      <c r="C26" s="5" t="n">
        <v>27.1851851851852</v>
      </c>
      <c r="D26" s="5" t="n">
        <v>40.3888888888889</v>
      </c>
      <c r="E26" s="5" t="n">
        <v>48.5148148148148</v>
      </c>
      <c r="F26" s="5" t="n">
        <v>40.862962962963</v>
      </c>
      <c r="G26" s="5" t="n">
        <v>49.737037037037</v>
      </c>
    </row>
    <row r="27" customFormat="false" ht="13.8" hidden="false" customHeight="false" outlineLevel="0" collapsed="false">
      <c r="B27" s="1" t="s">
        <v>29</v>
      </c>
      <c r="C27" s="5" t="n">
        <v>32.0851851851852</v>
      </c>
      <c r="D27" s="5" t="n">
        <v>35.7481481481481</v>
      </c>
      <c r="E27" s="5" t="n">
        <v>38.7777777777778</v>
      </c>
      <c r="F27" s="5" t="n">
        <v>34.3296296296296</v>
      </c>
      <c r="G27" s="5" t="n">
        <v>39.1592592592593</v>
      </c>
    </row>
    <row r="28" customFormat="false" ht="13.8" hidden="false" customHeight="false" outlineLevel="0" collapsed="false">
      <c r="B28" s="1" t="s">
        <v>30</v>
      </c>
      <c r="C28" s="5" t="n">
        <v>29.162962962963</v>
      </c>
      <c r="D28" s="5" t="n">
        <v>37.2148148148148</v>
      </c>
      <c r="E28" s="5" t="n">
        <v>44.4037037037037</v>
      </c>
      <c r="F28" s="5" t="n">
        <v>42.7962962962963</v>
      </c>
      <c r="G28" s="5" t="n">
        <v>39.9851851851852</v>
      </c>
    </row>
    <row r="29" customFormat="false" ht="13.8" hidden="false" customHeight="false" outlineLevel="0" collapsed="false">
      <c r="B29" s="1" t="s">
        <v>31</v>
      </c>
      <c r="C29" s="5" t="n">
        <v>29.562962962963</v>
      </c>
      <c r="D29" s="5" t="n">
        <v>41.8037037037037</v>
      </c>
      <c r="E29" s="5" t="n">
        <v>43.3407407407407</v>
      </c>
      <c r="F29" s="5" t="n">
        <v>37.9222222222222</v>
      </c>
      <c r="G29" s="5" t="n">
        <v>36.737037037037</v>
      </c>
    </row>
    <row r="30" customFormat="false" ht="13.8" hidden="false" customHeight="false" outlineLevel="0" collapsed="false">
      <c r="B30" s="1" t="s">
        <v>32</v>
      </c>
      <c r="C30" s="5" t="n">
        <v>35.2740740740741</v>
      </c>
      <c r="D30" s="5" t="n">
        <v>41.3444444444445</v>
      </c>
      <c r="E30" s="5" t="n">
        <v>49.7148148148148</v>
      </c>
      <c r="F30" s="5" t="n">
        <v>52.6962962962963</v>
      </c>
      <c r="G30" s="5" t="n">
        <v>43.6407407407407</v>
      </c>
    </row>
    <row r="31" customFormat="false" ht="13.8" hidden="false" customHeight="false" outlineLevel="0" collapsed="false">
      <c r="B31" s="1" t="s">
        <v>33</v>
      </c>
      <c r="C31" s="5" t="n">
        <v>32.4</v>
      </c>
      <c r="D31" s="5" t="n">
        <v>42.537037037037</v>
      </c>
      <c r="E31" s="5" t="n">
        <v>42.8777777777778</v>
      </c>
      <c r="F31" s="5" t="n">
        <v>44.4666666666667</v>
      </c>
      <c r="G31" s="5" t="n">
        <v>38.8666666666667</v>
      </c>
    </row>
    <row r="35" customFormat="false" ht="13.8" hidden="false" customHeight="false" outlineLevel="0" collapsed="false">
      <c r="B35" s="1"/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I35" s="6"/>
      <c r="J35" s="7" t="s">
        <v>1</v>
      </c>
      <c r="K35" s="7"/>
      <c r="L35" s="7" t="s">
        <v>2</v>
      </c>
      <c r="M35" s="7"/>
      <c r="N35" s="7" t="s">
        <v>3</v>
      </c>
      <c r="O35" s="7"/>
      <c r="P35" s="7" t="s">
        <v>4</v>
      </c>
      <c r="Q35" s="7"/>
      <c r="R35" s="7" t="s">
        <v>5</v>
      </c>
      <c r="S35" s="7"/>
    </row>
    <row r="36" customFormat="false" ht="13.8" hidden="false" customHeight="false" outlineLevel="0" collapsed="false">
      <c r="B36" s="8" t="s">
        <v>6</v>
      </c>
      <c r="C36" s="9" t="n">
        <f aca="false">C4</f>
        <v>33.9148148148148</v>
      </c>
      <c r="D36" s="9" t="n">
        <f aca="false">D4</f>
        <v>39.5777777777778</v>
      </c>
      <c r="E36" s="10" t="n">
        <f aca="false">E4</f>
        <v>36.0296296296296</v>
      </c>
      <c r="F36" s="10" t="n">
        <f aca="false">F4</f>
        <v>36.5111111111111</v>
      </c>
      <c r="G36" s="10" t="n">
        <f aca="false">G4</f>
        <v>38.1962962962963</v>
      </c>
      <c r="I36" s="6" t="s">
        <v>34</v>
      </c>
      <c r="J36" s="11" t="n">
        <f aca="false">C37-C$36</f>
        <v>25.8259259259259</v>
      </c>
      <c r="K36" s="12" t="n">
        <f aca="false">J36/C$36</f>
        <v>0.761493939063012</v>
      </c>
      <c r="L36" s="11" t="n">
        <f aca="false">D37-D$36</f>
        <v>23.4703703703704</v>
      </c>
      <c r="M36" s="13" t="n">
        <f aca="false">L36/D$36</f>
        <v>0.593018903237881</v>
      </c>
      <c r="N36" s="14" t="n">
        <f aca="false">E37-E$36</f>
        <v>27.9222222222222</v>
      </c>
      <c r="O36" s="15" t="n">
        <f aca="false">N36/E$36</f>
        <v>0.774979440789474</v>
      </c>
      <c r="P36" s="14" t="n">
        <f aca="false">F37-F$36</f>
        <v>28.8740740740741</v>
      </c>
      <c r="Q36" s="15" t="n">
        <f aca="false">P36/F$36</f>
        <v>0.790829782917428</v>
      </c>
      <c r="R36" s="14" t="n">
        <f aca="false">G37-G$36</f>
        <v>26.7148148148148</v>
      </c>
      <c r="S36" s="15" t="n">
        <f aca="false">R36/G$36</f>
        <v>0.699408513526617</v>
      </c>
    </row>
    <row r="37" customFormat="false" ht="13.8" hidden="false" customHeight="false" outlineLevel="0" collapsed="false">
      <c r="B37" s="1" t="s">
        <v>34</v>
      </c>
      <c r="C37" s="16" t="n">
        <f aca="false">MAX(C5:C9)</f>
        <v>59.7407407407407</v>
      </c>
      <c r="D37" s="16" t="n">
        <f aca="false">MAX(D5:D9)</f>
        <v>63.0481481481481</v>
      </c>
      <c r="E37" s="16" t="n">
        <f aca="false">MAX(E5:E9)</f>
        <v>63.9518518518519</v>
      </c>
      <c r="F37" s="16" t="n">
        <f aca="false">MAX(F5:F9)</f>
        <v>65.3851851851852</v>
      </c>
      <c r="G37" s="16" t="n">
        <f aca="false">MAX(G5:G9)</f>
        <v>64.9111111111111</v>
      </c>
      <c r="I37" s="6" t="s">
        <v>35</v>
      </c>
      <c r="J37" s="11" t="n">
        <f aca="false">C38-C$36</f>
        <v>19.4851851851852</v>
      </c>
      <c r="K37" s="12" t="n">
        <f aca="false">J37/C$36</f>
        <v>0.574533144042809</v>
      </c>
      <c r="L37" s="11" t="n">
        <f aca="false">D38-D$36</f>
        <v>4.45925925925926</v>
      </c>
      <c r="M37" s="13" t="n">
        <f aca="false">L37/D$36</f>
        <v>0.112670784203631</v>
      </c>
      <c r="N37" s="11" t="n">
        <f aca="false">E38-E$36</f>
        <v>16.1444444444444</v>
      </c>
      <c r="O37" s="12" t="n">
        <f aca="false">N37/E$36</f>
        <v>0.448087993421053</v>
      </c>
      <c r="P37" s="11" t="n">
        <f aca="false">F38-F$36</f>
        <v>16.8259259259259</v>
      </c>
      <c r="Q37" s="12" t="n">
        <f aca="false">P37/F$36</f>
        <v>0.460843984581051</v>
      </c>
      <c r="R37" s="11" t="n">
        <f aca="false">G38-G$36</f>
        <v>20.5740740740741</v>
      </c>
      <c r="S37" s="12" t="n">
        <f aca="false">R37/G$36</f>
        <v>0.538640550761175</v>
      </c>
    </row>
    <row r="38" customFormat="false" ht="13.8" hidden="false" customHeight="false" outlineLevel="0" collapsed="false">
      <c r="B38" s="1" t="s">
        <v>35</v>
      </c>
      <c r="C38" s="16" t="n">
        <f aca="false">MIN(C5:C9)</f>
        <v>53.4</v>
      </c>
      <c r="D38" s="16" t="n">
        <f aca="false">MIN(D5:D9)</f>
        <v>44.037037037037</v>
      </c>
      <c r="E38" s="16" t="n">
        <f aca="false">MIN(E5:E9)</f>
        <v>52.1740740740741</v>
      </c>
      <c r="F38" s="16" t="n">
        <f aca="false">MIN(F5:F9)</f>
        <v>53.337037037037</v>
      </c>
      <c r="G38" s="16" t="n">
        <f aca="false">MIN(G5:G9)</f>
        <v>58.7703703703704</v>
      </c>
      <c r="I38" s="6" t="s">
        <v>36</v>
      </c>
      <c r="J38" s="11" t="n">
        <f aca="false">C39-C$36</f>
        <v>26.6925925925926</v>
      </c>
      <c r="K38" s="12" t="n">
        <f aca="false">J38/C$36</f>
        <v>0.787048159877689</v>
      </c>
      <c r="L38" s="11" t="n">
        <f aca="false">D39-D$36</f>
        <v>24.1259259259259</v>
      </c>
      <c r="M38" s="13" t="n">
        <f aca="false">L38/D$36</f>
        <v>0.609582631480442</v>
      </c>
      <c r="N38" s="14" t="n">
        <f aca="false">E39-E$36</f>
        <v>27.2666666666667</v>
      </c>
      <c r="O38" s="15" t="n">
        <f aca="false">N38/E$36</f>
        <v>0.756784539473684</v>
      </c>
      <c r="P38" s="14" t="n">
        <f aca="false">F39-F$36</f>
        <v>29.9962962962963</v>
      </c>
      <c r="Q38" s="15" t="n">
        <f aca="false">P38/F$36</f>
        <v>0.821566240616758</v>
      </c>
      <c r="R38" s="14" t="n">
        <f aca="false">G39-G$36</f>
        <v>24.4888888888889</v>
      </c>
      <c r="S38" s="15" t="n">
        <f aca="false">R38/G$36</f>
        <v>0.641132551149035</v>
      </c>
    </row>
    <row r="39" customFormat="false" ht="13.8" hidden="false" customHeight="false" outlineLevel="0" collapsed="false">
      <c r="B39" s="1" t="s">
        <v>36</v>
      </c>
      <c r="C39" s="16" t="n">
        <f aca="false">MAX(C10:C14)</f>
        <v>60.6074074074074</v>
      </c>
      <c r="D39" s="16" t="n">
        <f aca="false">MAX(D10:D14)</f>
        <v>63.7037037037037</v>
      </c>
      <c r="E39" s="16" t="n">
        <f aca="false">MAX(E10:E14)</f>
        <v>63.2962962962963</v>
      </c>
      <c r="F39" s="16" t="n">
        <f aca="false">MAX(F10:F14)</f>
        <v>66.5074074074074</v>
      </c>
      <c r="G39" s="16" t="n">
        <f aca="false">MAX(G10:G14)</f>
        <v>62.6851851851852</v>
      </c>
      <c r="I39" s="6" t="s">
        <v>37</v>
      </c>
      <c r="J39" s="11" t="n">
        <f aca="false">C40-C$36</f>
        <v>9.81851851851852</v>
      </c>
      <c r="K39" s="12" t="n">
        <f aca="false">J39/C$36</f>
        <v>0.289505296494485</v>
      </c>
      <c r="L39" s="11" t="n">
        <f aca="false">D40-D$36</f>
        <v>5.57777777777778</v>
      </c>
      <c r="M39" s="13" t="n">
        <f aca="false">L39/D$36</f>
        <v>0.14093206064009</v>
      </c>
      <c r="N39" s="11" t="n">
        <f aca="false">E40-E$36</f>
        <v>12.5592592592593</v>
      </c>
      <c r="O39" s="12" t="n">
        <f aca="false">N39/E$36</f>
        <v>0.348581414473684</v>
      </c>
      <c r="P39" s="11" t="n">
        <f aca="false">F40-F$36</f>
        <v>13.037037037037</v>
      </c>
      <c r="Q39" s="12" t="n">
        <f aca="false">P39/F$36</f>
        <v>0.357070399675391</v>
      </c>
      <c r="R39" s="11" t="n">
        <f aca="false">G40-G$36</f>
        <v>11.9</v>
      </c>
      <c r="S39" s="12" t="n">
        <f aca="false">R39/G$36</f>
        <v>0.311548530980316</v>
      </c>
    </row>
    <row r="40" customFormat="false" ht="13.8" hidden="false" customHeight="false" outlineLevel="0" collapsed="false">
      <c r="B40" s="1" t="s">
        <v>37</v>
      </c>
      <c r="C40" s="16" t="n">
        <f aca="false">MIN(C10:C14)</f>
        <v>43.7333333333333</v>
      </c>
      <c r="D40" s="16" t="n">
        <f aca="false">MIN(D10:D14)</f>
        <v>45.1555555555556</v>
      </c>
      <c r="E40" s="16" t="n">
        <f aca="false">MIN(E10:E14)</f>
        <v>48.5888888888889</v>
      </c>
      <c r="F40" s="16" t="n">
        <f aca="false">MIN(F10:F14)</f>
        <v>49.5481481481482</v>
      </c>
      <c r="G40" s="16" t="n">
        <f aca="false">MIN(G10:G14)</f>
        <v>50.0962962962963</v>
      </c>
      <c r="I40" s="6" t="s">
        <v>38</v>
      </c>
      <c r="J40" s="11" t="n">
        <f aca="false">C41-C$36</f>
        <v>1.35925925925925</v>
      </c>
      <c r="K40" s="12" t="n">
        <f aca="false">J40/C$36</f>
        <v>0.0400786283717373</v>
      </c>
      <c r="L40" s="11" t="n">
        <f aca="false">D41-D$36</f>
        <v>2.95925925925926</v>
      </c>
      <c r="M40" s="13" t="n">
        <f aca="false">L40/D$36</f>
        <v>0.0747707280553997</v>
      </c>
      <c r="N40" s="14" t="n">
        <f aca="false">E41-E$36</f>
        <v>13.6851851851852</v>
      </c>
      <c r="O40" s="15" t="n">
        <f aca="false">N40/E$36</f>
        <v>0.379831414473684</v>
      </c>
      <c r="P40" s="14" t="n">
        <f aca="false">F41-F$36</f>
        <v>16.1851851851852</v>
      </c>
      <c r="Q40" s="15" t="n">
        <f aca="false">P40/F$36</f>
        <v>0.443294785960641</v>
      </c>
      <c r="R40" s="14" t="n">
        <f aca="false">G41-G$36</f>
        <v>11.5407407407407</v>
      </c>
      <c r="S40" s="15" t="n">
        <f aca="false">R40/G$36</f>
        <v>0.302142926403568</v>
      </c>
    </row>
    <row r="41" customFormat="false" ht="13.8" hidden="false" customHeight="false" outlineLevel="0" collapsed="false">
      <c r="B41" s="1" t="s">
        <v>38</v>
      </c>
      <c r="C41" s="16" t="n">
        <f aca="false">MAX(C23:C31)</f>
        <v>35.2740740740741</v>
      </c>
      <c r="D41" s="16" t="n">
        <f aca="false">MAX(D23:D31)</f>
        <v>42.537037037037</v>
      </c>
      <c r="E41" s="17" t="n">
        <f aca="false">MAX(E23:E31)</f>
        <v>49.7148148148148</v>
      </c>
      <c r="F41" s="17" t="n">
        <f aca="false">MAX(F23:F31)</f>
        <v>52.6962962962963</v>
      </c>
      <c r="G41" s="17" t="n">
        <f aca="false">MAX(G23:G31)</f>
        <v>49.737037037037</v>
      </c>
      <c r="I41" s="6" t="s">
        <v>39</v>
      </c>
      <c r="J41" s="18" t="n">
        <f aca="false">C42-C$36</f>
        <v>-6.72962962962964</v>
      </c>
      <c r="K41" s="19" t="n">
        <f aca="false">J41/C$36</f>
        <v>-0.198427432565251</v>
      </c>
      <c r="L41" s="18" t="n">
        <f aca="false">D42-D$36</f>
        <v>-11.9407407407407</v>
      </c>
      <c r="M41" s="20" t="n">
        <f aca="false">L41/D$36</f>
        <v>-0.301703163017032</v>
      </c>
      <c r="N41" s="18" t="n">
        <f aca="false">E42-E$36</f>
        <v>-0.574074074074069</v>
      </c>
      <c r="O41" s="19" t="n">
        <f aca="false">N41/E$36</f>
        <v>-0.0159333881578946</v>
      </c>
      <c r="P41" s="18" t="n">
        <f aca="false">F42-F$36</f>
        <v>-2.18148148148148</v>
      </c>
      <c r="Q41" s="19" t="n">
        <f aca="false">P41/F$36</f>
        <v>-0.059748427672956</v>
      </c>
      <c r="R41" s="18" t="n">
        <f aca="false">G42-G$36</f>
        <v>-1.45925925925926</v>
      </c>
      <c r="S41" s="19" t="n">
        <f aca="false">R41/G$36</f>
        <v>-0.0382042082808107</v>
      </c>
    </row>
    <row r="42" customFormat="false" ht="13.8" hidden="false" customHeight="false" outlineLevel="0" collapsed="false">
      <c r="B42" s="1" t="s">
        <v>39</v>
      </c>
      <c r="C42" s="21" t="n">
        <f aca="false">MIN(C23:C31)</f>
        <v>27.1851851851852</v>
      </c>
      <c r="D42" s="21" t="n">
        <f aca="false">MIN(D23:D31)</f>
        <v>27.637037037037</v>
      </c>
      <c r="E42" s="21" t="n">
        <f aca="false">MIN(E23:E31)</f>
        <v>35.4555555555556</v>
      </c>
      <c r="F42" s="21" t="n">
        <f aca="false">MIN(F23:F31)</f>
        <v>34.3296296296296</v>
      </c>
      <c r="G42" s="21" t="n">
        <f aca="false">MIN(G23:G31)</f>
        <v>36.737037037037</v>
      </c>
      <c r="I42" s="6" t="s">
        <v>40</v>
      </c>
      <c r="J42" s="11" t="n">
        <f aca="false">C43-C$36</f>
        <v>13.6185185185185</v>
      </c>
      <c r="K42" s="12" t="n">
        <f aca="false">J42/C$36</f>
        <v>0.401550726220378</v>
      </c>
      <c r="L42" s="11" t="n">
        <f aca="false">D43-D$36</f>
        <v>31.4666666666667</v>
      </c>
      <c r="M42" s="13" t="n">
        <f aca="false">L42/D$36</f>
        <v>0.795058955642897</v>
      </c>
      <c r="N42" s="14" t="n">
        <f aca="false">E43-E$36</f>
        <v>35.7185185185185</v>
      </c>
      <c r="O42" s="15" t="n">
        <f aca="false">N42/E$36</f>
        <v>0.991365131578947</v>
      </c>
      <c r="P42" s="14" t="n">
        <f aca="false">F43-F$36</f>
        <v>32.562962962963</v>
      </c>
      <c r="Q42" s="15" t="n">
        <f aca="false">P42/F$36</f>
        <v>0.89186447555285</v>
      </c>
      <c r="R42" s="14" t="n">
        <f aca="false">G43-G$36</f>
        <v>33.6185185185185</v>
      </c>
      <c r="S42" s="15" t="n">
        <f aca="false">R42/G$36</f>
        <v>0.880151265393193</v>
      </c>
    </row>
    <row r="43" customFormat="false" ht="13.8" hidden="false" customHeight="false" outlineLevel="0" collapsed="false">
      <c r="B43" s="1" t="s">
        <v>40</v>
      </c>
      <c r="C43" s="16" t="n">
        <f aca="false">MAX(C15:C22)</f>
        <v>47.5333333333333</v>
      </c>
      <c r="D43" s="16" t="n">
        <f aca="false">MAX(D15:D22)</f>
        <v>71.0444444444444</v>
      </c>
      <c r="E43" s="16" t="n">
        <f aca="false">MAX(E15:E22)</f>
        <v>71.7481481481481</v>
      </c>
      <c r="F43" s="16" t="n">
        <f aca="false">MAX(F15:F22)</f>
        <v>69.0740740740741</v>
      </c>
      <c r="G43" s="16" t="n">
        <f aca="false">MAX(G15:G22)</f>
        <v>71.8148148148148</v>
      </c>
      <c r="I43" s="6" t="s">
        <v>41</v>
      </c>
      <c r="J43" s="22" t="n">
        <f aca="false">C44-C$36</f>
        <v>-33.9148148148148</v>
      </c>
      <c r="K43" s="23" t="n">
        <f aca="false">J43/C$36</f>
        <v>-1</v>
      </c>
      <c r="L43" s="22" t="n">
        <f aca="false">D44-D$36</f>
        <v>-39.5777777777778</v>
      </c>
      <c r="M43" s="24" t="n">
        <f aca="false">L43/D$36</f>
        <v>-1</v>
      </c>
      <c r="N43" s="22" t="n">
        <f aca="false">E44-E$36</f>
        <v>-36.0296296296296</v>
      </c>
      <c r="O43" s="23" t="n">
        <f aca="false">N43/E$36</f>
        <v>-1</v>
      </c>
      <c r="P43" s="22" t="n">
        <f aca="false">F44-F$36</f>
        <v>-36.5111111111111</v>
      </c>
      <c r="Q43" s="23" t="n">
        <f aca="false">P43/F$36</f>
        <v>-1</v>
      </c>
      <c r="R43" s="22" t="n">
        <f aca="false">G44-G$36</f>
        <v>-38.1962962962963</v>
      </c>
      <c r="S43" s="23" t="n">
        <f aca="false">R43/G$36</f>
        <v>-1</v>
      </c>
    </row>
    <row r="44" customFormat="false" ht="13.8" hidden="false" customHeight="false" outlineLevel="0" collapsed="false">
      <c r="B44" s="1" t="s">
        <v>41</v>
      </c>
      <c r="C44" s="25" t="n">
        <f aca="false">MIN(C15:C22)</f>
        <v>0</v>
      </c>
      <c r="D44" s="25" t="n">
        <f aca="false">MIN(D15:D22)</f>
        <v>0</v>
      </c>
      <c r="E44" s="25" t="n">
        <f aca="false">MIN(E15:E22)</f>
        <v>0</v>
      </c>
      <c r="F44" s="25" t="n">
        <f aca="false">MIN(F15:F22)</f>
        <v>0</v>
      </c>
      <c r="G44" s="25" t="n">
        <f aca="false">MIN(G15:G22)</f>
        <v>0</v>
      </c>
    </row>
  </sheetData>
  <mergeCells count="5">
    <mergeCell ref="J35:K35"/>
    <mergeCell ref="L35:M35"/>
    <mergeCell ref="N35:O35"/>
    <mergeCell ref="P35:Q35"/>
    <mergeCell ref="R35:S3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2018-11-28T13:43:48Z</dcterms:created>
  <dc:creator>Luke Liem</dc:creator>
  <dc:description/>
  <dc:language>en-US</dc:language>
  <cp:lastModifiedBy/>
  <dcterms:modified xsi:type="dcterms:W3CDTF">2019-01-22T16:48:40Z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