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iba" sheetId="1" r:id="rId4"/>
    <sheet state="visible" name="Skolotāja" sheetId="2" r:id="rId5"/>
    <sheet state="visible" name="Pivot Table 1" sheetId="3" r:id="rId6"/>
    <sheet state="visible" name="Models" sheetId="4" r:id="rId7"/>
    <sheet state="visible" name="Cross eval" sheetId="5" r:id="rId8"/>
    <sheet state="visible" name="Individual scores" sheetId="6" r:id="rId9"/>
  </sheets>
  <definedNames>
    <definedName hidden="1" localSheetId="3" name="_xlnm._FilterDatabase">Models!$A$1:$E$6</definedName>
    <definedName hidden="1" localSheetId="5" name="_xlnm._FilterDatabase">'Individual scores'!$A$1:$L$26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<sst xmlns="http://schemas.openxmlformats.org/spreadsheetml/2006/main" count="159" uniqueCount="59">
  <si>
    <t>Category</t>
  </si>
  <si>
    <t>Criteria</t>
  </si>
  <si>
    <t>1-GPT</t>
  </si>
  <si>
    <t>2-Gemma</t>
  </si>
  <si>
    <t>3-LLama</t>
  </si>
  <si>
    <t>4-Qwen2</t>
  </si>
  <si>
    <t>5-MIstral</t>
  </si>
  <si>
    <t>1 knowledge and understanding</t>
  </si>
  <si>
    <t>1. Kultūras fakti</t>
  </si>
  <si>
    <t>2. Temata izpratne</t>
  </si>
  <si>
    <t>3. Žanrs un tekstu kompozīcija</t>
  </si>
  <si>
    <t>4. Autora valodas stils</t>
  </si>
  <si>
    <t>2 argumentation</t>
  </si>
  <si>
    <t>5. Apgalvojumu formulēšana</t>
  </si>
  <si>
    <t>6. Argumentu pierādīšana</t>
  </si>
  <si>
    <t>7. Jomas terminoloģija</t>
  </si>
  <si>
    <t>3 language quality</t>
  </si>
  <si>
    <t>8. Vārdu krājums</t>
  </si>
  <si>
    <t>9. Gramatikas normas</t>
  </si>
  <si>
    <t>10. Ortogrāfijas normas</t>
  </si>
  <si>
    <t>11. Interpunkcijas normas</t>
  </si>
  <si>
    <t>4 creativity</t>
  </si>
  <si>
    <t>12. Teksta struktūra</t>
  </si>
  <si>
    <t>13. Tekstu salīdzināšana</t>
  </si>
  <si>
    <t>14. Teksta stilistika</t>
  </si>
  <si>
    <t>15. Teksta oriģinalitāte</t>
  </si>
  <si>
    <t>Kopā</t>
  </si>
  <si>
    <t>11-GPT</t>
  </si>
  <si>
    <t>22-Gemma</t>
  </si>
  <si>
    <t>33-LLama</t>
  </si>
  <si>
    <t>44-Qwen2</t>
  </si>
  <si>
    <t>55-MIstral</t>
  </si>
  <si>
    <t>knowledge and understanding</t>
  </si>
  <si>
    <t>argumentation</t>
  </si>
  <si>
    <t>language quality</t>
  </si>
  <si>
    <t>creativity</t>
  </si>
  <si>
    <t>Values</t>
  </si>
  <si>
    <t>Grand Total</t>
  </si>
  <si>
    <t>SUM of 1-GPT</t>
  </si>
  <si>
    <t>SUM of 2-Gemma</t>
  </si>
  <si>
    <t>SUM of 3-LLama</t>
  </si>
  <si>
    <t>SUM of 5-MIstral</t>
  </si>
  <si>
    <t>SUM of 4-Qwen2</t>
  </si>
  <si>
    <t>JSON</t>
  </si>
  <si>
    <t>VALID</t>
  </si>
  <si>
    <t>TEMPLATE</t>
  </si>
  <si>
    <t>gemma2_27b-instruct-fp16</t>
  </si>
  <si>
    <t>gpt-4o-2024-08-06</t>
  </si>
  <si>
    <t>llama3.1_405b-instruct-q5_K_M</t>
  </si>
  <si>
    <t>mistral-large_123b-instruct-2407-fp16</t>
  </si>
  <si>
    <t>qwen2_72b-instruct-fp16</t>
  </si>
  <si>
    <t>Evaluator</t>
  </si>
  <si>
    <t>gemma2</t>
  </si>
  <si>
    <t>gpt</t>
  </si>
  <si>
    <t>llama</t>
  </si>
  <si>
    <t>mistral</t>
  </si>
  <si>
    <t>qwen2</t>
  </si>
  <si>
    <t>human</t>
  </si>
  <si>
    <t>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</si>
</sst>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textRotation="90" vertical="center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" sheet="Baiba"/>
  </cacheSource>
  <cacheFields>
    <cacheField name="Category" numFmtId="0">
      <sharedItems>
        <s v="1 knowledge and understanding"/>
        <s v="2 argumentation"/>
        <s v="3 language quality"/>
        <s v="4 creativity"/>
      </sharedItems>
    </cacheField>
    <cacheField name="Criteria" numFmtId="0">
      <sharedItems>
        <s v="1. Kultūras fakti"/>
        <s v="2. Temata izpratne"/>
        <s v="3. Žanrs un tekstu kompozīcija"/>
        <s v="4. Autora valodas stils"/>
        <s v="5. Apgalvojumu formulēšana"/>
        <s v="6. Argumentu pierādīšana"/>
        <s v="7. Jomas terminoloģija"/>
        <s v="8. Vārdu krājums"/>
        <s v="9. Gramatikas normas"/>
        <s v="10. Ortogrāfijas normas"/>
        <s v="11. Interpunkcijas normas"/>
        <s v="12. Teksta struktūra"/>
        <s v="13. Tekstu salīdzināšana"/>
        <s v="14. Teksta stilistika"/>
        <s v="15. Teksta oriģinalitāte"/>
      </sharedItems>
    </cacheField>
    <cacheField name="1-GPT" numFmtId="0">
      <sharedItems containsSemiMixedTypes="0" containsString="0" containsNumber="1" containsInteger="1">
        <n v="3.0"/>
        <n v="2.0"/>
        <n v="4.0"/>
      </sharedItems>
    </cacheField>
    <cacheField name="2-Gemma" numFmtId="0">
      <sharedItems containsSemiMixedTypes="0" containsString="0" containsNumber="1" containsInteger="1">
        <n v="3.0"/>
        <n v="2.0"/>
        <n v="4.0"/>
      </sharedItems>
    </cacheField>
    <cacheField name="3-LLama" numFmtId="0">
      <sharedItems containsSemiMixedTypes="0" containsString="0" containsNumber="1" containsInteger="1">
        <n v="2.0"/>
        <n v="3.0"/>
        <n v="4.0"/>
        <n v="1.0"/>
      </sharedItems>
    </cacheField>
    <cacheField name="4-Qwen2" numFmtId="0">
      <sharedItems containsSemiMixedTypes="0" containsString="0" containsNumber="1" containsInteger="1">
        <n v="1.0"/>
        <n v="0.0"/>
        <n v="3.0"/>
      </sharedItems>
    </cacheField>
    <cacheField name="5-MIstral" numFmtId="0">
      <sharedItems containsSemiMixedTypes="0" containsString="0" containsNumber="1" containsInteger="1">
        <n v="2.0"/>
        <n v="3.0"/>
        <n v="0.0"/>
        <n v="4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OnRows="1" dataCaption="" compact="0" compactData="0">
  <location ref="A1:F7" firstHeaderRow="0" firstDataRow="1" firstDataCol="1"/>
  <pivotFields>
    <pivotField name="Category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rite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1-GPT" dataField="1" compact="0" outline="0" multipleItemSelectionAllowed="1" showAll="0">
      <items>
        <item x="0"/>
        <item x="1"/>
        <item x="2"/>
        <item t="default"/>
      </items>
    </pivotField>
    <pivotField name="2-Gemma" dataField="1" compact="0" outline="0" multipleItemSelectionAllowed="1" showAll="0">
      <items>
        <item x="0"/>
        <item x="1"/>
        <item x="2"/>
        <item t="default"/>
      </items>
    </pivotField>
    <pivotField name="3-LLama" dataField="1" compact="0" outline="0" multipleItemSelectionAllowed="1" showAll="0">
      <items>
        <item x="0"/>
        <item x="1"/>
        <item x="2"/>
        <item x="3"/>
        <item t="default"/>
      </items>
    </pivotField>
    <pivotField name="4-Qwen2" dataField="1" compact="0" outline="0" multipleItemSelectionAllowed="1" showAll="0">
      <items>
        <item x="0"/>
        <item x="1"/>
        <item x="2"/>
        <item t="default"/>
      </items>
    </pivotField>
    <pivotField name="5-MIstral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-2"/>
  </rowFields>
  <colFields>
    <field x="0"/>
  </colFields>
  <dataFields>
    <dataField name="SUM of 1-GPT" fld="2" baseField="0"/>
    <dataField name="SUM of 2-Gemma" fld="3" baseField="0"/>
    <dataField name="SUM of 3-LLama" fld="4" baseField="0"/>
    <dataField name="SUM of 5-MIstral" fld="6" baseField="0"/>
    <dataField name="SUM of 4-Qwen2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2" t="s">
        <v>7</v>
      </c>
      <c r="B2" s="2" t="s">
        <v>8</v>
      </c>
      <c r="C2" s="2">
        <v>3.0</v>
      </c>
      <c r="D2" s="3">
        <v>3.0</v>
      </c>
      <c r="E2" s="2">
        <v>2.0</v>
      </c>
      <c r="F2" s="2">
        <v>1.0</v>
      </c>
      <c r="G2" s="2">
        <v>2.0</v>
      </c>
    </row>
    <row r="3">
      <c r="A3" s="2" t="s">
        <v>7</v>
      </c>
      <c r="B3" s="2" t="s">
        <v>9</v>
      </c>
      <c r="C3" s="2">
        <v>3.0</v>
      </c>
      <c r="D3" s="3">
        <v>3.0</v>
      </c>
      <c r="E3" s="2">
        <v>3.0</v>
      </c>
      <c r="F3" s="2">
        <v>1.0</v>
      </c>
      <c r="G3" s="2">
        <v>3.0</v>
      </c>
    </row>
    <row r="4">
      <c r="A4" s="2" t="s">
        <v>7</v>
      </c>
      <c r="B4" s="2" t="s">
        <v>10</v>
      </c>
      <c r="C4" s="2">
        <v>3.0</v>
      </c>
      <c r="D4" s="3">
        <v>3.0</v>
      </c>
      <c r="E4" s="2">
        <v>2.0</v>
      </c>
      <c r="F4" s="2">
        <v>1.0</v>
      </c>
      <c r="G4" s="2">
        <v>3.0</v>
      </c>
    </row>
    <row r="5">
      <c r="A5" s="2" t="s">
        <v>7</v>
      </c>
      <c r="B5" s="2" t="s">
        <v>11</v>
      </c>
      <c r="C5" s="2">
        <v>3.0</v>
      </c>
      <c r="D5" s="3">
        <v>3.0</v>
      </c>
      <c r="E5" s="2">
        <v>2.0</v>
      </c>
      <c r="F5" s="2">
        <v>1.0</v>
      </c>
      <c r="G5" s="4">
        <v>3.0</v>
      </c>
    </row>
    <row r="6">
      <c r="A6" s="2" t="s">
        <v>12</v>
      </c>
      <c r="B6" s="2" t="s">
        <v>13</v>
      </c>
      <c r="C6" s="2">
        <v>3.0</v>
      </c>
      <c r="D6" s="5">
        <v>3.0</v>
      </c>
      <c r="E6" s="2">
        <v>3.0</v>
      </c>
      <c r="F6" s="2">
        <v>1.0</v>
      </c>
      <c r="G6" s="4">
        <v>3.0</v>
      </c>
    </row>
    <row r="7">
      <c r="A7" s="2" t="s">
        <v>12</v>
      </c>
      <c r="B7" s="2" t="s">
        <v>14</v>
      </c>
      <c r="C7" s="2">
        <v>3.0</v>
      </c>
      <c r="D7" s="5">
        <v>3.0</v>
      </c>
      <c r="E7" s="2">
        <v>2.0</v>
      </c>
      <c r="F7" s="2">
        <v>1.0</v>
      </c>
      <c r="G7" s="4">
        <v>3.0</v>
      </c>
    </row>
    <row r="8">
      <c r="A8" s="2" t="s">
        <v>12</v>
      </c>
      <c r="B8" s="2" t="s">
        <v>15</v>
      </c>
      <c r="C8" s="2">
        <v>3.0</v>
      </c>
      <c r="D8" s="5">
        <v>3.0</v>
      </c>
      <c r="E8" s="2">
        <v>2.0</v>
      </c>
      <c r="F8" s="2">
        <v>1.0</v>
      </c>
      <c r="G8" s="2">
        <v>3.0</v>
      </c>
    </row>
    <row r="9">
      <c r="A9" s="2" t="s">
        <v>16</v>
      </c>
      <c r="B9" s="2" t="s">
        <v>17</v>
      </c>
      <c r="C9" s="2">
        <v>2.0</v>
      </c>
      <c r="D9" s="3">
        <v>2.0</v>
      </c>
      <c r="E9" s="6">
        <v>3.0</v>
      </c>
      <c r="F9" s="2">
        <v>0.0</v>
      </c>
      <c r="G9" s="2">
        <v>0.0</v>
      </c>
    </row>
    <row r="10">
      <c r="A10" s="2" t="s">
        <v>16</v>
      </c>
      <c r="B10" s="2" t="s">
        <v>18</v>
      </c>
      <c r="C10" s="2">
        <v>4.0</v>
      </c>
      <c r="D10" s="3">
        <v>2.0</v>
      </c>
      <c r="E10" s="6">
        <v>2.0</v>
      </c>
      <c r="F10" s="2">
        <v>1.0</v>
      </c>
      <c r="G10" s="2">
        <v>0.0</v>
      </c>
    </row>
    <row r="11">
      <c r="A11" s="2" t="s">
        <v>16</v>
      </c>
      <c r="B11" s="2" t="s">
        <v>19</v>
      </c>
      <c r="C11" s="2">
        <v>4.0</v>
      </c>
      <c r="D11" s="3">
        <v>3.0</v>
      </c>
      <c r="E11" s="6">
        <v>4.0</v>
      </c>
      <c r="F11" s="2">
        <v>1.0</v>
      </c>
      <c r="G11" s="2">
        <v>3.0</v>
      </c>
    </row>
    <row r="12">
      <c r="A12" s="2" t="s">
        <v>16</v>
      </c>
      <c r="B12" s="2" t="s">
        <v>20</v>
      </c>
      <c r="C12" s="2">
        <v>4.0</v>
      </c>
      <c r="D12" s="3">
        <v>4.0</v>
      </c>
      <c r="E12" s="6">
        <v>4.0</v>
      </c>
      <c r="F12" s="2">
        <v>3.0</v>
      </c>
      <c r="G12" s="2">
        <v>4.0</v>
      </c>
    </row>
    <row r="13">
      <c r="A13" s="2" t="s">
        <v>21</v>
      </c>
      <c r="B13" s="2" t="s">
        <v>22</v>
      </c>
      <c r="C13" s="2">
        <v>3.0</v>
      </c>
      <c r="D13" s="3">
        <v>2.0</v>
      </c>
      <c r="E13" s="2">
        <v>2.0</v>
      </c>
      <c r="F13" s="2">
        <v>1.0</v>
      </c>
      <c r="G13" s="2">
        <v>2.0</v>
      </c>
    </row>
    <row r="14">
      <c r="A14" s="2" t="s">
        <v>21</v>
      </c>
      <c r="B14" s="2" t="s">
        <v>23</v>
      </c>
      <c r="C14" s="2">
        <v>2.0</v>
      </c>
      <c r="D14" s="3">
        <v>3.0</v>
      </c>
      <c r="E14" s="2">
        <v>3.0</v>
      </c>
      <c r="F14" s="2">
        <v>1.0</v>
      </c>
      <c r="G14" s="2">
        <v>2.0</v>
      </c>
    </row>
    <row r="15">
      <c r="A15" s="2" t="s">
        <v>21</v>
      </c>
      <c r="B15" s="2" t="s">
        <v>24</v>
      </c>
      <c r="C15" s="2">
        <v>4.0</v>
      </c>
      <c r="D15" s="5">
        <v>3.0</v>
      </c>
      <c r="E15" s="2">
        <v>3.0</v>
      </c>
      <c r="F15" s="2">
        <v>1.0</v>
      </c>
      <c r="G15" s="2">
        <v>2.0</v>
      </c>
    </row>
    <row r="16">
      <c r="A16" s="2" t="s">
        <v>21</v>
      </c>
      <c r="B16" s="2" t="s">
        <v>25</v>
      </c>
      <c r="C16" s="2">
        <v>2.0</v>
      </c>
      <c r="D16" s="5">
        <v>2.0</v>
      </c>
      <c r="E16" s="2">
        <v>1.0</v>
      </c>
      <c r="F16" s="2">
        <v>1.0</v>
      </c>
      <c r="G16" s="2">
        <v>1.0</v>
      </c>
    </row>
    <row r="17">
      <c r="A17" s="1"/>
      <c r="B17" s="1" t="s">
        <v>26</v>
      </c>
      <c r="C17" s="7">
        <f t="shared" ref="C17:G17" si="1">SUM(C2:C16)</f>
        <v>46</v>
      </c>
      <c r="D17" s="7">
        <f t="shared" si="1"/>
        <v>42</v>
      </c>
      <c r="E17" s="7">
        <f t="shared" si="1"/>
        <v>38</v>
      </c>
      <c r="F17" s="7">
        <f t="shared" si="1"/>
        <v>16</v>
      </c>
      <c r="G17" s="7">
        <f t="shared" si="1"/>
        <v>34</v>
      </c>
    </row>
    <row r="18">
      <c r="A18" s="1"/>
      <c r="B18" s="1"/>
      <c r="C18" s="7"/>
      <c r="D18" s="7"/>
      <c r="E18" s="7"/>
      <c r="F18" s="7"/>
      <c r="G18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3.63"/>
  </cols>
  <sheetData>
    <row r="1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>
      <c r="A2" s="2" t="s">
        <v>32</v>
      </c>
      <c r="B2" s="2" t="s">
        <v>8</v>
      </c>
      <c r="C2" s="2">
        <v>4.0</v>
      </c>
      <c r="D2" s="5">
        <v>3.0</v>
      </c>
      <c r="E2" s="2">
        <v>1.0</v>
      </c>
      <c r="F2" s="2">
        <v>0.0</v>
      </c>
      <c r="G2" s="2">
        <v>3.0</v>
      </c>
    </row>
    <row r="3">
      <c r="A3" s="2" t="s">
        <v>32</v>
      </c>
      <c r="B3" s="2" t="s">
        <v>9</v>
      </c>
      <c r="C3" s="2">
        <v>4.0</v>
      </c>
      <c r="D3" s="5">
        <v>3.0</v>
      </c>
      <c r="E3" s="2">
        <v>2.0</v>
      </c>
      <c r="F3" s="2">
        <v>1.0</v>
      </c>
      <c r="G3" s="2">
        <v>4.0</v>
      </c>
    </row>
    <row r="4">
      <c r="A4" s="2" t="s">
        <v>32</v>
      </c>
      <c r="B4" s="2" t="s">
        <v>10</v>
      </c>
      <c r="C4" s="2">
        <v>4.0</v>
      </c>
      <c r="D4" s="5">
        <v>3.0</v>
      </c>
      <c r="E4" s="2">
        <v>1.0</v>
      </c>
      <c r="F4" s="2">
        <v>2.0</v>
      </c>
      <c r="G4" s="2">
        <v>4.0</v>
      </c>
    </row>
    <row r="5">
      <c r="A5" s="2" t="s">
        <v>32</v>
      </c>
      <c r="B5" s="2" t="s">
        <v>11</v>
      </c>
      <c r="C5" s="2">
        <v>3.0</v>
      </c>
      <c r="D5" s="5">
        <v>3.0</v>
      </c>
      <c r="E5" s="2">
        <v>0.0</v>
      </c>
      <c r="F5" s="2">
        <v>2.0</v>
      </c>
      <c r="G5" s="2">
        <v>3.0</v>
      </c>
    </row>
    <row r="6">
      <c r="A6" s="2" t="s">
        <v>33</v>
      </c>
      <c r="B6" s="2" t="s">
        <v>13</v>
      </c>
      <c r="C6" s="2">
        <v>3.0</v>
      </c>
      <c r="D6" s="5">
        <v>3.0</v>
      </c>
      <c r="E6" s="2">
        <v>2.0</v>
      </c>
      <c r="F6" s="2">
        <v>2.0</v>
      </c>
      <c r="G6" s="2">
        <v>4.0</v>
      </c>
    </row>
    <row r="7">
      <c r="A7" s="2" t="s">
        <v>33</v>
      </c>
      <c r="B7" s="2" t="s">
        <v>14</v>
      </c>
      <c r="C7" s="2">
        <v>3.0</v>
      </c>
      <c r="D7" s="5">
        <v>3.0</v>
      </c>
      <c r="E7" s="2">
        <v>2.0</v>
      </c>
      <c r="F7" s="2">
        <v>2.0</v>
      </c>
      <c r="G7" s="2">
        <v>3.0</v>
      </c>
    </row>
    <row r="8">
      <c r="A8" s="2" t="s">
        <v>33</v>
      </c>
      <c r="B8" s="2" t="s">
        <v>15</v>
      </c>
      <c r="C8" s="2">
        <v>4.0</v>
      </c>
      <c r="D8" s="5">
        <v>3.0</v>
      </c>
      <c r="E8" s="2">
        <v>2.0</v>
      </c>
      <c r="F8" s="2">
        <v>2.0</v>
      </c>
      <c r="G8" s="2">
        <v>4.0</v>
      </c>
    </row>
    <row r="9">
      <c r="A9" s="2" t="s">
        <v>34</v>
      </c>
      <c r="B9" s="2" t="s">
        <v>17</v>
      </c>
      <c r="C9" s="2">
        <v>4.0</v>
      </c>
      <c r="D9" s="5">
        <v>3.0</v>
      </c>
      <c r="E9" s="5">
        <v>2.0</v>
      </c>
      <c r="F9" s="2">
        <v>1.0</v>
      </c>
      <c r="G9" s="2">
        <v>3.0</v>
      </c>
    </row>
    <row r="10">
      <c r="A10" s="2" t="s">
        <v>34</v>
      </c>
      <c r="B10" s="2" t="s">
        <v>18</v>
      </c>
      <c r="C10" s="2">
        <v>4.0</v>
      </c>
      <c r="D10" s="5">
        <v>3.0</v>
      </c>
      <c r="E10" s="5">
        <v>3.0</v>
      </c>
      <c r="F10" s="2">
        <v>2.0</v>
      </c>
      <c r="G10" s="2">
        <v>3.0</v>
      </c>
    </row>
    <row r="11">
      <c r="A11" s="2" t="s">
        <v>34</v>
      </c>
      <c r="B11" s="2" t="s">
        <v>19</v>
      </c>
      <c r="C11" s="2">
        <v>4.0</v>
      </c>
      <c r="D11" s="5">
        <v>2.0</v>
      </c>
      <c r="E11" s="5">
        <v>4.0</v>
      </c>
      <c r="F11" s="2">
        <v>0.0</v>
      </c>
      <c r="G11" s="2">
        <v>3.0</v>
      </c>
    </row>
    <row r="12">
      <c r="A12" s="2" t="s">
        <v>34</v>
      </c>
      <c r="B12" s="2" t="s">
        <v>20</v>
      </c>
      <c r="C12" s="2">
        <v>4.0</v>
      </c>
      <c r="D12" s="5">
        <v>4.0</v>
      </c>
      <c r="E12" s="5">
        <v>4.0</v>
      </c>
      <c r="F12" s="2">
        <v>3.0</v>
      </c>
      <c r="G12" s="2">
        <v>4.0</v>
      </c>
    </row>
    <row r="13">
      <c r="A13" s="2" t="s">
        <v>35</v>
      </c>
      <c r="B13" s="2" t="s">
        <v>22</v>
      </c>
      <c r="C13" s="2">
        <v>4.0</v>
      </c>
      <c r="D13" s="5">
        <v>3.0</v>
      </c>
      <c r="E13" s="2">
        <v>1.0</v>
      </c>
      <c r="F13" s="2">
        <v>2.0</v>
      </c>
      <c r="G13" s="2">
        <v>4.0</v>
      </c>
    </row>
    <row r="14">
      <c r="A14" s="2" t="s">
        <v>35</v>
      </c>
      <c r="B14" s="2" t="s">
        <v>23</v>
      </c>
      <c r="C14" s="2">
        <v>3.0</v>
      </c>
      <c r="D14" s="5">
        <v>4.0</v>
      </c>
      <c r="E14" s="2">
        <v>1.0</v>
      </c>
      <c r="F14" s="2">
        <v>2.0</v>
      </c>
      <c r="G14" s="2">
        <v>4.0</v>
      </c>
    </row>
    <row r="15">
      <c r="A15" s="2" t="s">
        <v>35</v>
      </c>
      <c r="B15" s="2" t="s">
        <v>24</v>
      </c>
      <c r="C15" s="2">
        <v>3.0</v>
      </c>
      <c r="D15" s="5">
        <v>3.0</v>
      </c>
      <c r="E15" s="2">
        <v>2.0</v>
      </c>
      <c r="F15" s="2">
        <v>2.0</v>
      </c>
      <c r="G15" s="2">
        <v>3.0</v>
      </c>
    </row>
    <row r="16">
      <c r="A16" s="2" t="s">
        <v>35</v>
      </c>
      <c r="B16" s="2" t="s">
        <v>25</v>
      </c>
      <c r="C16" s="2">
        <v>3.0</v>
      </c>
      <c r="D16" s="5">
        <v>4.0</v>
      </c>
      <c r="E16" s="2">
        <v>2.0</v>
      </c>
      <c r="F16" s="2">
        <v>2.0</v>
      </c>
      <c r="G16" s="2">
        <v>3.0</v>
      </c>
    </row>
    <row r="17">
      <c r="A17" s="1"/>
      <c r="B17" s="1" t="s">
        <v>26</v>
      </c>
      <c r="C17" s="7">
        <f t="shared" ref="C17:G17" si="1">SUM(C2:C16)</f>
        <v>54</v>
      </c>
      <c r="D17" s="7">
        <f t="shared" si="1"/>
        <v>47</v>
      </c>
      <c r="E17" s="7">
        <f t="shared" si="1"/>
        <v>29</v>
      </c>
      <c r="F17" s="7">
        <f t="shared" si="1"/>
        <v>25</v>
      </c>
      <c r="G17" s="7">
        <f t="shared" si="1"/>
        <v>52</v>
      </c>
      <c r="H17" s="7"/>
    </row>
    <row r="18">
      <c r="A18" s="1"/>
      <c r="B18" s="1"/>
      <c r="C18" s="7"/>
      <c r="D18" s="7"/>
      <c r="E18" s="7"/>
      <c r="F18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30.13"/>
    <col customWidth="1" min="3" max="3" width="18.13"/>
    <col customWidth="1" min="4" max="4" width="24.88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8.0"/>
    <col customWidth="1" min="3" max="3" width="8.38"/>
    <col customWidth="1" min="4" max="4" width="12.38"/>
    <col customWidth="1" min="5" max="5" width="11.25"/>
  </cols>
  <sheetData>
    <row r="1">
      <c r="B1" s="2" t="s">
        <v>43</v>
      </c>
      <c r="C1" s="2" t="s">
        <v>44</v>
      </c>
      <c r="D1" s="2" t="s">
        <v>45</v>
      </c>
    </row>
    <row r="2">
      <c r="A2" s="2" t="s">
        <v>46</v>
      </c>
      <c r="B2" s="2">
        <v>0.34</v>
      </c>
      <c r="C2" s="2">
        <v>0.14</v>
      </c>
      <c r="D2" s="2">
        <v>0.14</v>
      </c>
    </row>
    <row r="3">
      <c r="A3" s="2" t="s">
        <v>47</v>
      </c>
      <c r="B3" s="2">
        <v>1.0</v>
      </c>
      <c r="C3" s="2">
        <v>1.0</v>
      </c>
      <c r="D3" s="2">
        <v>1.0</v>
      </c>
    </row>
    <row r="4">
      <c r="A4" s="2" t="s">
        <v>48</v>
      </c>
      <c r="B4" s="2">
        <v>1.0</v>
      </c>
      <c r="C4" s="2">
        <v>1.0</v>
      </c>
      <c r="D4" s="2">
        <v>1.0</v>
      </c>
    </row>
    <row r="5">
      <c r="A5" s="2" t="s">
        <v>49</v>
      </c>
      <c r="B5" s="2">
        <v>1.0</v>
      </c>
      <c r="C5" s="2">
        <v>0.98</v>
      </c>
      <c r="D5" s="2">
        <v>0.94</v>
      </c>
    </row>
    <row r="6">
      <c r="A6" s="2" t="s">
        <v>50</v>
      </c>
      <c r="B6" s="2">
        <v>1.0</v>
      </c>
      <c r="C6" s="2">
        <v>0.94</v>
      </c>
      <c r="D6" s="2">
        <v>0.94</v>
      </c>
    </row>
  </sheetData>
  <autoFilter ref="$A$1:$E$6">
    <sortState ref="A1:E6">
      <sortCondition descending="1" ref="D1:D6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</cols>
  <sheetData>
    <row r="1">
      <c r="C1" s="9" t="s">
        <v>51</v>
      </c>
    </row>
    <row r="2"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</row>
    <row r="3">
      <c r="A3" s="10" t="s">
        <v>58</v>
      </c>
      <c r="B3" s="2" t="s">
        <v>52</v>
      </c>
      <c r="C3" s="2">
        <v>31.0</v>
      </c>
      <c r="D3" s="2">
        <v>35.0</v>
      </c>
      <c r="E3" s="2">
        <v>38.0</v>
      </c>
      <c r="F3" s="2">
        <v>30.0</v>
      </c>
      <c r="G3" s="2">
        <v>42.0</v>
      </c>
      <c r="H3" s="2">
        <v>42.0</v>
      </c>
    </row>
    <row r="4">
      <c r="B4" s="2" t="s">
        <v>53</v>
      </c>
      <c r="D4" s="2">
        <v>35.0</v>
      </c>
      <c r="E4" s="2">
        <v>34.0</v>
      </c>
      <c r="F4" s="2">
        <v>33.0</v>
      </c>
      <c r="G4" s="2">
        <v>44.0</v>
      </c>
      <c r="H4" s="2">
        <v>46.0</v>
      </c>
    </row>
    <row r="5">
      <c r="B5" s="2" t="s">
        <v>54</v>
      </c>
      <c r="C5" s="2">
        <v>32.0</v>
      </c>
      <c r="D5" s="2">
        <v>27.0</v>
      </c>
      <c r="E5" s="2">
        <v>32.0</v>
      </c>
      <c r="F5" s="2">
        <v>29.0</v>
      </c>
      <c r="G5" s="2">
        <v>37.0</v>
      </c>
      <c r="H5" s="2">
        <v>38.0</v>
      </c>
    </row>
    <row r="6">
      <c r="B6" s="2" t="s">
        <v>55</v>
      </c>
      <c r="C6" s="2">
        <v>32.0</v>
      </c>
      <c r="D6" s="2">
        <v>31.0</v>
      </c>
      <c r="E6" s="2">
        <v>34.0</v>
      </c>
      <c r="F6" s="2">
        <v>32.0</v>
      </c>
      <c r="G6" s="2">
        <v>43.0</v>
      </c>
      <c r="H6" s="2">
        <v>30.0</v>
      </c>
    </row>
    <row r="7">
      <c r="B7" s="2" t="s">
        <v>56</v>
      </c>
      <c r="C7" s="2">
        <v>33.0</v>
      </c>
      <c r="D7" s="2">
        <v>29.0</v>
      </c>
      <c r="E7" s="2">
        <v>35.0</v>
      </c>
      <c r="F7" s="2">
        <v>33.0</v>
      </c>
      <c r="G7" s="2">
        <v>44.0</v>
      </c>
      <c r="H7" s="2">
        <v>16.0</v>
      </c>
    </row>
  </sheetData>
  <mergeCells count="2">
    <mergeCell ref="C1:H1"/>
    <mergeCell ref="A3:A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3" max="12" width="2.88"/>
  </cols>
  <sheetData>
    <row r="1">
      <c r="A1" s="1" t="s">
        <v>51</v>
      </c>
      <c r="B1" s="1" t="s">
        <v>58</v>
      </c>
    </row>
    <row r="2">
      <c r="A2" s="2" t="s">
        <v>50</v>
      </c>
      <c r="B2" s="2" t="s">
        <v>52</v>
      </c>
      <c r="C2" s="2">
        <v>39.0</v>
      </c>
      <c r="D2" s="2">
        <v>39.0</v>
      </c>
      <c r="E2" s="2">
        <v>39.0</v>
      </c>
      <c r="F2" s="2">
        <v>40.0</v>
      </c>
      <c r="G2" s="2">
        <v>42.0</v>
      </c>
      <c r="H2" s="2">
        <v>43.0</v>
      </c>
      <c r="I2" s="2">
        <v>44.0</v>
      </c>
      <c r="J2" s="2">
        <v>44.0</v>
      </c>
      <c r="K2" s="2">
        <v>44.0</v>
      </c>
      <c r="M2" s="11">
        <f t="shared" ref="M2:M25" si="1">AVERAGE(C2:L2)</f>
        <v>41.55555556</v>
      </c>
    </row>
    <row r="3">
      <c r="A3" s="2" t="s">
        <v>50</v>
      </c>
      <c r="B3" s="2" t="s">
        <v>53</v>
      </c>
      <c r="C3" s="2">
        <v>44.0</v>
      </c>
      <c r="D3" s="2">
        <v>44.0</v>
      </c>
      <c r="E3" s="2">
        <v>44.0</v>
      </c>
      <c r="F3" s="2">
        <v>44.0</v>
      </c>
      <c r="G3" s="2">
        <v>44.0</v>
      </c>
      <c r="H3" s="2">
        <v>44.0</v>
      </c>
      <c r="I3" s="2">
        <v>44.0</v>
      </c>
      <c r="J3" s="2">
        <v>44.0</v>
      </c>
      <c r="K3" s="2">
        <v>44.0</v>
      </c>
      <c r="L3" s="2">
        <v>44.0</v>
      </c>
      <c r="M3" s="11">
        <f t="shared" si="1"/>
        <v>44</v>
      </c>
    </row>
    <row r="4">
      <c r="A4" s="2" t="s">
        <v>50</v>
      </c>
      <c r="B4" s="2" t="s">
        <v>54</v>
      </c>
      <c r="C4" s="2">
        <v>28.0</v>
      </c>
      <c r="D4" s="2">
        <v>29.0</v>
      </c>
      <c r="E4" s="2">
        <v>36.0</v>
      </c>
      <c r="F4" s="2">
        <v>37.0</v>
      </c>
      <c r="G4" s="2">
        <v>38.0</v>
      </c>
      <c r="H4" s="2">
        <v>40.0</v>
      </c>
      <c r="I4" s="2">
        <v>41.0</v>
      </c>
      <c r="J4" s="2">
        <v>43.0</v>
      </c>
      <c r="K4" s="2">
        <v>43.0</v>
      </c>
      <c r="L4" s="2"/>
      <c r="M4" s="11">
        <f t="shared" si="1"/>
        <v>37.22222222</v>
      </c>
    </row>
    <row r="5">
      <c r="A5" s="2" t="s">
        <v>50</v>
      </c>
      <c r="B5" s="2" t="s">
        <v>55</v>
      </c>
      <c r="C5" s="2">
        <v>39.0</v>
      </c>
      <c r="D5" s="2">
        <v>41.0</v>
      </c>
      <c r="E5" s="2">
        <v>43.0</v>
      </c>
      <c r="F5" s="2">
        <v>43.0</v>
      </c>
      <c r="G5" s="2">
        <v>44.0</v>
      </c>
      <c r="H5" s="2">
        <v>44.0</v>
      </c>
      <c r="I5" s="2">
        <v>44.0</v>
      </c>
      <c r="J5" s="2">
        <v>44.0</v>
      </c>
      <c r="K5" s="2">
        <v>44.0</v>
      </c>
      <c r="L5" s="2">
        <v>44.0</v>
      </c>
      <c r="M5" s="11">
        <f t="shared" si="1"/>
        <v>43</v>
      </c>
    </row>
    <row r="6">
      <c r="A6" s="2" t="s">
        <v>50</v>
      </c>
      <c r="B6" s="2" t="s">
        <v>56</v>
      </c>
      <c r="C6" s="2">
        <v>43.0</v>
      </c>
      <c r="D6" s="2">
        <v>44.0</v>
      </c>
      <c r="E6" s="2">
        <v>44.0</v>
      </c>
      <c r="F6" s="2">
        <v>44.0</v>
      </c>
      <c r="G6" s="2">
        <v>44.0</v>
      </c>
      <c r="H6" s="2">
        <v>44.0</v>
      </c>
      <c r="I6" s="2">
        <v>44.0</v>
      </c>
      <c r="J6" s="2">
        <v>44.0</v>
      </c>
      <c r="K6" s="2">
        <v>44.0</v>
      </c>
      <c r="M6" s="11">
        <f t="shared" si="1"/>
        <v>43.88888889</v>
      </c>
    </row>
    <row r="7">
      <c r="A7" s="2" t="s">
        <v>49</v>
      </c>
      <c r="B7" s="2" t="s">
        <v>52</v>
      </c>
      <c r="C7" s="2">
        <v>23.0</v>
      </c>
      <c r="D7" s="2">
        <v>29.0</v>
      </c>
      <c r="E7" s="2">
        <v>31.0</v>
      </c>
      <c r="F7" s="2">
        <v>32.0</v>
      </c>
      <c r="G7" s="2">
        <v>32.0</v>
      </c>
      <c r="H7" s="2">
        <v>32.0</v>
      </c>
      <c r="I7" s="2">
        <v>32.0</v>
      </c>
      <c r="J7" s="2">
        <v>33.0</v>
      </c>
      <c r="K7" s="2"/>
      <c r="L7" s="2"/>
      <c r="M7" s="11">
        <f t="shared" si="1"/>
        <v>30.5</v>
      </c>
    </row>
    <row r="8">
      <c r="A8" s="2" t="s">
        <v>49</v>
      </c>
      <c r="B8" s="2" t="s">
        <v>53</v>
      </c>
      <c r="C8" s="2">
        <v>33.0</v>
      </c>
      <c r="D8" s="2">
        <v>33.0</v>
      </c>
      <c r="E8" s="2">
        <v>33.0</v>
      </c>
      <c r="F8" s="2">
        <v>33.0</v>
      </c>
      <c r="G8" s="2">
        <v>33.0</v>
      </c>
      <c r="H8" s="2">
        <v>33.0</v>
      </c>
      <c r="I8" s="2">
        <v>33.0</v>
      </c>
      <c r="J8" s="2">
        <v>33.0</v>
      </c>
      <c r="K8" s="2">
        <v>34.0</v>
      </c>
      <c r="L8" s="2">
        <v>36.0</v>
      </c>
      <c r="M8" s="11">
        <f t="shared" si="1"/>
        <v>33.4</v>
      </c>
    </row>
    <row r="9">
      <c r="A9" s="2" t="s">
        <v>49</v>
      </c>
      <c r="B9" s="2" t="s">
        <v>54</v>
      </c>
      <c r="C9" s="2">
        <v>22.0</v>
      </c>
      <c r="D9" s="2">
        <v>23.0</v>
      </c>
      <c r="E9" s="2">
        <v>24.0</v>
      </c>
      <c r="F9" s="2">
        <v>27.0</v>
      </c>
      <c r="G9" s="2">
        <v>30.0</v>
      </c>
      <c r="H9" s="2">
        <v>33.0</v>
      </c>
      <c r="I9" s="2">
        <v>33.0</v>
      </c>
      <c r="J9" s="2">
        <v>33.0</v>
      </c>
      <c r="K9" s="2">
        <v>33.0</v>
      </c>
      <c r="L9" s="2"/>
      <c r="M9" s="11">
        <f t="shared" si="1"/>
        <v>28.66666667</v>
      </c>
    </row>
    <row r="10">
      <c r="A10" s="2" t="s">
        <v>49</v>
      </c>
      <c r="B10" s="2" t="s">
        <v>55</v>
      </c>
      <c r="C10" s="2">
        <v>31.0</v>
      </c>
      <c r="D10" s="2">
        <v>31.0</v>
      </c>
      <c r="E10" s="2">
        <v>31.0</v>
      </c>
      <c r="F10" s="2">
        <v>32.0</v>
      </c>
      <c r="G10" s="2">
        <v>33.0</v>
      </c>
      <c r="H10" s="2">
        <v>33.0</v>
      </c>
      <c r="I10" s="2">
        <v>33.0</v>
      </c>
      <c r="J10" s="2">
        <v>33.0</v>
      </c>
      <c r="K10" s="2">
        <v>34.0</v>
      </c>
      <c r="L10" s="2">
        <v>34.0</v>
      </c>
      <c r="M10" s="11">
        <f t="shared" si="1"/>
        <v>32.5</v>
      </c>
    </row>
    <row r="11">
      <c r="A11" s="2" t="s">
        <v>49</v>
      </c>
      <c r="B11" s="2" t="s">
        <v>56</v>
      </c>
      <c r="C11" s="2">
        <v>33.0</v>
      </c>
      <c r="D11" s="2">
        <v>33.0</v>
      </c>
      <c r="E11" s="2">
        <v>33.0</v>
      </c>
      <c r="F11" s="2">
        <v>33.0</v>
      </c>
      <c r="G11" s="2">
        <v>33.0</v>
      </c>
      <c r="H11" s="2">
        <v>33.0</v>
      </c>
      <c r="I11" s="2">
        <v>33.0</v>
      </c>
      <c r="J11" s="2">
        <v>33.0</v>
      </c>
      <c r="K11" s="2">
        <v>34.0</v>
      </c>
      <c r="L11" s="2">
        <v>35.0</v>
      </c>
      <c r="M11" s="11">
        <f t="shared" si="1"/>
        <v>33.3</v>
      </c>
    </row>
    <row r="12">
      <c r="A12" s="2" t="s">
        <v>48</v>
      </c>
      <c r="B12" s="2" t="s">
        <v>52</v>
      </c>
      <c r="C12" s="2">
        <v>32.0</v>
      </c>
      <c r="D12" s="2">
        <v>33.0</v>
      </c>
      <c r="E12" s="2">
        <v>37.0</v>
      </c>
      <c r="F12" s="2">
        <v>37.0</v>
      </c>
      <c r="G12" s="2">
        <v>37.0</v>
      </c>
      <c r="H12" s="2">
        <v>38.0</v>
      </c>
      <c r="I12" s="2">
        <v>38.0</v>
      </c>
      <c r="J12" s="2">
        <v>39.0</v>
      </c>
      <c r="K12" s="2">
        <v>43.0</v>
      </c>
      <c r="L12" s="2">
        <v>44.0</v>
      </c>
      <c r="M12" s="11">
        <f t="shared" si="1"/>
        <v>37.8</v>
      </c>
    </row>
    <row r="13">
      <c r="A13" s="2" t="s">
        <v>48</v>
      </c>
      <c r="B13" s="2" t="s">
        <v>53</v>
      </c>
      <c r="C13" s="2">
        <v>32.0</v>
      </c>
      <c r="D13" s="2">
        <v>32.0</v>
      </c>
      <c r="E13" s="2">
        <v>32.0</v>
      </c>
      <c r="F13" s="2">
        <v>32.0</v>
      </c>
      <c r="G13" s="2">
        <v>32.0</v>
      </c>
      <c r="H13" s="2">
        <v>32.0</v>
      </c>
      <c r="I13" s="2">
        <v>33.0</v>
      </c>
      <c r="J13" s="2">
        <v>33.0</v>
      </c>
      <c r="K13" s="2">
        <v>37.0</v>
      </c>
      <c r="L13" s="2">
        <v>43.0</v>
      </c>
      <c r="M13" s="11">
        <f t="shared" si="1"/>
        <v>33.8</v>
      </c>
    </row>
    <row r="14">
      <c r="A14" s="2" t="s">
        <v>48</v>
      </c>
      <c r="B14" s="2" t="s">
        <v>54</v>
      </c>
      <c r="C14" s="2">
        <v>25.0</v>
      </c>
      <c r="D14" s="2">
        <v>28.0</v>
      </c>
      <c r="E14" s="2">
        <v>29.0</v>
      </c>
      <c r="F14" s="2">
        <v>32.0</v>
      </c>
      <c r="G14" s="2">
        <v>32.0</v>
      </c>
      <c r="H14" s="2">
        <v>32.0</v>
      </c>
      <c r="I14" s="2">
        <v>33.0</v>
      </c>
      <c r="J14" s="2">
        <v>33.0</v>
      </c>
      <c r="K14" s="2">
        <v>38.0</v>
      </c>
      <c r="L14" s="2">
        <v>43.0</v>
      </c>
      <c r="M14" s="11">
        <f t="shared" si="1"/>
        <v>32.5</v>
      </c>
    </row>
    <row r="15">
      <c r="A15" s="2" t="s">
        <v>48</v>
      </c>
      <c r="B15" s="2" t="s">
        <v>55</v>
      </c>
      <c r="C15" s="2">
        <v>31.0</v>
      </c>
      <c r="D15" s="2">
        <v>31.0</v>
      </c>
      <c r="E15" s="2">
        <v>32.0</v>
      </c>
      <c r="F15" s="2">
        <v>33.0</v>
      </c>
      <c r="G15" s="2">
        <v>33.0</v>
      </c>
      <c r="H15" s="2">
        <v>33.0</v>
      </c>
      <c r="I15" s="2">
        <v>33.0</v>
      </c>
      <c r="J15" s="2">
        <v>33.0</v>
      </c>
      <c r="K15" s="2">
        <v>41.0</v>
      </c>
      <c r="L15" s="2">
        <v>43.0</v>
      </c>
      <c r="M15" s="11">
        <f t="shared" si="1"/>
        <v>34.3</v>
      </c>
    </row>
    <row r="16">
      <c r="A16" s="2" t="s">
        <v>48</v>
      </c>
      <c r="B16" s="2" t="s">
        <v>56</v>
      </c>
      <c r="C16" s="2">
        <v>28.0</v>
      </c>
      <c r="D16" s="2">
        <v>32.0</v>
      </c>
      <c r="E16" s="2">
        <v>32.0</v>
      </c>
      <c r="F16" s="2">
        <v>32.0</v>
      </c>
      <c r="G16" s="2">
        <v>32.0</v>
      </c>
      <c r="H16" s="2">
        <v>33.0</v>
      </c>
      <c r="I16" s="2">
        <v>35.0</v>
      </c>
      <c r="J16" s="2">
        <v>39.0</v>
      </c>
      <c r="K16" s="2">
        <v>41.0</v>
      </c>
      <c r="L16" s="2">
        <v>43.0</v>
      </c>
      <c r="M16" s="11">
        <f t="shared" si="1"/>
        <v>34.7</v>
      </c>
    </row>
    <row r="17">
      <c r="A17" s="2" t="s">
        <v>47</v>
      </c>
      <c r="B17" s="2" t="s">
        <v>52</v>
      </c>
      <c r="C17" s="2">
        <v>32.0</v>
      </c>
      <c r="D17" s="2">
        <v>33.0</v>
      </c>
      <c r="E17" s="2">
        <v>33.0</v>
      </c>
      <c r="F17" s="2">
        <v>34.0</v>
      </c>
      <c r="G17" s="2">
        <v>34.0</v>
      </c>
      <c r="H17" s="2">
        <v>35.0</v>
      </c>
      <c r="I17" s="2">
        <v>35.0</v>
      </c>
      <c r="J17" s="2">
        <v>36.0</v>
      </c>
      <c r="K17" s="2">
        <v>37.0</v>
      </c>
      <c r="L17" s="2">
        <v>38.0</v>
      </c>
      <c r="M17" s="11">
        <f t="shared" si="1"/>
        <v>34.7</v>
      </c>
    </row>
    <row r="18">
      <c r="A18" s="2" t="s">
        <v>47</v>
      </c>
      <c r="B18" s="2" t="s">
        <v>53</v>
      </c>
      <c r="C18" s="2">
        <v>31.0</v>
      </c>
      <c r="D18" s="2">
        <v>32.0</v>
      </c>
      <c r="E18" s="2">
        <v>33.0</v>
      </c>
      <c r="F18" s="2">
        <v>33.0</v>
      </c>
      <c r="G18" s="2">
        <v>34.0</v>
      </c>
      <c r="H18" s="2">
        <v>37.0</v>
      </c>
      <c r="I18" s="2">
        <v>38.0</v>
      </c>
      <c r="J18" s="2">
        <v>38.0</v>
      </c>
      <c r="K18" s="2">
        <v>38.0</v>
      </c>
      <c r="L18" s="2">
        <v>39.0</v>
      </c>
      <c r="M18" s="11">
        <f t="shared" si="1"/>
        <v>35.3</v>
      </c>
    </row>
    <row r="19">
      <c r="A19" s="2" t="s">
        <v>47</v>
      </c>
      <c r="B19" s="2" t="s">
        <v>54</v>
      </c>
      <c r="C19" s="2">
        <v>19.0</v>
      </c>
      <c r="D19" s="2">
        <v>23.0</v>
      </c>
      <c r="E19" s="2">
        <v>26.0</v>
      </c>
      <c r="F19" s="2">
        <v>27.0</v>
      </c>
      <c r="G19" s="2">
        <v>28.0</v>
      </c>
      <c r="H19" s="2">
        <v>28.0</v>
      </c>
      <c r="I19" s="2">
        <v>29.0</v>
      </c>
      <c r="J19" s="2">
        <v>30.0</v>
      </c>
      <c r="K19" s="2">
        <v>30.0</v>
      </c>
      <c r="L19" s="2">
        <v>31.0</v>
      </c>
      <c r="M19" s="11">
        <f t="shared" si="1"/>
        <v>27.1</v>
      </c>
    </row>
    <row r="20">
      <c r="A20" s="2" t="s">
        <v>47</v>
      </c>
      <c r="B20" s="2" t="s">
        <v>55</v>
      </c>
      <c r="C20" s="2">
        <v>30.0</v>
      </c>
      <c r="D20" s="2">
        <v>30.0</v>
      </c>
      <c r="E20" s="2">
        <v>30.0</v>
      </c>
      <c r="F20" s="2">
        <v>30.0</v>
      </c>
      <c r="G20" s="2">
        <v>30.0</v>
      </c>
      <c r="H20" s="2">
        <v>31.0</v>
      </c>
      <c r="I20" s="2">
        <v>31.0</v>
      </c>
      <c r="J20" s="2">
        <v>31.0</v>
      </c>
      <c r="K20" s="2">
        <v>32.0</v>
      </c>
      <c r="L20" s="2">
        <v>35.0</v>
      </c>
      <c r="M20" s="11">
        <f t="shared" si="1"/>
        <v>31</v>
      </c>
    </row>
    <row r="21">
      <c r="A21" s="2" t="s">
        <v>47</v>
      </c>
      <c r="B21" s="2" t="s">
        <v>56</v>
      </c>
      <c r="C21" s="2">
        <v>26.0</v>
      </c>
      <c r="D21" s="2">
        <v>27.0</v>
      </c>
      <c r="E21" s="2">
        <v>28.0</v>
      </c>
      <c r="F21" s="2">
        <v>29.0</v>
      </c>
      <c r="G21" s="2">
        <v>29.0</v>
      </c>
      <c r="H21" s="2">
        <v>30.0</v>
      </c>
      <c r="I21" s="2">
        <v>30.0</v>
      </c>
      <c r="J21" s="2">
        <v>30.0</v>
      </c>
      <c r="K21" s="2">
        <v>31.0</v>
      </c>
      <c r="L21" s="2">
        <v>31.0</v>
      </c>
      <c r="M21" s="11">
        <f t="shared" si="1"/>
        <v>29.1</v>
      </c>
    </row>
    <row r="22">
      <c r="A22" s="2" t="s">
        <v>46</v>
      </c>
      <c r="B22" s="2" t="s">
        <v>52</v>
      </c>
      <c r="C22" s="2">
        <v>31.0</v>
      </c>
      <c r="D22" s="2"/>
      <c r="E22" s="2"/>
      <c r="F22" s="2"/>
      <c r="M22" s="11">
        <f t="shared" si="1"/>
        <v>31</v>
      </c>
    </row>
    <row r="23">
      <c r="A23" s="2" t="s">
        <v>46</v>
      </c>
      <c r="B23" s="2" t="s">
        <v>54</v>
      </c>
      <c r="C23" s="2">
        <v>32.0</v>
      </c>
      <c r="D23" s="2"/>
      <c r="E23" s="2"/>
      <c r="F23" s="2"/>
      <c r="G23" s="2"/>
      <c r="H23" s="2"/>
      <c r="I23" s="2"/>
      <c r="J23" s="2"/>
      <c r="K23" s="2"/>
      <c r="L23" s="2"/>
      <c r="M23" s="11">
        <f t="shared" si="1"/>
        <v>32</v>
      </c>
    </row>
    <row r="24">
      <c r="A24" s="2" t="s">
        <v>46</v>
      </c>
      <c r="B24" s="2" t="s">
        <v>55</v>
      </c>
      <c r="C24" s="2">
        <v>32.0</v>
      </c>
      <c r="D24" s="2">
        <v>33.0</v>
      </c>
      <c r="E24" s="2"/>
      <c r="F24" s="2"/>
      <c r="G24" s="2"/>
      <c r="H24" s="2"/>
      <c r="I24" s="2"/>
      <c r="J24" s="2"/>
      <c r="K24" s="2"/>
      <c r="L24" s="2"/>
      <c r="M24" s="11">
        <f t="shared" si="1"/>
        <v>32.5</v>
      </c>
    </row>
    <row r="25">
      <c r="A25" s="2" t="s">
        <v>46</v>
      </c>
      <c r="B25" s="2" t="s">
        <v>56</v>
      </c>
      <c r="C25" s="2">
        <v>32.0</v>
      </c>
      <c r="D25" s="2">
        <v>33.0</v>
      </c>
      <c r="E25" s="2">
        <v>34.0</v>
      </c>
      <c r="F25" s="2"/>
      <c r="G25" s="2"/>
      <c r="H25" s="2"/>
      <c r="I25" s="2"/>
      <c r="J25" s="2"/>
      <c r="M25" s="11">
        <f t="shared" si="1"/>
        <v>33</v>
      </c>
    </row>
  </sheetData>
  <autoFilter ref="$A$1:$L$26">
    <sortState ref="A1:L26">
      <sortCondition descending="1" ref="A1:A26"/>
      <sortCondition ref="B1:B26"/>
    </sortState>
  </autoFilter>
  <drawing r:id="rId1"/>
</worksheet>
</file>