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heeraj.b.lv\Downloads\"/>
    </mc:Choice>
  </mc:AlternateContent>
  <xr:revisionPtr revIDLastSave="0" documentId="8_{98D03809-F535-471D-B482-738F0C233AA7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Sheet4" sheetId="5" r:id="rId1"/>
    <sheet name="Sheet10" sheetId="11" r:id="rId2"/>
    <sheet name="Data" sheetId="1" r:id="rId3"/>
  </sheets>
  <calcPr calcId="191029"/>
  <pivotCaches>
    <pivotCache cacheId="10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B9" i="11"/>
  <c r="A11" i="11"/>
  <c r="A12" i="11"/>
  <c r="A13" i="11"/>
  <c r="A14" i="11"/>
  <c r="A15" i="11"/>
  <c r="A16" i="11"/>
  <c r="B17" i="11"/>
  <c r="A19" i="11"/>
  <c r="A20" i="11"/>
  <c r="A21" i="11"/>
  <c r="A22" i="11"/>
  <c r="A23" i="11"/>
  <c r="A24" i="11"/>
  <c r="B25" i="11"/>
  <c r="A27" i="11"/>
  <c r="A28" i="11"/>
  <c r="A29" i="11"/>
  <c r="A30" i="11"/>
  <c r="A31" i="11"/>
  <c r="A32" i="11"/>
  <c r="B33" i="11"/>
  <c r="B34" i="11"/>
  <c r="S6" i="1"/>
  <c r="S3" i="1"/>
  <c r="O8" i="1"/>
  <c r="O2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<sst xmlns="http://schemas.openxmlformats.org/spreadsheetml/2006/main" count="10012" uniqueCount="1992">
  <si>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</si>
  <si>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</si>
  <si>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</si>
  <si>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</si>
  <si>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</si>
  <si>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</si>
  <si>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</si>
  <si>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</si>
  <si>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</si>
  <si>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</si>
  <si>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</si>
  <si>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</si>
  <si>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</si>
  <si>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</si>
  <si>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</si>
  <si>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</si>
  <si>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</si>
  <si>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</si>
  <si>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</si>
  <si>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</si>
  <si>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</si>
  <si>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</si>
  <si>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</si>
  <si>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</si>
  <si>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</si>
  <si>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</si>
  <si>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</si>
  <si>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</si>
  <si>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</si>
  <si>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</si>
  <si>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</si>
  <si>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</si>
  <si>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</si>
  <si>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</si>
  <si>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</si>
  <si>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</si>
  <si>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</si>
  <si>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</si>
  <si>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</si>
  <si>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</si>
  <si>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</si>
  <si>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</si>
  <si>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</si>
  <si>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</si>
  <si>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</si>
  <si>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</si>
  <si>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</si>
  <si>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</si>
  <si>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</si>
  <si>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</si>
  <si>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</si>
  <si>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</si>
  <si>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</si>
  <si>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</si>
  <si>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</si>
  <si>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</si>
  <si>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</si>
  <si>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</si>
  <si>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</si>
  <si>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</si>
  <si>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</si>
  <si>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</si>
  <si>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</si>
  <si>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</si>
  <si>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</si>
  <si>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</si>
  <si>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</si>
  <si>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</si>
  <si>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</si>
  <si>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</si>
  <si>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</si>
  <si>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</si>
  <si>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</si>
  <si>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</si>
  <si>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</si>
  <si>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</si>
  <si>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</si>
  <si>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</si>
  <si>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</si>
  <si>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</si>
  <si>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</si>
  <si>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</si>
  <si>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</si>
  <si>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</si>
  <si>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</si>
  <si>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</si>
  <si>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</si>
  <si>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</si>
  <si>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</si>
  <si>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</si>
  <si>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</si>
  <si>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</si>
  <si>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</si>
  <si>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</si>
  <si>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</si>
  <si>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</si>
  <si>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</si>
  <si>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</si>
  <si>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</si>
  <si>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</si>
  <si>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</si>
  <si>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</si>
  <si>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</si>
  <si>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</si>
  <si>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</si>
  <si>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</si>
  <si>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</si>
  <si>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</si>
  <si>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</si>
  <si>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</si>
  <si>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</si>
  <si>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</si>
  <si>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</si>
  <si>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</si>
  <si>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</si>
  <si>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</si>
  <si>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</si>
  <si>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</si>
  <si>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</si>
  <si>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</si>
  <si>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</si>
  <si>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</si>
  <si>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</si>
  <si>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</si>
  <si>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</si>
  <si>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</si>
  <si>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</si>
  <si>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</si>
  <si>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</si>
  <si>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</si>
  <si>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</si>
  <si>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</si>
  <si>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</si>
  <si>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</si>
  <si>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</si>
  <si>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</si>
  <si>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</si>
  <si>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</si>
  <si>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</si>
  <si>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</si>
  <si>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</si>
  <si>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</si>
  <si>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</si>
  <si>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</si>
  <si>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</si>
  <si>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</si>
  <si>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</si>
  <si>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</si>
  <si>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</si>
  <si>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</si>
  <si>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</si>
  <si>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</si>
  <si>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</si>
  <si>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</si>
  <si>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</si>
  <si>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</si>
  <si>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</si>
  <si>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</si>
  <si>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</si>
  <si>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</si>
  <si>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</si>
  <si>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</si>
  <si>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</si>
  <si>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</si>
  <si>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</si>
  <si>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</si>
  <si>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</si>
  <si>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</si>
  <si>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</si>
  <si>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</si>
  <si>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</si>
  <si>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</si>
  <si>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</si>
  <si>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</si>
  <si>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</si>
  <si>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</si>
  <si>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</si>
  <si>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</si>
  <si>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</si>
  <si>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</si>
  <si>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</si>
  <si>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</si>
  <si>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</si>
  <si>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</si>
  <si>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</si>
  <si>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</si>
  <si>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</si>
  <si>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</si>
  <si>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</si>
  <si>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</si>
  <si>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</si>
  <si>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</si>
  <si>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</si>
  <si>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</si>
  <si>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</si>
  <si>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</si>
  <si>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</si>
  <si>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</si>
  <si>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</si>
  <si>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</si>
  <si>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</si>
  <si>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</si>
  <si>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</si>
  <si>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</si>
  <si>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</si>
  <si>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</si>
  <si>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</si>
  <si>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</si>
  <si>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</si>
  <si>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</si>
  <si>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</si>
  <si>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</si>
  <si>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</si>
  <si>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</si>
  <si>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</si>
  <si>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</si>
  <si>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</si>
  <si>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</si>
  <si>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</si>
  <si>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</si>
  <si>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</si>
  <si>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</si>
  <si>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</si>
  <si>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</si>
  <si>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</si>
  <si>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</si>
  <si>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</si>
  <si>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</si>
  <si>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</si>
  <si>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</si>
  <si>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</si>
  <si>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</si>
  <si>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</si>
  <si>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</si>
  <si>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</si>
  <si>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</si>
  <si>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</si>
  <si>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</si>
  <si>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</si>
  <si>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</si>
  <si>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</si>
  <si>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</si>
  <si>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</si>
  <si>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</si>
  <si>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</si>
  <si>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</si>
  <si>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</si>
  <si>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</si>
  <si>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</si>
  <si>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</si>
  <si>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</si>
  <si>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</si>
  <si>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</si>
  <si>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</si>
  <si>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</si>
  <si>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</si>
  <si>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</si>
  <si>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</si>
  <si>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</si>
  <si>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</si>
  <si>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</si>
  <si>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</si>
  <si>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</si>
  <si>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</si>
  <si>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</si>
  <si>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</si>
  <si>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</si>
  <si>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</si>
  <si>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</si>
  <si>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</si>
  <si>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</si>
  <si>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</si>
  <si>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</si>
  <si>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</si>
  <si>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</si>
  <si>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</si>
  <si>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</si>
  <si>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</si>
  <si>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</si>
  <si>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</si>
  <si>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</si>
  <si>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</si>
  <si>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</si>
  <si>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</si>
  <si>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</si>
  <si>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</si>
  <si>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</si>
  <si>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</si>
  <si>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</si>
  <si>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</si>
  <si>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</si>
  <si>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</si>
  <si>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</si>
  <si>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</si>
  <si>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</si>
  <si>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</si>
  <si>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</si>
  <si>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</si>
  <si>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</si>
  <si>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</si>
  <si>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</si>
  <si>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</si>
  <si>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</si>
  <si>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</si>
  <si>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</si>
  <si>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</si>
  <si>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</si>
  <si>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</si>
  <si>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</si>
  <si>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</si>
  <si>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</si>
  <si>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</si>
  <si>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</si>
  <si>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</si>
  <si>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</si>
  <si>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</si>
  <si>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</si>
  <si>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</si>
  <si>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</si>
  <si>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</si>
  <si>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</si>
  <si>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</si>
  <si>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</si>
  <si>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</si>
  <si>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</si>
  <si>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</si>
  <si>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</si>
  <si>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</si>
  <si>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</si>
  <si>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</si>
  <si>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</si>
  <si>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</si>
  <si>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</si>
  <si>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</si>
  <si>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</si>
  <si>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</si>
  <si>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</si>
  <si>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</si>
  <si>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</si>
  <si>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</si>
  <si>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</si>
  <si>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</si>
  <si>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</si>
  <si>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</si>
  <si>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</si>
  <si>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</si>
  <si>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</si>
  <si>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</si>
  <si>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</si>
  <si>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</si>
  <si>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</si>
  <si>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</si>
  <si>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</si>
  <si>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</si>
  <si>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</si>
  <si>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</si>
  <si>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</si>
  <si>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</si>
  <si>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</si>
  <si>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</si>
  <si>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</si>
  <si>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</si>
  <si>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</si>
  <si>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</si>
  <si>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</si>
  <si>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</si>
  <si>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</si>
  <si>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</si>
  <si>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</si>
  <si>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</si>
  <si>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</si>
  <si>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</si>
  <si>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</si>
  <si>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</si>
  <si>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</si>
  <si>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</si>
  <si>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</si>
  <si>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</si>
  <si>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</si>
  <si>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</si>
  <si>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</si>
  <si>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</si>
  <si>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</si>
  <si>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</si>
  <si>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</si>
  <si>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</si>
  <si>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</si>
  <si>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</si>
  <si>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</si>
  <si>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</si>
  <si>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</si>
  <si>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</si>
  <si>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</si>
  <si>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</si>
  <si>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</si>
  <si>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</si>
  <si>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</si>
  <si>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</si>
  <si>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</si>
  <si>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</si>
  <si>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</si>
  <si>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</si>
  <si>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</si>
  <si>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</si>
  <si>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</si>
  <si>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</si>
  <si>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</si>
  <si>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</si>
  <si>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</si>
  <si>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</si>
  <si>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</si>
  <si>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</si>
  <si>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</si>
  <si>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</si>
  <si>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</si>
  <si>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</si>
  <si>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</si>
  <si>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</si>
  <si>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</si>
  <si>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</si>
  <si>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</si>
  <si>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</si>
  <si>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</si>
  <si>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</si>
  <si>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</si>
  <si>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</si>
  <si>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</si>
  <si>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</si>
  <si>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</si>
  <si>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</si>
  <si>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</si>
  <si>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</si>
  <si>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</si>
  <si>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</si>
  <si>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</si>
  <si>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</si>
  <si>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</si>
  <si>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</si>
  <si>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</si>
  <si>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</si>
  <si>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</si>
  <si>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</si>
  <si>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</si>
  <si>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</si>
  <si>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</si>
  <si>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</si>
  <si>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</si>
  <si>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</si>
  <si>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</si>
  <si>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</si>
  <si>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</si>
  <si>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</si>
  <si>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</si>
  <si>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</si>
  <si>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</si>
  <si>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</si>
  <si>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</si>
  <si>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</si>
  <si>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</si>
  <si>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</si>
  <si>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</si>
  <si>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</si>
  <si>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</si>
  <si>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</si>
  <si>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</si>
  <si>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</si>
  <si>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</si>
  <si>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</si>
  <si>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</si>
  <si>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</si>
  <si>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</si>
  <si>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</si>
  <si>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</si>
  <si>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</si>
  <si>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</si>
  <si>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</si>
  <si>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</si>
  <si>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</si>
  <si>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</si>
  <si>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</si>
  <si>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</si>
  <si>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</si>
  <si>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</si>
  <si>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</si>
  <si>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</si>
  <si>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</si>
  <si>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</si>
  <si>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</si>
  <si>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</si>
  <si>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</si>
  <si>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</si>
  <si>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</si>
  <si>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</si>
  <si>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</si>
  <si>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</si>
  <si>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</si>
  <si>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</si>
  <si>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</si>
  <si>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</si>
  <si>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</si>
  <si>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</si>
  <si>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</si>
  <si>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</si>
  <si>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</si>
  <si>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</si>
  <si>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</si>
  <si>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</si>
  <si>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</si>
  <si>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</si>
  <si>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</si>
  <si>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</si>
  <si>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</si>
  <si>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</si>
  <si>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</si>
  <si>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</si>
  <si>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</si>
  <si>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</si>
  <si>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</si>
  <si>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</si>
  <si>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</si>
  <si>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</si>
  <si>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</si>
  <si>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</si>
  <si>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</si>
  <si>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</si>
  <si>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</si>
  <si>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</si>
  <si>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</si>
  <si>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</si>
  <si>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</si>
  <si>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</si>
  <si>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</si>
  <si>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</si>
  <si>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</si>
  <si>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</si>
  <si>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</si>
  <si>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</si>
  <si>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</si>
  <si>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</si>
  <si>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</si>
  <si>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</si>
  <si>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</si>
  <si>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</si>
  <si>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</si>
  <si>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</si>
  <si>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</si>
  <si>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</si>
  <si>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</si>
  <si>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</si>
  <si>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</si>
  <si>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</si>
  <si>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</si>
  <si>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</si>
  <si>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</si>
  <si>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</si>
  <si>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</si>
  <si>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</si>
  <si>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</si>
  <si>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</si>
  <si>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</si>
  <si>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</si>
  <si>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</si>
  <si>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</si>
  <si>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</si>
  <si>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</si>
  <si>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</si>
  <si>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</si>
  <si>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</si>
  <si>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</si>
  <si>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</si>
  <si>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</si>
  <si>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</si>
  <si>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</si>
  <si>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</si>
  <si>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</si>
  <si>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</si>
  <si>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</si>
  <si>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</si>
  <si>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</si>
  <si>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</si>
  <si>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</si>
  <si>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</si>
  <si>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</si>
  <si>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</si>
  <si>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</si>
  <si>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</si>
  <si>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</si>
  <si>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</si>
  <si>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</si>
  <si>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</si>
  <si>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</si>
  <si>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</si>
  <si>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</si>
  <si>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</si>
  <si>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</si>
  <si>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</si>
  <si>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</si>
  <si>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</si>
  <si>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</si>
  <si>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</si>
  <si>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</si>
  <si>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</si>
  <si>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</si>
  <si>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</si>
  <si>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</si>
  <si>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</si>
  <si>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</si>
  <si>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</si>
  <si>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</si>
  <si>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</si>
  <si>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</si>
  <si>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</si>
  <si>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</si>
  <si>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</si>
  <si>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</si>
  <si>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</si>
  <si>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</si>
  <si>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</si>
  <si>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</si>
  <si>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</si>
  <si>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</si>
  <si>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</si>
  <si>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</si>
  <si>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</si>
  <si>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</si>
  <si>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</si>
  <si>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</si>
  <si>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</si>
  <si>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</si>
  <si>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</si>
  <si>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</si>
  <si>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</si>
  <si>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</si>
  <si>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</si>
  <si>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</si>
  <si>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</si>
  <si>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</si>
  <si>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</si>
  <si>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</si>
  <si>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</si>
  <si>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</si>
  <si>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</si>
  <si>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</si>
  <si>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</si>
  <si>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</si>
  <si>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</si>
  <si>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</si>
  <si>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</si>
  <si>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</si>
  <si>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</si>
  <si>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</si>
  <si>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</si>
  <si>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</si>
  <si>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</si>
  <si>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</si>
  <si>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</si>
  <si>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</si>
  <si>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</si>
  <si>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</si>
  <si>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</si>
  <si>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</si>
  <si>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</si>
  <si>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</si>
  <si>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</si>
  <si>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</si>
  <si>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</si>
  <si>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</si>
  <si>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</si>
  <si>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</si>
  <si>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</si>
  <si>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</si>
  <si>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</si>
  <si>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</si>
  <si>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</si>
  <si>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</si>
  <si>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</si>
  <si>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</si>
  <si>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</si>
  <si>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</si>
  <si>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</si>
  <si>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</si>
  <si>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</si>
  <si>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</si>
  <si>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</si>
  <si>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</si>
  <si>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</si>
  <si>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</si>
  <si>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</si>
  <si>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</si>
  <si>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</si>
  <si>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</si>
  <si>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</si>
  <si>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</si>
  <si>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</si>
  <si>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</si>
  <si>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</si>
  <si>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</si>
  <si>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</si>
  <si>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</si>
  <si>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</si>
  <si>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</si>
  <si>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</si>
  <si>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</si>
  <si>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</si>
  <si>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</si>
  <si>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</si>
  <si>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</si>
  <si>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</si>
  <si>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</si>
  <si>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</si>
  <si>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</si>
  <si>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</si>
  <si>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</si>
  <si>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</si>
  <si>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</si>
  <si>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</si>
  <si>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</si>
  <si>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</si>
  <si>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</si>
  <si>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</si>
  <si>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</si>
  <si>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</si>
  <si>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</si>
  <si>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</si>
  <si>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</si>
  <si>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</si>
  <si>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</si>
  <si>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</si>
  <si>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</si>
  <si>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</si>
  <si>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</si>
  <si>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</si>
  <si>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</si>
  <si>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</si>
  <si>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</si>
  <si>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</si>
  <si>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</si>
  <si>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</si>
  <si>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</si>
  <si>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</si>
  <si>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</si>
  <si>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</si>
  <si>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</si>
  <si>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</si>
  <si>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</si>
  <si>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</si>
  <si>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</si>
  <si>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</si>
  <si>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</si>
  <si>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</si>
  <si>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</si>
  <si>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</si>
  <si>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</si>
  <si>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</si>
  <si>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</si>
  <si>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</si>
  <si>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</si>
  <si>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</si>
  <si>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</si>
  <si>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</si>
  <si>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</si>
  <si>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</si>
  <si>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</si>
  <si>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</si>
  <si>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</si>
  <si>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</si>
  <si>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</si>
  <si>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</si>
  <si>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</si>
  <si>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</si>
  <si>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</si>
  <si>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</si>
  <si>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</si>
  <si>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</si>
  <si>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</si>
  <si>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</si>
  <si>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</si>
  <si>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</si>
  <si>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</si>
  <si>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</si>
  <si>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</si>
  <si>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</si>
  <si>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</si>
  <si>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</si>
  <si>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</si>
  <si>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</si>
  <si>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</si>
  <si>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</si>
  <si>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</si>
  <si>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</si>
  <si>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</si>
  <si>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</si>
  <si>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</si>
  <si>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</si>
  <si>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</si>
  <si>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</si>
  <si>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</si>
  <si>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</si>
  <si>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</si>
  <si>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</si>
  <si>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</si>
  <si>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</si>
  <si>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</si>
  <si>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</si>
  <si>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</si>
  <si>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</si>
  <si>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</si>
  <si>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</si>
  <si>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</si>
  <si>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</si>
  <si>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</si>
  <si>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</si>
  <si>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</si>
  <si>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</si>
  <si>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</si>
  <si>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</si>
  <si>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</si>
  <si>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</si>
  <si>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</si>
  <si>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</si>
  <si>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</si>
  <si>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</si>
  <si>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</si>
  <si>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</si>
  <si>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</si>
  <si>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</si>
  <si>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</si>
  <si>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</si>
  <si>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</si>
  <si>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</si>
  <si>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</si>
  <si>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</si>
  <si>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</si>
  <si>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</si>
  <si>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</si>
  <si>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</si>
  <si>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</si>
  <si>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</si>
  <si>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</si>
  <si>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</si>
  <si>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</si>
  <si>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</si>
  <si>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</si>
  <si>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</si>
  <si>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</si>
  <si>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</si>
  <si>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</si>
  <si>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</si>
  <si>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</si>
  <si>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</si>
  <si>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</si>
  <si>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</si>
  <si>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</si>
  <si>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</si>
  <si>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</si>
  <si>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</si>
  <si>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</si>
  <si>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</si>
  <si>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</si>
  <si>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</si>
  <si>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</si>
  <si>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</si>
  <si>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</si>
  <si>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</si>
  <si>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</si>
  <si>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</si>
  <si>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</si>
  <si>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</si>
  <si>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</si>
  <si>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</si>
  <si>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</si>
  <si>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</si>
  <si>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</si>
  <si>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</si>
  <si>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</si>
  <si>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</si>
  <si>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</si>
  <si>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</si>
  <si>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</si>
  <si>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</si>
  <si>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</si>
  <si>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</si>
  <si>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</si>
  <si>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</si>
  <si>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</si>
  <si>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</si>
  <si>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</si>
  <si>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</si>
  <si>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</si>
  <si>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</si>
  <si>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</si>
  <si>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</si>
  <si>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</si>
  <si>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</si>
  <si>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</si>
  <si>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</si>
  <si>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</si>
  <si>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</si>
  <si>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</si>
  <si>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</si>
  <si>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</si>
  <si>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</si>
  <si>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</si>
  <si>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</si>
  <si>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</si>
  <si>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</si>
  <si>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</si>
  <si>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</si>
  <si>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</si>
  <si>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</si>
  <si>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</si>
  <si>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</si>
  <si>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</si>
  <si>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</si>
  <si>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</si>
  <si>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</si>
  <si>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</si>
  <si>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</si>
  <si>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</si>
  <si>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</si>
  <si>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</si>
  <si>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</si>
  <si>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</si>
  <si>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</si>
  <si>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</si>
  <si>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</si>
  <si>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</si>
  <si>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</si>
  <si>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</si>
  <si>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</si>
  <si>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</si>
  <si>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</si>
  <si>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</si>
  <si>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</si>
  <si>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</si>
  <si>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</si>
  <si>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</si>
  <si>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</si>
  <si>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</si>
  <si>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</si>
  <si>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</si>
  <si>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</si>
  <si>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</si>
  <si>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</si>
  <si>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</si>
  <si>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</si>
  <si>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</si>
  <si>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</si>
  <si>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</si>
  <si>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</si>
  <si>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</si>
  <si>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</si>
  <si>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</si>
  <si>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</si>
  <si>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</si>
  <si>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</si>
  <si>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</si>
  <si>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</si>
  <si>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</si>
  <si>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</si>
  <si>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</si>
  <si>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</si>
  <si>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</si>
  <si>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</si>
  <si>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</si>
  <si>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</si>
  <si>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</si>
  <si>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</si>
  <si>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</si>
  <si>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</si>
  <si>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</si>
  <si>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</si>
  <si>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</si>
  <si>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</si>
  <si>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</si>
  <si>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</si>
  <si>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</si>
  <si>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</si>
  <si>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</si>
  <si>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</si>
  <si>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</si>
  <si>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</si>
  <si>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</si>
  <si>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</si>
  <si>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</si>
  <si>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</si>
  <si>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</si>
  <si>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</si>
  <si>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</si>
  <si>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</si>
  <si>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</si>
  <si>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</si>
  <si>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</si>
  <si>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</si>
  <si>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</si>
  <si>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</si>
  <si>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</si>
  <si>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</si>
  <si>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</si>
  <si>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</si>
  <si>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</si>
  <si>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</si>
  <si>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</si>
  <si>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</si>
  <si>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</si>
  <si>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</si>
  <si>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</si>
  <si>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</si>
  <si>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</si>
  <si>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</si>
  <si>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</si>
  <si>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</si>
  <si>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</si>
  <si>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</si>
  <si>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</si>
  <si>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</si>
  <si>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</si>
  <si>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</si>
  <si>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</si>
  <si>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</si>
  <si>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</si>
  <si>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</si>
  <si>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</si>
  <si>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</si>
  <si>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</si>
  <si>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</si>
  <si>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</si>
  <si>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</si>
  <si>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</si>
  <si>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</si>
  <si>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</si>
  <si>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</si>
  <si>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</si>
  <si>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</si>
  <si>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</si>
  <si>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</si>
  <si>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</si>
  <si>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</si>
  <si>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</si>
  <si>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</si>
  <si>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</si>
  <si>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</si>
  <si>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</si>
  <si>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</si>
  <si>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</si>
  <si>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</si>
  <si>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</si>
  <si>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</si>
  <si>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</si>
  <si>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</si>
  <si>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</si>
  <si>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</si>
  <si>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</si>
  <si>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</si>
  <si>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</si>
  <si>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</si>
  <si>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</si>
  <si>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</si>
  <si>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</si>
  <si>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</si>
  <si>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</si>
  <si>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</si>
  <si>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</si>
  <si>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</si>
  <si>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</si>
  <si>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</si>
  <si>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</si>
  <si>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</si>
  <si>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</si>
  <si>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</si>
  <si>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</si>
  <si>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</si>
  <si>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</si>
  <si>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</si>
  <si>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</si>
  <si>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</si>
  <si>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</si>
  <si>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</si>
  <si>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</si>
  <si>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</si>
  <si>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</si>
  <si>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</si>
  <si>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</si>
  <si>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</si>
  <si>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</si>
  <si>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</si>
  <si>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</si>
  <si>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</si>
  <si>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</si>
  <si>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</si>
  <si>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</si>
  <si>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</si>
  <si>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</si>
  <si>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</si>
  <si>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</si>
  <si>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</si>
  <si>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</si>
  <si>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</si>
  <si>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</si>
  <si>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</si>
  <si>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</si>
  <si>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</si>
  <si>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</si>
  <si>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</si>
  <si>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</si>
  <si>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</si>
  <si>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</si>
  <si>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</si>
  <si>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</si>
  <si>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</si>
  <si>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</si>
  <si>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</si>
  <si>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</si>
  <si>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</si>
  <si>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</si>
  <si>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</si>
  <si>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</si>
  <si>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</si>
  <si>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</si>
  <si>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</si>
  <si>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</si>
  <si>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</si>
  <si>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</si>
  <si>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</si>
  <si>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</si>
  <si>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</si>
  <si>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</si>
  <si>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</si>
  <si>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</si>
  <si>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</si>
  <si>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</si>
  <si>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</si>
  <si>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</si>
  <si>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</si>
  <si>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</si>
  <si>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</si>
  <si>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</si>
  <si>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</si>
  <si>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</si>
  <si>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</si>
  <si>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</si>
  <si>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</si>
  <si>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</si>
  <si>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</si>
  <si>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</si>
  <si>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</si>
  <si>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</si>
  <si>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</si>
  <si>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</si>
  <si>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</si>
  <si>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</si>
  <si>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</si>
  <si>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</si>
  <si>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</si>
  <si>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</si>
  <si>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</si>
  <si>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</si>
  <si>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</si>
  <si>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</si>
  <si>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</si>
  <si>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</si>
  <si>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</si>
  <si>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</si>
  <si>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</si>
  <si>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</si>
  <si>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</si>
  <si>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</si>
  <si>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</si>
  <si>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</si>
  <si>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</si>
  <si>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</si>
  <si>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</si>
  <si>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</si>
  <si>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</si>
  <si>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</si>
  <si>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</si>
  <si>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</si>
  <si>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</si>
  <si>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</si>
  <si>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</si>
  <si>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</si>
  <si>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</si>
  <si>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</si>
  <si>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</si>
  <si>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</si>
  <si>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</si>
  <si>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</si>
  <si>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</si>
  <si>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</si>
  <si>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</si>
  <si>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</si>
  <si>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</si>
  <si>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</si>
  <si>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</si>
  <si>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</si>
  <si>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</si>
  <si>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</si>
  <si>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</si>
  <si>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</si>
  <si>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</si>
  <si>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</si>
  <si>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</si>
  <si>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</si>
  <si>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</si>
  <si>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</si>
  <si>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</si>
  <si>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</si>
  <si>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</si>
  <si>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</si>
  <si>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</si>
  <si>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</si>
  <si>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</si>
  <si>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</si>
  <si>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</si>
  <si>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</si>
  <si>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</si>
  <si>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</si>
  <si>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</si>
  <si>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</si>
  <si>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</si>
  <si>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</si>
  <si>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</si>
  <si>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</si>
  <si>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</si>
  <si>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</si>
  <si>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</si>
  <si>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</si>
  <si>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</si>
  <si>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</si>
  <si>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</si>
  <si>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</si>
  <si>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</si>
  <si>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</si>
  <si>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</si>
  <si>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</si>
  <si>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</si>
  <si>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</si>
  <si>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</si>
  <si>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</si>
  <si>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</si>
  <si>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</si>
  <si>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</si>
  <si>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</si>
  <si>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</si>
  <si>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</si>
  <si>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</si>
  <si>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</si>
  <si>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</si>
  <si>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</si>
  <si>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</si>
  <si>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</si>
  <si>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</si>
  <si>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</si>
  <si>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</si>
  <si>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</si>
  <si>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</si>
  <si>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</si>
  <si>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</si>
  <si>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</si>
  <si>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</si>
  <si>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</si>
  <si>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</si>
  <si>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</si>
  <si>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</si>
  <si>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</si>
  <si>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</si>
  <si>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</si>
  <si>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</si>
  <si>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</si>
  <si>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</si>
  <si>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</si>
  <si>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</si>
  <si>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</si>
  <si>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</si>
  <si>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</si>
  <si>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</si>
  <si>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</si>
  <si>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</si>
  <si>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</si>
  <si>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</si>
  <si>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</si>
  <si>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</si>
  <si>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</si>
  <si>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</si>
  <si>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</si>
  <si>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</si>
  <si>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</si>
  <si>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</si>
  <si>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</si>
  <si>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</si>
  <si>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</si>
  <si>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</si>
  <si>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</si>
  <si>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</si>
  <si>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</si>
  <si>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</si>
  <si>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</si>
  <si>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</si>
  <si>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</si>
  <si>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</si>
  <si>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</si>
  <si>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</si>
  <si>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</si>
  <si>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</si>
  <si>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</si>
  <si>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</si>
  <si>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</si>
  <si>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</si>
  <si>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</si>
  <si>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</si>
  <si>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</si>
  <si>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</si>
  <si>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</si>
  <si>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</si>
  <si>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</si>
  <si>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</si>
  <si>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</si>
  <si>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</si>
  <si>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</si>
  <si>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</si>
  <si>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</si>
  <si>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</si>
  <si>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</si>
  <si>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</si>
  <si>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</si>
  <si>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</si>
  <si>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</si>
  <si>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</si>
  <si>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</si>
  <si>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</si>
  <si>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</si>
  <si>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</si>
  <si>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</si>
  <si>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</si>
  <si>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</si>
  <si>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</si>
  <si>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</si>
  <si>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</si>
  <si>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</si>
  <si>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</si>
  <si>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</si>
  <si>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</si>
  <si>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</si>
  <si>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</si>
  <si>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</si>
  <si>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</si>
  <si>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</si>
  <si>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</si>
  <si>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</si>
  <si>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</si>
  <si>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</si>
  <si>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</si>
  <si>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</si>
  <si>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</si>
  <si>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</si>
  <si>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</si>
  <si>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</si>
  <si>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</si>
  <si>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</si>
  <si>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</si>
  <si>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</si>
  <si>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</si>
  <si>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</si>
  <si>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</si>
  <si>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</si>
  <si>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</si>
  <si>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</si>
  <si>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</si>
  <si>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</si>
  <si>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</si>
  <si>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</si>
  <si>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</si>
  <si>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</si>
  <si>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</si>
  <si>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</si>
  <si>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</si>
  <si>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</si>
  <si>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</si>
  <si>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</si>
  <si>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</si>
  <si>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</si>
  <si>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</si>
  <si>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</si>
  <si>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</si>
  <si>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</si>
  <si>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</si>
  <si>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</si>
  <si>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</si>
  <si>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</si>
  <si>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</si>
  <si>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</si>
  <si>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</si>
  <si>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</si>
  <si>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</si>
  <si>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</si>
  <si>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</si>
  <si>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</si>
  <si>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</si>
  <si>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</si>
  <si>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</si>
  <si>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</si>
  <si>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</si>
  <si>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</si>
  <si>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</si>
  <si>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</si>
  <si>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</si>
  <si>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</si>
  <si>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</si>
  <si>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</si>
  <si>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</si>
  <si>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</si>
  <si>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</si>
  <si>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</si>
  <si>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</si>
  <si>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</si>
  <si>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</si>
  <si>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</si>
  <si>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</si>
  <si>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</si>
  <si>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</si>
  <si>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</si>
  <si>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</si>
  <si>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</si>
  <si>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</si>
  <si>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</si>
  <si>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</si>
  <si>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</si>
  <si>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</si>
  <si>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</si>
  <si>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</si>
  <si>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</si>
  <si>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</si>
  <si>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</si>
  <si>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</si>
  <si>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</si>
  <si>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</si>
  <si>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</si>
  <si>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</si>
  <si>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</si>
  <si>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</si>
  <si>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</si>
  <si>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</si>
  <si>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</si>
  <si>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</si>
  <si>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</si>
  <si>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</si>
  <si>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</si>
  <si>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</si>
  <si>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</si>
  <si>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</si>
  <si>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</si>
  <si>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</si>
  <si>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</si>
  <si>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</si>
  <si>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</si>
  <si>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</si>
  <si>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</si>
  <si>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</si>
  <si>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</si>
  <si>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</si>
  <si>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</si>
  <si>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</si>
  <si>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</si>
  <si>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</si>
  <si>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</si>
  <si>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</si>
  <si>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</si>
  <si>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</si>
  <si>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</si>
  <si>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</si>
  <si>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</si>
  <si>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</si>
  <si>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</si>
  <si>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</si>
  <si>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</si>
  <si>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</si>
  <si>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</si>
  <si>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</si>
  <si>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</si>
  <si>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</si>
  <si>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</si>
  <si>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</si>
  <si>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</si>
  <si>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</si>
  <si>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</si>
  <si>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</si>
  <si>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</si>
  <si>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</si>
  <si>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</si>
  <si>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</si>
  <si>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</si>
  <si>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</si>
  <si>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</si>
  <si>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</si>
  <si>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</si>
  <si>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</si>
  <si>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</si>
  <si>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</si>
  <si>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</si>
  <si>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</si>
  <si>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</si>
  <si>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</si>
  <si>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</si>
  <si>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</si>
  <si>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</si>
  <si>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</si>
  <si>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</si>
  <si>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</si>
  <si>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</si>
  <si>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</si>
  <si>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</si>
  <si>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</si>
  <si>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</si>
  <si>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</si>
  <si>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</si>
  <si>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</si>
  <si>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</si>
  <si>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</si>
  <si>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</si>
  <si>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</si>
  <si>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</si>
  <si>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</si>
  <si>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</si>
  <si>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</si>
  <si>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</si>
  <si>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</si>
  <si>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</si>
  <si>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</si>
  <si>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</si>
  <si>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</si>
  <si>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</si>
  <si>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</si>
  <si>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</si>
  <si>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</si>
  <si>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</si>
  <si>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</si>
  <si>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</si>
  <si>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</si>
  <si>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</si>
  <si>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</si>
  <si>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</si>
  <si>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</si>
  <si>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</si>
  <si>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</si>
  <si>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</si>
  <si>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</si>
  <si>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</si>
  <si>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</si>
  <si>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</si>
  <si>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</si>
  <si>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</si>
  <si>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</si>
  <si>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</si>
  <si>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</si>
  <si>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</si>
  <si>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</si>
  <si>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</si>
  <si>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</si>
  <si>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</si>
  <si>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</si>
  <si>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</si>
  <si>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</si>
  <si>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</si>
  <si>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</si>
  <si>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</si>
  <si>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</si>
  <si>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</si>
  <si>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</si>
  <si>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</si>
  <si>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</si>
  <si>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</si>
  <si>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</si>
  <si>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</si>
  <si>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</si>
  <si>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</si>
  <si>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</si>
  <si>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</si>
  <si>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</si>
  <si>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</si>
  <si>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</si>
  <si>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</si>
  <si>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</si>
  <si>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</si>
  <si>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</si>
  <si>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</si>
  <si>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</si>
  <si>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</si>
  <si>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</si>
  <si>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</si>
  <si>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</si>
  <si>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</si>
  <si>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</si>
  <si>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</si>
  <si>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</si>
  <si>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</si>
  <si>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</si>
  <si>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</si>
  <si>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</si>
  <si>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</si>
  <si>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</si>
  <si>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</si>
  <si>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</si>
  <si>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</si>
  <si>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</si>
  <si>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</si>
  <si>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</si>
  <si>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</si>
  <si>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</si>
  <si>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</si>
  <si>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</si>
  <si>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</si>
  <si>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</si>
  <si>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</si>
  <si>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</si>
  <si>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</si>
  <si>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</si>
  <si>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</si>
  <si>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</si>
  <si>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</si>
  <si>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</si>
  <si>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</si>
  <si>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</si>
  <si>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</si>
  <si>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</si>
  <si>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</si>
  <si>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</si>
  <si>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</si>
  <si>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</si>
  <si>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</si>
  <si>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</si>
  <si>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</si>
  <si>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</si>
  <si>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</si>
  <si>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</si>
  <si>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</si>
  <si>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</si>
  <si>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</si>
  <si>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</si>
  <si>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</si>
  <si>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</si>
  <si>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</si>
  <si>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</si>
  <si>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</si>
  <si>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</si>
  <si>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</si>
  <si>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</si>
  <si>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</si>
  <si>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</si>
  <si>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</si>
  <si>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</si>
  <si>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</si>
  <si>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</si>
  <si>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</si>
  <si>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</si>
  <si>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</si>
  <si>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</si>
  <si>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</si>
  <si>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</si>
  <si>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</si>
  <si>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</si>
  <si>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</si>
  <si>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</si>
  <si>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</si>
  <si>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</si>
  <si>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</si>
  <si>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</si>
  <si>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</si>
  <si>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</si>
  <si>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</si>
  <si>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</si>
  <si>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</si>
  <si>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</si>
  <si>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</si>
  <si>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</si>
  <si>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</si>
  <si>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</si>
  <si>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</si>
  <si>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</si>
  <si>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</si>
  <si>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</si>
  <si>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</si>
  <si>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</si>
  <si>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</si>
  <si>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</si>
  <si>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</si>
  <si>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</si>
  <si>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</si>
  <si>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</si>
  <si>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</si>
  <si>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</si>
  <si>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</si>
  <si>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</si>
  <si>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</si>
  <si>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</si>
  <si>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</si>
  <si>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</si>
  <si>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</si>
  <si>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</si>
  <si>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</si>
  <si>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</si>
  <si>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</si>
  <si>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</si>
  <si>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</si>
  <si>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</si>
  <si>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</si>
  <si>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</si>
  <si>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</si>
  <si>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</si>
  <si>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</si>
  <si>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</si>
  <si>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</si>
  <si>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</si>
  <si>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</si>
  <si>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</si>
  <si>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</si>
  <si>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</si>
  <si>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</si>
  <si>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</si>
  <si>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</si>
  <si>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</si>
  <si>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</si>
  <si>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</si>
  <si>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</si>
  <si>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</si>
  <si>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</si>
  <si>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</si>
  <si>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</si>
  <si>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</si>
  <si>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</si>
  <si>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</si>
  <si>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</si>
  <si>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</si>
  <si>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</si>
  <si>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</si>
  <si>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</si>
  <si>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</si>
  <si>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</si>
  <si>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</si>
  <si>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</si>
  <si>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</si>
  <si>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</si>
  <si>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</si>
  <si>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</si>
  <si>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</si>
  <si>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</si>
  <si>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</si>
  <si>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</si>
  <si>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</si>
  <si>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</si>
  <si>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</si>
  <si>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</si>
  <si>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</si>
  <si>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</si>
  <si>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</si>
  <si>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</si>
  <si>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</si>
  <si>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</si>
  <si>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</si>
  <si>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</si>
  <si>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</si>
  <si>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</si>
  <si>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</si>
  <si>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</si>
  <si>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</si>
  <si>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</si>
  <si>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</si>
  <si>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</si>
  <si>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</si>
  <si>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</si>
  <si>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</si>
  <si>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</si>
  <si>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</si>
  <si>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</si>
  <si>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</si>
  <si>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</si>
  <si>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</si>
  <si>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</si>
  <si>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</si>
  <si>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</si>
  <si>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</si>
  <si>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</si>
  <si>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</si>
  <si>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</si>
  <si>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</si>
  <si>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</si>
  <si>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</si>
  <si>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</si>
  <si>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</si>
  <si>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</si>
  <si>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</si>
  <si>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</si>
  <si>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</si>
  <si>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</si>
  <si>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</si>
  <si>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</si>
  <si>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</si>
  <si>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</si>
  <si>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</si>
  <si>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</si>
  <si>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</si>
  <si>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</si>
  <si>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</si>
  <si>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</si>
  <si>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</si>
  <si>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</si>
  <si>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</si>
  <si>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</si>
  <si>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</si>
  <si>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</si>
  <si>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</si>
  <si>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</si>
  <si>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</si>
  <si>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</si>
  <si>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</si>
  <si>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</si>
  <si>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</si>
  <si>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</si>
  <si>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</si>
  <si>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</si>
  <si>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</si>
  <si>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</si>
  <si>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</si>
  <si>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</si>
  <si>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</si>
  <si>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</si>
  <si>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</si>
  <si>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</si>
  <si>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</si>
  <si>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</si>
  <si>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</si>
  <si>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</si>
  <si>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</si>
  <si>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</si>
  <si>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</si>
  <si>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</si>
  <si>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</si>
  <si>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</si>
  <si>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</si>
  <si>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</si>
  <si>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</si>
  <si>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</si>
  <si>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</si>
  <si>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</si>
  <si>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</si>
  <si>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</si>
  <si>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</si>
  <si>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</si>
  <si>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</si>
  <si>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</si>
  <si>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</si>
  <si>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</si>
  <si>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</si>
  <si>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</si>
  <si>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</si>
  <si>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</si>
  <si>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</si>
  <si>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</si>
  <si>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</si>
  <si>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</si>
  <si>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</si>
  <si>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</si>
  <si>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</si>
  <si>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</si>
  <si>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</si>
  <si>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</si>
  <si>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</si>
  <si>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</si>
  <si>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</si>
  <si>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</si>
  <si>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</si>
  <si>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</si>
  <si>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</si>
  <si>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</si>
  <si>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</si>
  <si>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</si>
  <si>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</si>
  <si>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</si>
  <si>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</si>
  <si>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</si>
  <si>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</si>
  <si>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</si>
  <si>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</si>
  <si>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</si>
  <si>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</si>
  <si>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</si>
  <si>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</si>
  <si>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</si>
  <si>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</si>
  <si>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</si>
  <si>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</si>
  <si>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</si>
  <si>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</si>
  <si>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</si>
  <si>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</si>
  <si>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</si>
  <si>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</si>
  <si>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</si>
  <si>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</si>
  <si>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</si>
  <si>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</si>
  <si>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</si>
  <si>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</si>
  <si>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</si>
  <si>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</si>
  <si>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</si>
  <si>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</si>
  <si>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</si>
  <si>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</si>
  <si>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</si>
  <si>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</si>
  <si>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</si>
  <si>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</si>
  <si>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</si>
  <si>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</si>
  <si>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</si>
  <si>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</si>
  <si>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</si>
  <si>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</si>
  <si>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</si>
  <si>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</si>
  <si>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</si>
  <si>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</si>
  <si>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</si>
  <si>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</si>
  <si>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</si>
  <si>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</si>
  <si>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</si>
  <si>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</si>
  <si>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</si>
  <si>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</si>
  <si>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</si>
  <si>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</si>
  <si>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</si>
  <si>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</si>
  <si>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</si>
  <si>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</si>
  <si>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</si>
  <si>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</si>
  <si>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</si>
  <si>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</si>
  <si>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</si>
  <si>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</si>
  <si>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</si>
  <si>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</si>
  <si>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</si>
  <si>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</si>
  <si>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</si>
  <si>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</si>
  <si>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</si>
  <si>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</si>
  <si>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</si>
  <si>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</si>
  <si>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</si>
  <si>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</si>
  <si>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</si>
  <si>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</si>
  <si>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</si>
  <si>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</si>
  <si>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</si>
  <si>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</si>
  <si>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</si>
  <si>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</si>
  <si>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</si>
  <si>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</si>
  <si>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</si>
  <si>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</si>
  <si>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</si>
  <si>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</si>
  <si>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</si>
  <si>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</si>
  <si>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</si>
  <si>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</si>
  <si>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</si>
  <si>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</si>
  <si>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</si>
  <si>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</si>
  <si>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</si>
  <si>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</si>
  <si>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</si>
  <si>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</si>
  <si>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</si>
  <si>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</si>
  <si>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</si>
  <si>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bonus</t>
  </si>
  <si>
    <t>Count of EEID</t>
  </si>
  <si>
    <t>Grand Total</t>
  </si>
  <si>
    <t>total</t>
  </si>
  <si>
    <t xml:space="preserve">years </t>
  </si>
  <si>
    <t>Asian Total</t>
  </si>
  <si>
    <t>Black Total</t>
  </si>
  <si>
    <t>Caucasian Total</t>
  </si>
  <si>
    <t>Latino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</si>
</sst>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1" fillId="2" borderId="2" xfId="0" applyNumberFormat="1" applyFont="1" applyFill="1" applyBorder="1" applyAlignment="1">
      <alignment horizontal="left"/>
    </xf>
    <xf numFmtId="2" fontId="0" fillId="0" borderId="0" xfId="0" applyNumberFormat="1"/>
    <xf numFmtId="10" fontId="0" fillId="0" borderId="0" xfId="0" applyNumberFormat="1"/>
    <xf numFmtId="14" fontId="1" fillId="2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47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  <dxf>
      <numFmt numFmtId="13" formatCode="0%"/>
    </dxf>
    <dxf>
      <numFmt numFmtId="165" formatCode="#,##0%_);\(#,##0%\);0%_)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Sheet10!$A$2:$B$9</c15:sqref>
                  </c15:fullRef>
                </c:ext>
              </c:extLst>
              <c:f>Sheet10!$A$2:$B$8</c:f>
              <c:multiLvlStrCache>
                <c:ptCount val="7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Human Resources</c:v>
                  </c:pt>
                  <c:pt idx="4">
                    <c:v>IT</c:v>
                  </c:pt>
                  <c:pt idx="5">
                    <c:v>Marketing</c:v>
                  </c:pt>
                  <c:pt idx="6">
                    <c:v>Sales</c:v>
                  </c:pt>
                </c:lvl>
                <c:lvl>
                  <c:pt idx="0">
                    <c:v>Asian</c:v>
                  </c:pt>
                  <c:pt idx="1">
                    <c:v>Asian</c:v>
                  </c:pt>
                  <c:pt idx="2">
                    <c:v>Asian</c:v>
                  </c:pt>
                  <c:pt idx="3">
                    <c:v>Asian</c:v>
                  </c:pt>
                  <c:pt idx="4">
                    <c:v>Asian</c:v>
                  </c:pt>
                  <c:pt idx="5">
                    <c:v>Asian</c:v>
                  </c:pt>
                  <c:pt idx="6">
                    <c:v>Asian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Sheet10!$C$2:$C$9</c15:sqref>
                  </c15:fullRef>
                </c:ext>
              </c:extLst>
              <c:f>Sheet10!$C$2:$C$8</c:f>
              <c:numCache>
                <c:formatCode>General</c:formatCode>
                <c:ptCount val="7"/>
                <c:pt idx="0">
                  <c:v>41</c:v>
                </c:pt>
                <c:pt idx="1">
                  <c:v>56</c:v>
                </c:pt>
                <c:pt idx="2">
                  <c:v>51</c:v>
                </c:pt>
                <c:pt idx="3">
                  <c:v>50</c:v>
                </c:pt>
                <c:pt idx="4">
                  <c:v>93</c:v>
                </c:pt>
                <c:pt idx="5">
                  <c:v>55</c:v>
                </c:pt>
                <c:pt idx="6">
                  <c:v>58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E82-409A-8CB8-FD1E9CB3BC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Sheet10!$A$10:$B$17</c15:sqref>
                  </c15:fullRef>
                </c:ext>
              </c:extLst>
              <c:f>Sheet10!$A$10:$B$16</c:f>
              <c:multiLvlStrCache>
                <c:ptCount val="7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Human Resources</c:v>
                  </c:pt>
                  <c:pt idx="4">
                    <c:v>IT</c:v>
                  </c:pt>
                  <c:pt idx="5">
                    <c:v>Marketing</c:v>
                  </c:pt>
                  <c:pt idx="6">
                    <c:v>Sales</c:v>
                  </c:pt>
                </c:lvl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Sheet10!$C$10:$C$17</c15:sqref>
                  </c15:fullRef>
                </c:ext>
              </c:extLst>
              <c:f>Sheet10!$C$10:$C$16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14</c:v>
                </c:pt>
                <c:pt idx="4">
                  <c:v>20</c:v>
                </c:pt>
                <c:pt idx="5">
                  <c:v>8</c:v>
                </c:pt>
                <c:pt idx="6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F048-4BD9-9BCA-F6EC2DCF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454025</xdr:colOff>
      <xdr:row>0</xdr:row>
      <xdr:rowOff>25400</xdr:rowOff>
    </xdr:from>
    <xdr:to>
      <xdr:col>8</xdr:col>
      <xdr:colOff>603250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E93F-B541-4410-6FD2-000A8A9B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136525</xdr:colOff>
      <xdr:row>0</xdr:row>
      <xdr:rowOff>0</xdr:rowOff>
    </xdr:from>
    <xdr:to>
      <xdr:col>13</xdr:col>
      <xdr:colOff>571500</xdr:colOff>
      <xdr:row>13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04DFA-61D1-DCF8-AC62-54123CA16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eeraj Bhardwaj(Latentview)" refreshedDate="45380.475081944445" createdVersion="8" refreshedVersion="8" minRefreshableVersion="3" recordCount="1000" xr:uid="{5C97F759-78E2-405E-844A-C9601B699A20}">
  <cacheSource type="worksheet">
    <worksheetSource name="TBL_Employees"/>
  </cacheSource>
  <cacheFields count="16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5"/>
        <groupItems count="5">
          <s v="&lt;25"/>
          <s v="25-39"/>
          <s v="40-54"/>
          <s v="55-69"/>
          <s v="&gt;70"/>
        </groupItems>
      </fieldGroup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2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  <fieldGroup base="10">
        <rangePr startNum="0" endNum="0.4" groupInterval="0.19989999999999999"/>
        <groupItems count="5">
          <s v="&lt;0"/>
          <s v="0-0.1999"/>
          <s v="0.1999-0.3998"/>
          <s v="0.3998-0.5997"/>
          <s v="&gt;0.5997"/>
        </groupItems>
      </fieldGroup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1994-12-18T00:00:00" maxDate="2022-08-18T00:00:00"/>
    </cacheField>
    <cacheField name="bonus" numFmtId="0">
      <sharedItems containsSemiMixedTypes="0" containsString="0" containsNumber="1" minValue="0" maxValue="1033.7040000000002"/>
    </cacheField>
    <cacheField name="total" numFmtId="0">
      <sharedItems containsSemiMixedTypes="0" containsString="0" containsNumber="1" minValue="40063" maxValue="259459.7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s v="Research &amp; Development"/>
    <s v="Female"/>
    <x v="0"/>
    <x v="0"/>
    <d v="2016-04-08T00:00:00"/>
    <n v="141604"/>
    <x v="0"/>
    <s v="United States"/>
    <s v="Seattle"/>
    <d v="2021-10-16T00:00:00"/>
    <n v="212.40599999999998"/>
    <n v="141816.40599999999"/>
  </r>
  <r>
    <s v="E04105"/>
    <s v="Theodore Dinh"/>
    <x v="1"/>
    <x v="0"/>
    <s v="Manufacturing"/>
    <s v="Male"/>
    <x v="1"/>
    <x v="1"/>
    <d v="1997-11-29T00:00:00"/>
    <n v="99975"/>
    <x v="1"/>
    <s v="China"/>
    <s v="Chongqing"/>
    <s v=""/>
    <n v="0"/>
    <n v="99975"/>
  </r>
  <r>
    <s v="E02572"/>
    <s v="Luna Sanders"/>
    <x v="2"/>
    <x v="1"/>
    <s v="Speciality Products"/>
    <s v="Female"/>
    <x v="2"/>
    <x v="2"/>
    <d v="2006-10-26T00:00:00"/>
    <n v="163099"/>
    <x v="2"/>
    <s v="United States"/>
    <s v="Chicago"/>
    <s v=""/>
    <n v="326.19800000000004"/>
    <n v="163425.198"/>
  </r>
  <r>
    <s v="E02832"/>
    <s v="Penelope Jordan"/>
    <x v="3"/>
    <x v="0"/>
    <s v="Manufacturing"/>
    <s v="Female"/>
    <x v="2"/>
    <x v="3"/>
    <d v="2019-09-27T00:00:00"/>
    <n v="84913"/>
    <x v="3"/>
    <s v="United States"/>
    <s v="Chicago"/>
    <s v=""/>
    <n v="59.43910000000001"/>
    <n v="84972.439100000003"/>
  </r>
  <r>
    <s v="E01639"/>
    <s v="Austin Vo"/>
    <x v="4"/>
    <x v="1"/>
    <s v="Manufacturing"/>
    <s v="Male"/>
    <x v="1"/>
    <x v="0"/>
    <d v="1995-11-20T00:00:00"/>
    <n v="95409"/>
    <x v="1"/>
    <s v="United States"/>
    <s v="Phoenix"/>
    <s v=""/>
    <n v="0"/>
    <n v="95409"/>
  </r>
  <r>
    <s v="E00644"/>
    <s v="Joshua Gupta"/>
    <x v="5"/>
    <x v="2"/>
    <s v="Corporate"/>
    <s v="Male"/>
    <x v="1"/>
    <x v="4"/>
    <d v="2017-01-24T00:00:00"/>
    <n v="50994"/>
    <x v="1"/>
    <s v="China"/>
    <s v="Chongqing"/>
    <s v=""/>
    <n v="0"/>
    <n v="50994"/>
  </r>
  <r>
    <s v="E01550"/>
    <s v="Ruby Barnes"/>
    <x v="6"/>
    <x v="0"/>
    <s v="Corporate"/>
    <s v="Female"/>
    <x v="2"/>
    <x v="5"/>
    <d v="2020-07-01T00:00:00"/>
    <n v="119746"/>
    <x v="4"/>
    <s v="United States"/>
    <s v="Phoenix"/>
    <s v=""/>
    <n v="119.74600000000001"/>
    <n v="119865.746"/>
  </r>
  <r>
    <s v="E04332"/>
    <s v="Luke Martin"/>
    <x v="7"/>
    <x v="1"/>
    <s v="Manufacturing"/>
    <s v="Male"/>
    <x v="0"/>
    <x v="6"/>
    <d v="2020-05-16T00:00:00"/>
    <n v="41336"/>
    <x v="1"/>
    <s v="United States"/>
    <s v="Miami"/>
    <d v="2021-05-20T00:00:00"/>
    <n v="0"/>
    <n v="41336"/>
  </r>
  <r>
    <s v="E04533"/>
    <s v="Easton Bailey"/>
    <x v="6"/>
    <x v="3"/>
    <s v="Manufacturing"/>
    <s v="Male"/>
    <x v="2"/>
    <x v="7"/>
    <d v="2019-01-25T00:00:00"/>
    <n v="113527"/>
    <x v="5"/>
    <s v="United States"/>
    <s v="Austin"/>
    <s v=""/>
    <n v="68.116199999999992"/>
    <n v="113595.1162"/>
  </r>
  <r>
    <s v="E03838"/>
    <s v="Madeline Walker"/>
    <x v="4"/>
    <x v="1"/>
    <s v="Speciality Products"/>
    <s v="Female"/>
    <x v="2"/>
    <x v="8"/>
    <d v="2018-06-13T00:00:00"/>
    <n v="77203"/>
    <x v="1"/>
    <s v="United States"/>
    <s v="Chicago"/>
    <s v=""/>
    <n v="0"/>
    <n v="77203"/>
  </r>
  <r>
    <s v="E00591"/>
    <s v="Savannah Ali"/>
    <x v="0"/>
    <x v="4"/>
    <s v="Manufacturing"/>
    <s v="Female"/>
    <x v="1"/>
    <x v="9"/>
    <d v="2009-02-11T00:00:00"/>
    <n v="157333"/>
    <x v="0"/>
    <s v="United States"/>
    <s v="Miami"/>
    <s v=""/>
    <n v="235.99950000000001"/>
    <n v="157568.99950000001"/>
  </r>
  <r>
    <s v="E03344"/>
    <s v="Camila Rogers"/>
    <x v="8"/>
    <x v="5"/>
    <s v="Speciality Products"/>
    <s v="Female"/>
    <x v="2"/>
    <x v="5"/>
    <d v="2021-10-21T00:00:00"/>
    <n v="109851"/>
    <x v="1"/>
    <s v="United States"/>
    <s v="Seattle"/>
    <s v=""/>
    <n v="0"/>
    <n v="109851"/>
  </r>
  <r>
    <s v="E00530"/>
    <s v="Eli Jones"/>
    <x v="6"/>
    <x v="4"/>
    <s v="Manufacturing"/>
    <s v="Male"/>
    <x v="2"/>
    <x v="1"/>
    <d v="1999-03-14T00:00:00"/>
    <n v="105086"/>
    <x v="6"/>
    <s v="United States"/>
    <s v="Austin"/>
    <s v=""/>
    <n v="94.577399999999997"/>
    <n v="105180.57739999999"/>
  </r>
  <r>
    <s v="E04239"/>
    <s v="Everleigh Ng"/>
    <x v="0"/>
    <x v="1"/>
    <s v="Research &amp; Development"/>
    <s v="Female"/>
    <x v="1"/>
    <x v="10"/>
    <d v="2021-06-10T00:00:00"/>
    <n v="146742"/>
    <x v="4"/>
    <s v="China"/>
    <s v="Shanghai"/>
    <s v=""/>
    <n v="146.74200000000002"/>
    <n v="146888.742"/>
  </r>
  <r>
    <s v="E03496"/>
    <s v="Robert Yang"/>
    <x v="4"/>
    <x v="3"/>
    <s v="Speciality Products"/>
    <s v="Male"/>
    <x v="1"/>
    <x v="11"/>
    <d v="2017-11-04T00:00:00"/>
    <n v="97078"/>
    <x v="1"/>
    <s v="United States"/>
    <s v="Austin"/>
    <d v="2020-03-09T00:00:00"/>
    <n v="0"/>
    <n v="97078"/>
  </r>
  <r>
    <s v="E00549"/>
    <s v="Isabella Xi"/>
    <x v="9"/>
    <x v="6"/>
    <s v="Research &amp; Development"/>
    <s v="Female"/>
    <x v="1"/>
    <x v="12"/>
    <d v="2013-03-13T00:00:00"/>
    <n v="249270"/>
    <x v="7"/>
    <s v="United States"/>
    <s v="Seattle"/>
    <s v=""/>
    <n v="747.81"/>
    <n v="250017.81"/>
  </r>
  <r>
    <s v="E00163"/>
    <s v="Bella Powell"/>
    <x v="2"/>
    <x v="1"/>
    <s v="Research &amp; Development"/>
    <s v="Female"/>
    <x v="0"/>
    <x v="13"/>
    <d v="2002-03-04T00:00:00"/>
    <n v="175837"/>
    <x v="2"/>
    <s v="United States"/>
    <s v="Phoenix"/>
    <s v=""/>
    <n v="351.67400000000004"/>
    <n v="176188.674"/>
  </r>
  <r>
    <s v="E00884"/>
    <s v="Camila Silva"/>
    <x v="0"/>
    <x v="6"/>
    <s v="Speciality Products"/>
    <s v="Female"/>
    <x v="3"/>
    <x v="14"/>
    <d v="2003-12-01T00:00:00"/>
    <n v="154828"/>
    <x v="8"/>
    <s v="United States"/>
    <s v="Seattle"/>
    <s v=""/>
    <n v="201.2764"/>
    <n v="155029.2764"/>
  </r>
  <r>
    <s v="E04116"/>
    <s v="David Barnes"/>
    <x v="2"/>
    <x v="0"/>
    <s v="Corporate"/>
    <s v="Male"/>
    <x v="2"/>
    <x v="14"/>
    <d v="2013-11-03T00:00:00"/>
    <n v="186503"/>
    <x v="9"/>
    <s v="United States"/>
    <s v="Columbus"/>
    <s v=""/>
    <n v="447.60720000000003"/>
    <n v="186950.6072"/>
  </r>
  <r>
    <s v="E04625"/>
    <s v="Adam Dang"/>
    <x v="2"/>
    <x v="2"/>
    <s v="Research &amp; Development"/>
    <s v="Male"/>
    <x v="1"/>
    <x v="15"/>
    <d v="2002-07-09T00:00:00"/>
    <n v="166331"/>
    <x v="10"/>
    <s v="China"/>
    <s v="Chongqing"/>
    <s v=""/>
    <n v="299.39580000000001"/>
    <n v="166630.3958"/>
  </r>
  <r>
    <s v="E03680"/>
    <s v="Elias Alvarado"/>
    <x v="0"/>
    <x v="0"/>
    <s v="Manufacturing"/>
    <s v="Male"/>
    <x v="3"/>
    <x v="16"/>
    <d v="2012-01-09T00:00:00"/>
    <n v="146140"/>
    <x v="4"/>
    <s v="Brazil"/>
    <s v="Manaus"/>
    <s v=""/>
    <n v="146.13999999999999"/>
    <n v="146286.14000000001"/>
  </r>
  <r>
    <s v="E04732"/>
    <s v="Eva Rivera"/>
    <x v="2"/>
    <x v="2"/>
    <s v="Manufacturing"/>
    <s v="Female"/>
    <x v="3"/>
    <x v="9"/>
    <d v="2021-04-02T00:00:00"/>
    <n v="151703"/>
    <x v="11"/>
    <s v="United States"/>
    <s v="Miami"/>
    <s v=""/>
    <n v="318.57629999999995"/>
    <n v="152021.57629999999"/>
  </r>
  <r>
    <s v="E03484"/>
    <s v="Logan Rivera"/>
    <x v="2"/>
    <x v="0"/>
    <s v="Research &amp; Development"/>
    <s v="Male"/>
    <x v="3"/>
    <x v="1"/>
    <d v="2002-05-24T00:00:00"/>
    <n v="172787"/>
    <x v="12"/>
    <s v="Brazil"/>
    <s v="Rio de Janerio"/>
    <s v=""/>
    <n v="483.80360000000007"/>
    <n v="173270.80360000001"/>
  </r>
  <r>
    <s v="E00671"/>
    <s v="Leonardo Dixon"/>
    <x v="7"/>
    <x v="2"/>
    <s v="Speciality Products"/>
    <s v="Male"/>
    <x v="2"/>
    <x v="17"/>
    <d v="2019-09-05T00:00:00"/>
    <n v="49998"/>
    <x v="1"/>
    <s v="United States"/>
    <s v="Seattle"/>
    <s v=""/>
    <n v="0"/>
    <n v="49998"/>
  </r>
  <r>
    <s v="E02071"/>
    <s v="Mateo Her"/>
    <x v="9"/>
    <x v="2"/>
    <s v="Speciality Products"/>
    <s v="Male"/>
    <x v="1"/>
    <x v="18"/>
    <d v="2014-03-02T00:00:00"/>
    <n v="207172"/>
    <x v="13"/>
    <s v="China"/>
    <s v="Chongqing"/>
    <s v=""/>
    <n v="642.23320000000001"/>
    <n v="207814.23319999999"/>
  </r>
  <r>
    <s v="E02206"/>
    <s v="Jose Henderson"/>
    <x v="2"/>
    <x v="4"/>
    <s v="Speciality Products"/>
    <s v="Male"/>
    <x v="0"/>
    <x v="12"/>
    <d v="2015-04-17T00:00:00"/>
    <n v="152239"/>
    <x v="14"/>
    <s v="United States"/>
    <s v="Columbus"/>
    <s v=""/>
    <n v="350.1497"/>
    <n v="152589.14970000001"/>
  </r>
  <r>
    <s v="E04545"/>
    <s v="Abigail Mejia"/>
    <x v="10"/>
    <x v="5"/>
    <s v="Corporate"/>
    <s v="Female"/>
    <x v="3"/>
    <x v="16"/>
    <d v="2005-02-05T00:00:00"/>
    <n v="98581"/>
    <x v="1"/>
    <s v="Brazil"/>
    <s v="Rio de Janerio"/>
    <s v=""/>
    <n v="0"/>
    <n v="98581"/>
  </r>
  <r>
    <s v="E00154"/>
    <s v="Wyatt Chin"/>
    <x v="9"/>
    <x v="5"/>
    <s v="Speciality Products"/>
    <s v="Male"/>
    <x v="1"/>
    <x v="19"/>
    <d v="2004-06-07T00:00:00"/>
    <n v="246231"/>
    <x v="13"/>
    <s v="United States"/>
    <s v="Seattle"/>
    <s v=""/>
    <n v="763.31610000000001"/>
    <n v="246994.3161"/>
  </r>
  <r>
    <s v="E03343"/>
    <s v="Carson Lu"/>
    <x v="11"/>
    <x v="5"/>
    <s v="Speciality Products"/>
    <s v="Male"/>
    <x v="1"/>
    <x v="14"/>
    <d v="1996-12-04T00:00:00"/>
    <n v="99354"/>
    <x v="15"/>
    <s v="China"/>
    <s v="Beijing"/>
    <s v=""/>
    <n v="119.2248"/>
    <n v="99473.224799999996"/>
  </r>
  <r>
    <s v="E00304"/>
    <s v="Dylan Choi"/>
    <x v="9"/>
    <x v="0"/>
    <s v="Corporate"/>
    <s v="Male"/>
    <x v="1"/>
    <x v="20"/>
    <d v="2012-05-11T00:00:00"/>
    <n v="231141"/>
    <x v="16"/>
    <s v="China"/>
    <s v="Beijing"/>
    <s v=""/>
    <n v="785.87940000000003"/>
    <n v="231926.87940000001"/>
  </r>
  <r>
    <s v="E02594"/>
    <s v="Ezekiel Kumar"/>
    <x v="12"/>
    <x v="0"/>
    <s v="Research &amp; Development"/>
    <s v="Male"/>
    <x v="1"/>
    <x v="21"/>
    <d v="2017-06-25T00:00:00"/>
    <n v="54775"/>
    <x v="1"/>
    <s v="United States"/>
    <s v="Columbus"/>
    <s v=""/>
    <n v="0"/>
    <n v="54775"/>
  </r>
  <r>
    <s v="E00402"/>
    <s v="Dominic Guzman"/>
    <x v="7"/>
    <x v="1"/>
    <s v="Manufacturing"/>
    <s v="Male"/>
    <x v="3"/>
    <x v="13"/>
    <d v="2004-05-16T00:00:00"/>
    <n v="55499"/>
    <x v="1"/>
    <s v="Brazil"/>
    <s v="Manaus"/>
    <s v=""/>
    <n v="0"/>
    <n v="55499"/>
  </r>
  <r>
    <s v="E01994"/>
    <s v="Angel Powell"/>
    <x v="13"/>
    <x v="2"/>
    <s v="Research &amp; Development"/>
    <s v="Male"/>
    <x v="2"/>
    <x v="22"/>
    <d v="2008-07-11T00:00:00"/>
    <n v="66521"/>
    <x v="1"/>
    <s v="United States"/>
    <s v="Seattle"/>
    <s v=""/>
    <n v="0"/>
    <n v="66521"/>
  </r>
  <r>
    <s v="E03549"/>
    <s v="Mateo Vu"/>
    <x v="5"/>
    <x v="2"/>
    <s v="Speciality Products"/>
    <s v="Male"/>
    <x v="1"/>
    <x v="23"/>
    <d v="2016-09-29T00:00:00"/>
    <n v="59100"/>
    <x v="1"/>
    <s v="China"/>
    <s v="Chongqing"/>
    <s v=""/>
    <n v="0"/>
    <n v="59100"/>
  </r>
  <r>
    <s v="E03247"/>
    <s v="Caroline Jenkins"/>
    <x v="7"/>
    <x v="1"/>
    <s v="Research &amp; Development"/>
    <s v="Female"/>
    <x v="2"/>
    <x v="5"/>
    <d v="2018-05-06T00:00:00"/>
    <n v="49011"/>
    <x v="1"/>
    <s v="United States"/>
    <s v="Chicago"/>
    <s v=""/>
    <n v="0"/>
    <n v="49011"/>
  </r>
  <r>
    <s v="E02074"/>
    <s v="Nora Brown"/>
    <x v="14"/>
    <x v="0"/>
    <s v="Manufacturing"/>
    <s v="Female"/>
    <x v="2"/>
    <x v="24"/>
    <d v="2014-02-11T00:00:00"/>
    <n v="99575"/>
    <x v="1"/>
    <s v="United States"/>
    <s v="Austin"/>
    <s v=""/>
    <n v="0"/>
    <n v="99575"/>
  </r>
  <r>
    <s v="E04152"/>
    <s v="Adeline Huang"/>
    <x v="8"/>
    <x v="5"/>
    <s v="Manufacturing"/>
    <s v="Female"/>
    <x v="1"/>
    <x v="8"/>
    <d v="2019-12-16T00:00:00"/>
    <n v="99989"/>
    <x v="1"/>
    <s v="China"/>
    <s v="Chengdu"/>
    <s v=""/>
    <n v="0"/>
    <n v="99989"/>
  </r>
  <r>
    <s v="E01628"/>
    <s v="Jackson Perry"/>
    <x v="9"/>
    <x v="6"/>
    <s v="Research &amp; Development"/>
    <s v="Male"/>
    <x v="2"/>
    <x v="5"/>
    <d v="2019-10-20T00:00:00"/>
    <n v="256420"/>
    <x v="7"/>
    <s v="United States"/>
    <s v="Phoenix"/>
    <s v=""/>
    <n v="769.26"/>
    <n v="257189.26"/>
  </r>
  <r>
    <s v="E04285"/>
    <s v="Riley Padilla"/>
    <x v="1"/>
    <x v="0"/>
    <s v="Manufacturing"/>
    <s v="Female"/>
    <x v="3"/>
    <x v="25"/>
    <d v="2013-05-15T00:00:00"/>
    <n v="78940"/>
    <x v="1"/>
    <s v="United States"/>
    <s v="Miami"/>
    <s v=""/>
    <n v="0"/>
    <n v="78940"/>
  </r>
  <r>
    <s v="E01417"/>
    <s v="Leah Pena"/>
    <x v="14"/>
    <x v="0"/>
    <s v="Corporate"/>
    <s v="Female"/>
    <x v="3"/>
    <x v="4"/>
    <d v="1994-01-03T00:00:00"/>
    <n v="82872"/>
    <x v="1"/>
    <s v="Brazil"/>
    <s v="Manaus"/>
    <s v=""/>
    <n v="0"/>
    <n v="82872"/>
  </r>
  <r>
    <s v="E01754"/>
    <s v="Owen Lam"/>
    <x v="15"/>
    <x v="4"/>
    <s v="Speciality Products"/>
    <s v="Male"/>
    <x v="1"/>
    <x v="23"/>
    <d v="2017-05-29T00:00:00"/>
    <n v="86317"/>
    <x v="1"/>
    <s v="China"/>
    <s v="Chengdu"/>
    <d v="2017-07-16T00:00:00"/>
    <n v="0"/>
    <n v="86317"/>
  </r>
  <r>
    <s v="E03749"/>
    <s v="Kennedy Foster"/>
    <x v="6"/>
    <x v="6"/>
    <s v="Speciality Products"/>
    <s v="Female"/>
    <x v="2"/>
    <x v="26"/>
    <d v="2013-11-23T00:00:00"/>
    <n v="113135"/>
    <x v="17"/>
    <s v="United States"/>
    <s v="Austin"/>
    <s v=""/>
    <n v="56.567500000000003"/>
    <n v="113191.5675"/>
  </r>
  <r>
    <s v="E03574"/>
    <s v="John Moore"/>
    <x v="9"/>
    <x v="0"/>
    <s v="Speciality Products"/>
    <s v="Male"/>
    <x v="2"/>
    <x v="27"/>
    <d v="2005-11-08T00:00:00"/>
    <n v="199808"/>
    <x v="18"/>
    <s v="United States"/>
    <s v="Seattle"/>
    <s v=""/>
    <n v="639.38560000000007"/>
    <n v="200447.38560000001"/>
  </r>
  <r>
    <s v="E04600"/>
    <s v="William Vu"/>
    <x v="5"/>
    <x v="2"/>
    <s v="Speciality Products"/>
    <s v="Male"/>
    <x v="1"/>
    <x v="17"/>
    <d v="2013-11-14T00:00:00"/>
    <n v="56037"/>
    <x v="1"/>
    <s v="China"/>
    <s v="Shanghai"/>
    <s v=""/>
    <n v="0"/>
    <n v="56037"/>
  </r>
  <r>
    <s v="E00586"/>
    <s v="Sadie Washington"/>
    <x v="0"/>
    <x v="6"/>
    <s v="Research &amp; Development"/>
    <s v="Female"/>
    <x v="2"/>
    <x v="7"/>
    <d v="2019-05-24T00:00:00"/>
    <n v="122350"/>
    <x v="15"/>
    <s v="United States"/>
    <s v="Phoenix"/>
    <s v=""/>
    <n v="146.82"/>
    <n v="122496.82"/>
  </r>
  <r>
    <s v="E03538"/>
    <s v="Gabriel Holmes"/>
    <x v="14"/>
    <x v="0"/>
    <s v="Research &amp; Development"/>
    <s v="Male"/>
    <x v="2"/>
    <x v="28"/>
    <d v="2010-11-04T00:00:00"/>
    <n v="92952"/>
    <x v="1"/>
    <s v="United States"/>
    <s v="Seattle"/>
    <s v=""/>
    <n v="0"/>
    <n v="92952"/>
  </r>
  <r>
    <s v="E02185"/>
    <s v="Wyatt Rojas"/>
    <x v="3"/>
    <x v="0"/>
    <s v="Corporate"/>
    <s v="Male"/>
    <x v="3"/>
    <x v="24"/>
    <d v="2013-03-20T00:00:00"/>
    <n v="79921"/>
    <x v="17"/>
    <s v="United States"/>
    <s v="Austin"/>
    <s v=""/>
    <n v="39.960500000000003"/>
    <n v="79960.960500000001"/>
  </r>
  <r>
    <s v="E03830"/>
    <s v="Eva Coleman"/>
    <x v="2"/>
    <x v="0"/>
    <s v="Research &amp; Development"/>
    <s v="Female"/>
    <x v="0"/>
    <x v="17"/>
    <d v="2009-09-20T00:00:00"/>
    <n v="167199"/>
    <x v="2"/>
    <s v="United States"/>
    <s v="Seattle"/>
    <s v=""/>
    <n v="334.39800000000002"/>
    <n v="167533.39799999999"/>
  </r>
  <r>
    <s v="E03720"/>
    <s v="Dominic Clark"/>
    <x v="10"/>
    <x v="5"/>
    <s v="Research &amp; Development"/>
    <s v="Male"/>
    <x v="2"/>
    <x v="27"/>
    <d v="2012-10-17T00:00:00"/>
    <n v="71476"/>
    <x v="1"/>
    <s v="United States"/>
    <s v="Phoenix"/>
    <s v=""/>
    <n v="0"/>
    <n v="71476"/>
  </r>
  <r>
    <s v="E03025"/>
    <s v="Lucy Alexander"/>
    <x v="2"/>
    <x v="5"/>
    <s v="Manufacturing"/>
    <s v="Female"/>
    <x v="2"/>
    <x v="15"/>
    <d v="2014-10-29T00:00:00"/>
    <n v="189420"/>
    <x v="2"/>
    <s v="United States"/>
    <s v="Seattle"/>
    <s v=""/>
    <n v="378.84"/>
    <n v="189798.84"/>
  </r>
  <r>
    <s v="E04917"/>
    <s v="Everleigh Washington"/>
    <x v="16"/>
    <x v="4"/>
    <s v="Research &amp; Development"/>
    <s v="Female"/>
    <x v="2"/>
    <x v="14"/>
    <d v="2001-10-20T00:00:00"/>
    <n v="64057"/>
    <x v="1"/>
    <s v="United States"/>
    <s v="Phoenix"/>
    <s v=""/>
    <n v="0"/>
    <n v="64057"/>
  </r>
  <r>
    <s v="E00415"/>
    <s v="Leilani Butler"/>
    <x v="13"/>
    <x v="6"/>
    <s v="Manufacturing"/>
    <s v="Female"/>
    <x v="0"/>
    <x v="5"/>
    <d v="2021-09-21T00:00:00"/>
    <n v="68728"/>
    <x v="1"/>
    <s v="United States"/>
    <s v="Phoenix"/>
    <s v=""/>
    <n v="0"/>
    <n v="68728"/>
  </r>
  <r>
    <s v="E02862"/>
    <s v="Peyton Huang"/>
    <x v="0"/>
    <x v="0"/>
    <s v="Manufacturing"/>
    <s v="Female"/>
    <x v="1"/>
    <x v="6"/>
    <d v="2021-07-02T00:00:00"/>
    <n v="125633"/>
    <x v="19"/>
    <s v="China"/>
    <s v="Beijing"/>
    <s v=""/>
    <n v="138.19629999999998"/>
    <n v="125771.1963"/>
  </r>
  <r>
    <s v="E04207"/>
    <s v="John Contreras"/>
    <x v="13"/>
    <x v="6"/>
    <s v="Manufacturing"/>
    <s v="Male"/>
    <x v="3"/>
    <x v="25"/>
    <d v="2011-05-15T00:00:00"/>
    <n v="66889"/>
    <x v="1"/>
    <s v="United States"/>
    <s v="Columbus"/>
    <s v=""/>
    <n v="0"/>
    <n v="66889"/>
  </r>
  <r>
    <s v="E02139"/>
    <s v="Rylee Yu"/>
    <x v="2"/>
    <x v="3"/>
    <s v="Research &amp; Development"/>
    <s v="Female"/>
    <x v="1"/>
    <x v="9"/>
    <d v="2015-09-29T00:00:00"/>
    <n v="178700"/>
    <x v="20"/>
    <s v="United States"/>
    <s v="Seattle"/>
    <s v=""/>
    <n v="518.23"/>
    <n v="179218.23"/>
  </r>
  <r>
    <s v="E01797"/>
    <s v="Piper Lewis"/>
    <x v="17"/>
    <x v="5"/>
    <s v="Research &amp; Development"/>
    <s v="Female"/>
    <x v="2"/>
    <x v="29"/>
    <d v="2018-12-22T00:00:00"/>
    <n v="83990"/>
    <x v="1"/>
    <s v="United States"/>
    <s v="Chicago"/>
    <s v=""/>
    <n v="0"/>
    <n v="83990"/>
  </r>
  <r>
    <s v="E01839"/>
    <s v="Stella Alexander"/>
    <x v="18"/>
    <x v="5"/>
    <s v="Corporate"/>
    <s v="Female"/>
    <x v="2"/>
    <x v="27"/>
    <d v="2005-12-10T00:00:00"/>
    <n v="102043"/>
    <x v="1"/>
    <s v="United States"/>
    <s v="Chicago"/>
    <s v=""/>
    <n v="0"/>
    <n v="102043"/>
  </r>
  <r>
    <s v="E01633"/>
    <s v="Addison Do"/>
    <x v="19"/>
    <x v="5"/>
    <s v="Manufacturing"/>
    <s v="Female"/>
    <x v="1"/>
    <x v="30"/>
    <d v="2001-05-30T00:00:00"/>
    <n v="90678"/>
    <x v="1"/>
    <s v="United States"/>
    <s v="Columbus"/>
    <s v=""/>
    <n v="0"/>
    <n v="90678"/>
  </r>
  <r>
    <s v="E01848"/>
    <s v="Zoey Jackson"/>
    <x v="20"/>
    <x v="4"/>
    <s v="Manufacturing"/>
    <s v="Female"/>
    <x v="0"/>
    <x v="30"/>
    <d v="2008-08-21T00:00:00"/>
    <n v="59067"/>
    <x v="1"/>
    <s v="United States"/>
    <s v="Miami"/>
    <s v=""/>
    <n v="0"/>
    <n v="59067"/>
  </r>
  <r>
    <s v="E00716"/>
    <s v="John Chow"/>
    <x v="0"/>
    <x v="6"/>
    <s v="Research &amp; Development"/>
    <s v="Male"/>
    <x v="1"/>
    <x v="15"/>
    <d v="2021-03-11T00:00:00"/>
    <n v="135062"/>
    <x v="0"/>
    <s v="China"/>
    <s v="Chengdu"/>
    <s v=""/>
    <n v="202.59299999999999"/>
    <n v="135264.59299999999"/>
  </r>
  <r>
    <s v="E00699"/>
    <s v="Ava Ayala"/>
    <x v="0"/>
    <x v="0"/>
    <s v="Corporate"/>
    <s v="Female"/>
    <x v="3"/>
    <x v="0"/>
    <d v="2006-08-16T00:00:00"/>
    <n v="159044"/>
    <x v="4"/>
    <s v="Brazil"/>
    <s v="Manaus"/>
    <s v=""/>
    <n v="159.04400000000001"/>
    <n v="159203.04399999999"/>
  </r>
  <r>
    <s v="E00502"/>
    <s v="Natalia Salazar"/>
    <x v="4"/>
    <x v="3"/>
    <s v="Manufacturing"/>
    <s v="Female"/>
    <x v="3"/>
    <x v="18"/>
    <d v="2019-01-02T00:00:00"/>
    <n v="74691"/>
    <x v="1"/>
    <s v="Brazil"/>
    <s v="Manaus"/>
    <d v="2020-07-08T00:00:00"/>
    <n v="0"/>
    <n v="74691"/>
  </r>
  <r>
    <s v="E04000"/>
    <s v="Skylar Carrillo"/>
    <x v="11"/>
    <x v="5"/>
    <s v="Corporate"/>
    <s v="Female"/>
    <x v="3"/>
    <x v="18"/>
    <d v="2008-12-18T00:00:00"/>
    <n v="92753"/>
    <x v="8"/>
    <s v="United States"/>
    <s v="Austin"/>
    <d v="2021-06-24T00:00:00"/>
    <n v="120.57890000000002"/>
    <n v="92873.578899999993"/>
  </r>
  <r>
    <s v="E02112"/>
    <s v="Christian Sanders"/>
    <x v="9"/>
    <x v="4"/>
    <s v="Speciality Products"/>
    <s v="Male"/>
    <x v="0"/>
    <x v="15"/>
    <d v="2013-08-07T00:00:00"/>
    <n v="236946"/>
    <x v="21"/>
    <s v="United States"/>
    <s v="Seattle"/>
    <s v=""/>
    <n v="876.7002"/>
    <n v="237822.70019999999"/>
  </r>
  <r>
    <s v="E03824"/>
    <s v="Penelope Coleman"/>
    <x v="7"/>
    <x v="1"/>
    <s v="Corporate"/>
    <s v="Female"/>
    <x v="0"/>
    <x v="9"/>
    <d v="2021-08-27T00:00:00"/>
    <n v="48906"/>
    <x v="1"/>
    <s v="United States"/>
    <s v="Miami"/>
    <s v=""/>
    <n v="0"/>
    <n v="48906"/>
  </r>
  <r>
    <s v="E03906"/>
    <s v="Piper Richardson"/>
    <x v="4"/>
    <x v="2"/>
    <s v="Corporate"/>
    <s v="Female"/>
    <x v="2"/>
    <x v="31"/>
    <d v="2008-01-27T00:00:00"/>
    <n v="80024"/>
    <x v="1"/>
    <s v="United States"/>
    <s v="Columbus"/>
    <s v=""/>
    <n v="0"/>
    <n v="80024"/>
  </r>
  <r>
    <s v="E00436"/>
    <s v="Everly Walker"/>
    <x v="16"/>
    <x v="4"/>
    <s v="Speciality Products"/>
    <s v="Female"/>
    <x v="2"/>
    <x v="12"/>
    <d v="2009-10-23T00:00:00"/>
    <n v="54415"/>
    <x v="1"/>
    <s v="United States"/>
    <s v="Seattle"/>
    <d v="2014-01-22T00:00:00"/>
    <n v="0"/>
    <n v="54415"/>
  </r>
  <r>
    <s v="E04798"/>
    <s v="Aurora Ali"/>
    <x v="6"/>
    <x v="6"/>
    <s v="Research &amp; Development"/>
    <s v="Female"/>
    <x v="1"/>
    <x v="23"/>
    <d v="2016-04-24T00:00:00"/>
    <n v="120341"/>
    <x v="3"/>
    <s v="United States"/>
    <s v="Seattle"/>
    <s v=""/>
    <n v="84.238700000000009"/>
    <n v="120425.2387"/>
  </r>
  <r>
    <s v="E01249"/>
    <s v="Penelope Guerrero"/>
    <x v="9"/>
    <x v="0"/>
    <s v="Speciality Products"/>
    <s v="Female"/>
    <x v="3"/>
    <x v="19"/>
    <d v="2009-08-04T00:00:00"/>
    <n v="208415"/>
    <x v="22"/>
    <s v="United States"/>
    <s v="Seattle"/>
    <s v=""/>
    <n v="729.45249999999999"/>
    <n v="209144.45250000001"/>
  </r>
  <r>
    <s v="E03349"/>
    <s v="Anna Mehta"/>
    <x v="21"/>
    <x v="0"/>
    <s v="Speciality Products"/>
    <s v="Female"/>
    <x v="1"/>
    <x v="24"/>
    <d v="2020-01-05T00:00:00"/>
    <n v="78844"/>
    <x v="1"/>
    <s v="United States"/>
    <s v="Seattle"/>
    <s v=""/>
    <n v="0"/>
    <n v="78844"/>
  </r>
  <r>
    <s v="E02966"/>
    <s v="William Foster"/>
    <x v="17"/>
    <x v="5"/>
    <s v="Manufacturing"/>
    <s v="Male"/>
    <x v="2"/>
    <x v="32"/>
    <d v="2002-05-23T00:00:00"/>
    <n v="76354"/>
    <x v="1"/>
    <s v="United States"/>
    <s v="Phoenix"/>
    <d v="2021-09-26T00:00:00"/>
    <n v="0"/>
    <n v="76354"/>
  </r>
  <r>
    <s v="E01499"/>
    <s v="Jade Rojas"/>
    <x v="2"/>
    <x v="1"/>
    <s v="Speciality Products"/>
    <s v="Female"/>
    <x v="3"/>
    <x v="17"/>
    <d v="2019-01-28T00:00:00"/>
    <n v="165927"/>
    <x v="2"/>
    <s v="United States"/>
    <s v="Phoenix"/>
    <s v=""/>
    <n v="331.85400000000004"/>
    <n v="166258.85399999999"/>
  </r>
  <r>
    <s v="E00105"/>
    <s v="Isla Espinoza"/>
    <x v="6"/>
    <x v="3"/>
    <s v="Speciality Products"/>
    <s v="Female"/>
    <x v="3"/>
    <x v="31"/>
    <d v="2021-11-16T00:00:00"/>
    <n v="109812"/>
    <x v="6"/>
    <s v="Brazil"/>
    <s v="Manaus"/>
    <s v=""/>
    <n v="98.830799999999996"/>
    <n v="109910.8308"/>
  </r>
  <r>
    <s v="E00665"/>
    <s v="David Chu"/>
    <x v="8"/>
    <x v="5"/>
    <s v="Corporate"/>
    <s v="Male"/>
    <x v="1"/>
    <x v="0"/>
    <d v="1998-09-03T00:00:00"/>
    <n v="86299"/>
    <x v="1"/>
    <s v="United States"/>
    <s v="Seattle"/>
    <s v=""/>
    <n v="0"/>
    <n v="86299"/>
  </r>
  <r>
    <s v="E00791"/>
    <s v="Thomas Padilla"/>
    <x v="9"/>
    <x v="6"/>
    <s v="Research &amp; Development"/>
    <s v="Male"/>
    <x v="3"/>
    <x v="4"/>
    <d v="2003-07-26T00:00:00"/>
    <n v="206624"/>
    <x v="23"/>
    <s v="Brazil"/>
    <s v="Sao Paulo"/>
    <s v=""/>
    <n v="826.49600000000009"/>
    <n v="207450.49600000001"/>
  </r>
  <r>
    <s v="E01540"/>
    <s v="Miles Salazar"/>
    <x v="12"/>
    <x v="0"/>
    <s v="Manufacturing"/>
    <s v="Male"/>
    <x v="3"/>
    <x v="9"/>
    <d v="2010-12-23T00:00:00"/>
    <n v="53215"/>
    <x v="1"/>
    <s v="Brazil"/>
    <s v="Sao Paulo"/>
    <d v="2014-03-27T00:00:00"/>
    <n v="0"/>
    <n v="53215"/>
  </r>
  <r>
    <s v="E04474"/>
    <s v="Mila Hong"/>
    <x v="22"/>
    <x v="5"/>
    <s v="Research &amp; Development"/>
    <s v="Female"/>
    <x v="1"/>
    <x v="23"/>
    <d v="2017-05-22T00:00:00"/>
    <n v="86858"/>
    <x v="1"/>
    <s v="China"/>
    <s v="Chongqing"/>
    <d v="2017-10-08T00:00:00"/>
    <n v="0"/>
    <n v="86858"/>
  </r>
  <r>
    <s v="E03417"/>
    <s v="Benjamin Moua"/>
    <x v="3"/>
    <x v="0"/>
    <s v="Manufacturing"/>
    <s v="Male"/>
    <x v="1"/>
    <x v="28"/>
    <d v="2007-07-02T00:00:00"/>
    <n v="93971"/>
    <x v="24"/>
    <s v="China"/>
    <s v="Chongqing"/>
    <s v=""/>
    <n v="75.1768"/>
    <n v="94046.176800000001"/>
  </r>
  <r>
    <s v="E00254"/>
    <s v="Samuel Morales"/>
    <x v="13"/>
    <x v="1"/>
    <s v="Corporate"/>
    <s v="Male"/>
    <x v="3"/>
    <x v="8"/>
    <d v="2015-06-27T00:00:00"/>
    <n v="57008"/>
    <x v="1"/>
    <s v="United States"/>
    <s v="Phoenix"/>
    <s v=""/>
    <n v="0"/>
    <n v="57008"/>
  </r>
  <r>
    <s v="E02166"/>
    <s v="John Soto"/>
    <x v="0"/>
    <x v="1"/>
    <s v="Manufacturing"/>
    <s v="Male"/>
    <x v="3"/>
    <x v="33"/>
    <d v="2015-09-23T00:00:00"/>
    <n v="141899"/>
    <x v="0"/>
    <s v="United States"/>
    <s v="Phoenix"/>
    <s v=""/>
    <n v="212.84849999999997"/>
    <n v="142111.84849999999"/>
  </r>
  <r>
    <s v="E00935"/>
    <s v="Joseph Martin"/>
    <x v="13"/>
    <x v="6"/>
    <s v="Corporate"/>
    <s v="Male"/>
    <x v="0"/>
    <x v="12"/>
    <d v="2016-09-13T00:00:00"/>
    <n v="64847"/>
    <x v="1"/>
    <s v="United States"/>
    <s v="Miami"/>
    <s v=""/>
    <n v="0"/>
    <n v="64847"/>
  </r>
  <r>
    <s v="E01525"/>
    <s v="Jose Ross"/>
    <x v="11"/>
    <x v="5"/>
    <s v="Research &amp; Development"/>
    <s v="Male"/>
    <x v="2"/>
    <x v="26"/>
    <d v="1992-04-08T00:00:00"/>
    <n v="116878"/>
    <x v="19"/>
    <s v="United States"/>
    <s v="Miami"/>
    <s v=""/>
    <n v="128.5658"/>
    <n v="117006.5658"/>
  </r>
  <r>
    <s v="E00386"/>
    <s v="Parker James"/>
    <x v="10"/>
    <x v="5"/>
    <s v="Speciality Products"/>
    <s v="Male"/>
    <x v="0"/>
    <x v="15"/>
    <d v="2005-02-05T00:00:00"/>
    <n v="70505"/>
    <x v="1"/>
    <s v="United States"/>
    <s v="Austin"/>
    <s v=""/>
    <n v="0"/>
    <n v="70505"/>
  </r>
  <r>
    <s v="E00416"/>
    <s v="Everleigh Fernandez"/>
    <x v="2"/>
    <x v="5"/>
    <s v="Research &amp; Development"/>
    <s v="Female"/>
    <x v="3"/>
    <x v="23"/>
    <d v="2016-05-22T00:00:00"/>
    <n v="189702"/>
    <x v="12"/>
    <s v="Brazil"/>
    <s v="Manaus"/>
    <d v="2020-12-21T00:00:00"/>
    <n v="531.16560000000004"/>
    <n v="190233.16560000001"/>
  </r>
  <r>
    <s v="E03383"/>
    <s v="Lincoln Hall"/>
    <x v="2"/>
    <x v="3"/>
    <s v="Speciality Products"/>
    <s v="Male"/>
    <x v="2"/>
    <x v="3"/>
    <d v="2020-07-28T00:00:00"/>
    <n v="180664"/>
    <x v="25"/>
    <s v="United States"/>
    <s v="Chicago"/>
    <s v=""/>
    <n v="487.79280000000006"/>
    <n v="181151.7928"/>
  </r>
  <r>
    <s v="E01516"/>
    <s v="Willow Mai"/>
    <x v="20"/>
    <x v="4"/>
    <s v="Manufacturing"/>
    <s v="Female"/>
    <x v="1"/>
    <x v="15"/>
    <d v="2003-12-17T00:00:00"/>
    <n v="48345"/>
    <x v="1"/>
    <s v="China"/>
    <s v="Chengdu"/>
    <s v=""/>
    <n v="0"/>
    <n v="48345"/>
  </r>
  <r>
    <s v="E01234"/>
    <s v="Jack Cheng"/>
    <x v="2"/>
    <x v="4"/>
    <s v="Manufacturing"/>
    <s v="Male"/>
    <x v="1"/>
    <x v="34"/>
    <d v="2014-01-16T00:00:00"/>
    <n v="152214"/>
    <x v="7"/>
    <s v="China"/>
    <s v="Beijing"/>
    <s v=""/>
    <n v="456.642"/>
    <n v="152670.64199999999"/>
  </r>
  <r>
    <s v="E03440"/>
    <s v="Genesis Navarro"/>
    <x v="21"/>
    <x v="0"/>
    <s v="Corporate"/>
    <s v="Female"/>
    <x v="3"/>
    <x v="12"/>
    <d v="2009-04-28T00:00:00"/>
    <n v="69803"/>
    <x v="1"/>
    <s v="Brazil"/>
    <s v="Manaus"/>
    <s v=""/>
    <n v="0"/>
    <n v="69803"/>
  </r>
  <r>
    <s v="E00431"/>
    <s v="Eliza Hernandez"/>
    <x v="23"/>
    <x v="0"/>
    <s v="Corporate"/>
    <s v="Female"/>
    <x v="3"/>
    <x v="35"/>
    <d v="2019-07-04T00:00:00"/>
    <n v="76588"/>
    <x v="1"/>
    <s v="Brazil"/>
    <s v="Rio de Janerio"/>
    <s v=""/>
    <n v="0"/>
    <n v="76588"/>
  </r>
  <r>
    <s v="E01258"/>
    <s v="Gabriel Brooks"/>
    <x v="24"/>
    <x v="0"/>
    <s v="Manufacturing"/>
    <s v="Male"/>
    <x v="2"/>
    <x v="7"/>
    <d v="2018-12-10T00:00:00"/>
    <n v="84596"/>
    <x v="1"/>
    <s v="United States"/>
    <s v="Miami"/>
    <s v=""/>
    <n v="0"/>
    <n v="84596"/>
  </r>
  <r>
    <s v="E00440"/>
    <s v="Jack Huynh"/>
    <x v="6"/>
    <x v="6"/>
    <s v="Research &amp; Development"/>
    <s v="Male"/>
    <x v="1"/>
    <x v="5"/>
    <d v="2018-09-25T00:00:00"/>
    <n v="114441"/>
    <x v="4"/>
    <s v="China"/>
    <s v="Chongqing"/>
    <d v="2019-12-22T00:00:00"/>
    <n v="114.441"/>
    <n v="114555.44100000001"/>
  </r>
  <r>
    <s v="E00595"/>
    <s v="Everly Chow"/>
    <x v="0"/>
    <x v="1"/>
    <s v="Speciality Products"/>
    <s v="Female"/>
    <x v="1"/>
    <x v="29"/>
    <d v="2018-04-21T00:00:00"/>
    <n v="140402"/>
    <x v="0"/>
    <s v="China"/>
    <s v="Beijing"/>
    <s v=""/>
    <n v="210.60299999999998"/>
    <n v="140612.603"/>
  </r>
  <r>
    <s v="E00972"/>
    <s v="Amelia Salazar"/>
    <x v="13"/>
    <x v="1"/>
    <s v="Corporate"/>
    <s v="Female"/>
    <x v="3"/>
    <x v="3"/>
    <d v="2019-04-23T00:00:00"/>
    <n v="59817"/>
    <x v="1"/>
    <s v="Brazil"/>
    <s v="Sao Paulo"/>
    <s v=""/>
    <n v="0"/>
    <n v="59817"/>
  </r>
  <r>
    <s v="E04562"/>
    <s v="Xavier Zheng"/>
    <x v="5"/>
    <x v="2"/>
    <s v="Manufacturing"/>
    <s v="Male"/>
    <x v="1"/>
    <x v="11"/>
    <d v="2017-07-22T00:00:00"/>
    <n v="55854"/>
    <x v="1"/>
    <s v="United States"/>
    <s v="Austin"/>
    <s v=""/>
    <n v="0"/>
    <n v="55854"/>
  </r>
  <r>
    <s v="E02802"/>
    <s v="Matthew Chau"/>
    <x v="15"/>
    <x v="4"/>
    <s v="Research &amp; Development"/>
    <s v="Male"/>
    <x v="1"/>
    <x v="26"/>
    <d v="2002-11-16T00:00:00"/>
    <n v="95998"/>
    <x v="1"/>
    <s v="United States"/>
    <s v="Seattle"/>
    <s v=""/>
    <n v="0"/>
    <n v="95998"/>
  </r>
  <r>
    <s v="E01427"/>
    <s v="Mia Cheng"/>
    <x v="0"/>
    <x v="2"/>
    <s v="Manufacturing"/>
    <s v="Female"/>
    <x v="1"/>
    <x v="8"/>
    <d v="2015-04-22T00:00:00"/>
    <n v="154941"/>
    <x v="8"/>
    <s v="United States"/>
    <s v="Phoenix"/>
    <s v=""/>
    <n v="201.42330000000001"/>
    <n v="155142.42329999999"/>
  </r>
  <r>
    <s v="E04568"/>
    <s v="Rylee Yu"/>
    <x v="9"/>
    <x v="1"/>
    <s v="Speciality Products"/>
    <s v="Female"/>
    <x v="1"/>
    <x v="36"/>
    <d v="2011-07-10T00:00:00"/>
    <n v="247022"/>
    <x v="7"/>
    <s v="China"/>
    <s v="Beijing"/>
    <s v=""/>
    <n v="741.06599999999992"/>
    <n v="247763.06599999999"/>
  </r>
  <r>
    <s v="E04931"/>
    <s v="Zoe Romero"/>
    <x v="23"/>
    <x v="0"/>
    <s v="Manufacturing"/>
    <s v="Female"/>
    <x v="3"/>
    <x v="24"/>
    <d v="2021-10-05T00:00:00"/>
    <n v="88072"/>
    <x v="1"/>
    <s v="Brazil"/>
    <s v="Sao Paulo"/>
    <s v=""/>
    <n v="0"/>
    <n v="88072"/>
  </r>
  <r>
    <s v="E00443"/>
    <s v="Nolan Bui"/>
    <x v="3"/>
    <x v="0"/>
    <s v="Research &amp; Development"/>
    <s v="Male"/>
    <x v="1"/>
    <x v="21"/>
    <d v="2020-05-26T00:00:00"/>
    <n v="67925"/>
    <x v="24"/>
    <s v="China"/>
    <s v="Shanghai"/>
    <s v=""/>
    <n v="54.34"/>
    <n v="67979.34"/>
  </r>
  <r>
    <s v="E03890"/>
    <s v="Nevaeh Jones"/>
    <x v="9"/>
    <x v="2"/>
    <s v="Manufacturing"/>
    <s v="Female"/>
    <x v="2"/>
    <x v="11"/>
    <d v="2020-08-20T00:00:00"/>
    <n v="219693"/>
    <x v="7"/>
    <s v="United States"/>
    <s v="Austin"/>
    <s v=""/>
    <n v="659.07899999999995"/>
    <n v="220352.079"/>
  </r>
  <r>
    <s v="E01194"/>
    <s v="Samantha Adams"/>
    <x v="22"/>
    <x v="5"/>
    <s v="Research &amp; Development"/>
    <s v="Female"/>
    <x v="2"/>
    <x v="15"/>
    <d v="2013-04-22T00:00:00"/>
    <n v="61773"/>
    <x v="1"/>
    <s v="United States"/>
    <s v="Seattle"/>
    <s v=""/>
    <n v="0"/>
    <n v="61773"/>
  </r>
  <r>
    <s v="E02875"/>
    <s v="Madeline Shin"/>
    <x v="3"/>
    <x v="0"/>
    <s v="Speciality Products"/>
    <s v="Female"/>
    <x v="1"/>
    <x v="35"/>
    <d v="2007-01-09T00:00:00"/>
    <n v="74546"/>
    <x v="6"/>
    <s v="United States"/>
    <s v="Seattle"/>
    <s v=""/>
    <n v="67.091399999999993"/>
    <n v="74613.091400000005"/>
  </r>
  <r>
    <s v="E04959"/>
    <s v="Noah King"/>
    <x v="25"/>
    <x v="5"/>
    <s v="Speciality Products"/>
    <s v="Male"/>
    <x v="0"/>
    <x v="16"/>
    <d v="2015-01-27T00:00:00"/>
    <n v="62575"/>
    <x v="1"/>
    <s v="United States"/>
    <s v="Miami"/>
    <s v=""/>
    <n v="0"/>
    <n v="62575"/>
  </r>
  <r>
    <s v="E03816"/>
    <s v="Leilani Chow"/>
    <x v="2"/>
    <x v="4"/>
    <s v="Corporate"/>
    <s v="Female"/>
    <x v="1"/>
    <x v="5"/>
    <d v="2021-02-23T00:00:00"/>
    <n v="199041"/>
    <x v="26"/>
    <s v="China"/>
    <s v="Beijing"/>
    <s v=""/>
    <n v="318.46559999999999"/>
    <n v="199359.4656"/>
  </r>
  <r>
    <s v="E01261"/>
    <s v="Connor Simmons"/>
    <x v="13"/>
    <x v="3"/>
    <s v="Speciality Products"/>
    <s v="Male"/>
    <x v="2"/>
    <x v="0"/>
    <d v="2007-04-05T00:00:00"/>
    <n v="52310"/>
    <x v="1"/>
    <s v="United States"/>
    <s v="Miami"/>
    <d v="2018-10-12T00:00:00"/>
    <n v="0"/>
    <n v="52310"/>
  </r>
  <r>
    <s v="E03612"/>
    <s v="Grayson Cooper"/>
    <x v="0"/>
    <x v="1"/>
    <s v="Speciality Products"/>
    <s v="Male"/>
    <x v="0"/>
    <x v="14"/>
    <d v="2013-06-29T00:00:00"/>
    <n v="159571"/>
    <x v="4"/>
    <s v="United States"/>
    <s v="Columbus"/>
    <s v=""/>
    <n v="159.571"/>
    <n v="159730.571"/>
  </r>
  <r>
    <s v="E01388"/>
    <s v="Ivy Soto"/>
    <x v="17"/>
    <x v="5"/>
    <s v="Research &amp; Development"/>
    <s v="Female"/>
    <x v="3"/>
    <x v="2"/>
    <d v="1997-10-23T00:00:00"/>
    <n v="91763"/>
    <x v="1"/>
    <s v="United States"/>
    <s v="Austin"/>
    <s v=""/>
    <n v="0"/>
    <n v="91763"/>
  </r>
  <r>
    <s v="E03875"/>
    <s v="Aurora Simmons"/>
    <x v="25"/>
    <x v="5"/>
    <s v="Corporate"/>
    <s v="Female"/>
    <x v="2"/>
    <x v="10"/>
    <d v="1995-12-22T00:00:00"/>
    <n v="96475"/>
    <x v="1"/>
    <s v="United States"/>
    <s v="Austin"/>
    <s v=""/>
    <n v="0"/>
    <n v="96475"/>
  </r>
  <r>
    <s v="E04413"/>
    <s v="Andrew Thomas"/>
    <x v="8"/>
    <x v="5"/>
    <s v="Manufacturing"/>
    <s v="Male"/>
    <x v="2"/>
    <x v="9"/>
    <d v="2016-12-02T00:00:00"/>
    <n v="113781"/>
    <x v="1"/>
    <s v="United States"/>
    <s v="Columbus"/>
    <s v=""/>
    <n v="0"/>
    <n v="113781"/>
  </r>
  <r>
    <s v="E00691"/>
    <s v="Ezekiel Desai"/>
    <x v="2"/>
    <x v="1"/>
    <s v="Research &amp; Development"/>
    <s v="Male"/>
    <x v="1"/>
    <x v="34"/>
    <d v="2003-01-15T00:00:00"/>
    <n v="166599"/>
    <x v="27"/>
    <s v="United States"/>
    <s v="Seattle"/>
    <s v=""/>
    <n v="433.1574"/>
    <n v="167032.1574"/>
  </r>
  <r>
    <s v="E03047"/>
    <s v="Gabriella Gupta"/>
    <x v="26"/>
    <x v="2"/>
    <s v="Corporate"/>
    <s v="Female"/>
    <x v="1"/>
    <x v="12"/>
    <d v="2005-02-15T00:00:00"/>
    <n v="95372"/>
    <x v="1"/>
    <s v="China"/>
    <s v="Shanghai"/>
    <s v=""/>
    <n v="0"/>
    <n v="95372"/>
  </r>
  <r>
    <s v="E04903"/>
    <s v="Skylar Liu"/>
    <x v="2"/>
    <x v="0"/>
    <s v="Research &amp; Development"/>
    <s v="Female"/>
    <x v="1"/>
    <x v="7"/>
    <d v="2020-08-09T00:00:00"/>
    <n v="161203"/>
    <x v="0"/>
    <s v="China"/>
    <s v="Chengdu"/>
    <s v=""/>
    <n v="241.80450000000002"/>
    <n v="161444.8045"/>
  </r>
  <r>
    <s v="E04735"/>
    <s v="Nova Coleman"/>
    <x v="27"/>
    <x v="0"/>
    <s v="Manufacturing"/>
    <s v="Female"/>
    <x v="2"/>
    <x v="18"/>
    <d v="2006-12-13T00:00:00"/>
    <n v="74738"/>
    <x v="1"/>
    <s v="United States"/>
    <s v="Miami"/>
    <s v=""/>
    <n v="0"/>
    <n v="74738"/>
  </r>
  <r>
    <s v="E02850"/>
    <s v="Evelyn Dinh"/>
    <x v="2"/>
    <x v="2"/>
    <s v="Research &amp; Development"/>
    <s v="Female"/>
    <x v="1"/>
    <x v="12"/>
    <d v="2018-08-10T00:00:00"/>
    <n v="171173"/>
    <x v="11"/>
    <s v="United States"/>
    <s v="Columbus"/>
    <s v=""/>
    <n v="359.4633"/>
    <n v="171532.4633"/>
  </r>
  <r>
    <s v="E03583"/>
    <s v="Brooks Marquez"/>
    <x v="9"/>
    <x v="2"/>
    <s v="Corporate"/>
    <s v="Male"/>
    <x v="3"/>
    <x v="22"/>
    <d v="2019-09-24T00:00:00"/>
    <n v="201464"/>
    <x v="21"/>
    <s v="United States"/>
    <s v="Chicago"/>
    <s v=""/>
    <n v="745.41679999999997"/>
    <n v="202209.41680000001"/>
  </r>
  <r>
    <s v="E02017"/>
    <s v="Connor Joseph"/>
    <x v="2"/>
    <x v="4"/>
    <s v="Corporate"/>
    <s v="Male"/>
    <x v="2"/>
    <x v="2"/>
    <d v="1998-07-22T00:00:00"/>
    <n v="174895"/>
    <x v="0"/>
    <s v="United States"/>
    <s v="Chicago"/>
    <s v=""/>
    <n v="262.34249999999997"/>
    <n v="175157.3425"/>
  </r>
  <r>
    <s v="E01642"/>
    <s v="Mia Lam"/>
    <x v="0"/>
    <x v="0"/>
    <s v="Manufacturing"/>
    <s v="Female"/>
    <x v="1"/>
    <x v="37"/>
    <d v="2006-04-18T00:00:00"/>
    <n v="134486"/>
    <x v="28"/>
    <s v="United States"/>
    <s v="Austin"/>
    <s v=""/>
    <n v="188.28040000000001"/>
    <n v="134674.28039999999"/>
  </r>
  <r>
    <s v="E04379"/>
    <s v="Scarlett Rodriguez"/>
    <x v="4"/>
    <x v="1"/>
    <s v="Manufacturing"/>
    <s v="Female"/>
    <x v="3"/>
    <x v="33"/>
    <d v="2007-02-24T00:00:00"/>
    <n v="71699"/>
    <x v="1"/>
    <s v="Brazil"/>
    <s v="Manaus"/>
    <s v=""/>
    <n v="0"/>
    <n v="71699"/>
  </r>
  <r>
    <s v="E04131"/>
    <s v="Cora Rivera"/>
    <x v="4"/>
    <x v="6"/>
    <s v="Corporate"/>
    <s v="Female"/>
    <x v="3"/>
    <x v="34"/>
    <d v="2021-01-02T00:00:00"/>
    <n v="94430"/>
    <x v="1"/>
    <s v="United States"/>
    <s v="Seattle"/>
    <s v=""/>
    <n v="0"/>
    <n v="94430"/>
  </r>
  <r>
    <s v="E02872"/>
    <s v="Liam Jung"/>
    <x v="6"/>
    <x v="1"/>
    <s v="Corporate"/>
    <s v="Male"/>
    <x v="1"/>
    <x v="38"/>
    <d v="2010-01-14T00:00:00"/>
    <n v="103504"/>
    <x v="3"/>
    <s v="China"/>
    <s v="Chengdu"/>
    <s v=""/>
    <n v="72.452800000000011"/>
    <n v="103576.4528"/>
  </r>
  <r>
    <s v="E02331"/>
    <s v="Sophia Huynh"/>
    <x v="14"/>
    <x v="0"/>
    <s v="Manufacturing"/>
    <s v="Female"/>
    <x v="1"/>
    <x v="0"/>
    <d v="2005-08-09T00:00:00"/>
    <n v="92771"/>
    <x v="1"/>
    <s v="United States"/>
    <s v="Miami"/>
    <s v=""/>
    <n v="0"/>
    <n v="92771"/>
  </r>
  <r>
    <s v="E00417"/>
    <s v="Athena Carrillo"/>
    <x v="13"/>
    <x v="1"/>
    <s v="Speciality Products"/>
    <s v="Female"/>
    <x v="3"/>
    <x v="38"/>
    <d v="2006-04-06T00:00:00"/>
    <n v="71531"/>
    <x v="1"/>
    <s v="United States"/>
    <s v="Columbus"/>
    <s v=""/>
    <n v="0"/>
    <n v="71531"/>
  </r>
  <r>
    <s v="E04267"/>
    <s v="Greyson Sanders"/>
    <x v="21"/>
    <x v="0"/>
    <s v="Speciality Products"/>
    <s v="Male"/>
    <x v="0"/>
    <x v="21"/>
    <d v="2019-03-06T00:00:00"/>
    <n v="90304"/>
    <x v="1"/>
    <s v="United States"/>
    <s v="Chicago"/>
    <s v=""/>
    <n v="0"/>
    <n v="90304"/>
  </r>
  <r>
    <s v="E03061"/>
    <s v="Vivian Lewis"/>
    <x v="6"/>
    <x v="6"/>
    <s v="Manufacturing"/>
    <s v="Female"/>
    <x v="2"/>
    <x v="13"/>
    <d v="2011-09-07T00:00:00"/>
    <n v="104903"/>
    <x v="4"/>
    <s v="United States"/>
    <s v="Columbus"/>
    <s v=""/>
    <n v="104.90300000000001"/>
    <n v="105007.90300000001"/>
  </r>
  <r>
    <s v="E00013"/>
    <s v="Elena Vang"/>
    <x v="7"/>
    <x v="1"/>
    <s v="Corporate"/>
    <s v="Female"/>
    <x v="1"/>
    <x v="27"/>
    <d v="2019-02-19T00:00:00"/>
    <n v="55859"/>
    <x v="1"/>
    <s v="China"/>
    <s v="Beijing"/>
    <s v=""/>
    <n v="0"/>
    <n v="55859"/>
  </r>
  <r>
    <s v="E04265"/>
    <s v="Natalia Diaz"/>
    <x v="19"/>
    <x v="5"/>
    <s v="Corporate"/>
    <s v="Female"/>
    <x v="3"/>
    <x v="39"/>
    <d v="2006-10-12T00:00:00"/>
    <n v="79785"/>
    <x v="1"/>
    <s v="United States"/>
    <s v="Austin"/>
    <s v=""/>
    <n v="0"/>
    <n v="79785"/>
  </r>
  <r>
    <s v="E04769"/>
    <s v="Mila Leung"/>
    <x v="4"/>
    <x v="6"/>
    <s v="Corporate"/>
    <s v="Female"/>
    <x v="1"/>
    <x v="38"/>
    <d v="2007-11-05T00:00:00"/>
    <n v="99017"/>
    <x v="1"/>
    <s v="China"/>
    <s v="Beijing"/>
    <s v=""/>
    <n v="0"/>
    <n v="99017"/>
  </r>
  <r>
    <s v="E03042"/>
    <s v="Ava Nelson"/>
    <x v="28"/>
    <x v="0"/>
    <s v="Manufacturing"/>
    <s v="Female"/>
    <x v="2"/>
    <x v="20"/>
    <d v="1992-04-01T00:00:00"/>
    <n v="53809"/>
    <x v="1"/>
    <s v="United States"/>
    <s v="Phoenix"/>
    <s v=""/>
    <n v="0"/>
    <n v="53809"/>
  </r>
  <r>
    <s v="E00527"/>
    <s v="Mateo Chu"/>
    <x v="17"/>
    <x v="5"/>
    <s v="Speciality Products"/>
    <s v="Male"/>
    <x v="1"/>
    <x v="5"/>
    <d v="2020-04-16T00:00:00"/>
    <n v="71864"/>
    <x v="1"/>
    <s v="China"/>
    <s v="Chengdu"/>
    <s v=""/>
    <n v="0"/>
    <n v="71864"/>
  </r>
  <r>
    <s v="E01095"/>
    <s v="Isla Lai"/>
    <x v="9"/>
    <x v="1"/>
    <s v="Corporate"/>
    <s v="Female"/>
    <x v="1"/>
    <x v="17"/>
    <d v="2011-12-06T00:00:00"/>
    <n v="225558"/>
    <x v="29"/>
    <s v="China"/>
    <s v="Shanghai"/>
    <s v=""/>
    <n v="744.34140000000002"/>
    <n v="226302.3414"/>
  </r>
  <r>
    <s v="E03131"/>
    <s v="Ezekiel Reed"/>
    <x v="0"/>
    <x v="0"/>
    <s v="Manufacturing"/>
    <s v="Male"/>
    <x v="2"/>
    <x v="17"/>
    <d v="2014-02-25T00:00:00"/>
    <n v="128984"/>
    <x v="15"/>
    <s v="United States"/>
    <s v="Miami"/>
    <d v="2021-05-01T00:00:00"/>
    <n v="154.7808"/>
    <n v="129138.78079999999"/>
  </r>
  <r>
    <s v="E01713"/>
    <s v="Nolan Guzman"/>
    <x v="17"/>
    <x v="5"/>
    <s v="Speciality Products"/>
    <s v="Male"/>
    <x v="3"/>
    <x v="30"/>
    <d v="1999-06-20T00:00:00"/>
    <n v="96997"/>
    <x v="1"/>
    <s v="Brazil"/>
    <s v="Sao Paulo"/>
    <s v=""/>
    <n v="0"/>
    <n v="96997"/>
  </r>
  <r>
    <s v="E00128"/>
    <s v="Everleigh Espinoza"/>
    <x v="2"/>
    <x v="4"/>
    <s v="Manufacturing"/>
    <s v="Female"/>
    <x v="3"/>
    <x v="36"/>
    <d v="2018-01-22T00:00:00"/>
    <n v="176294"/>
    <x v="12"/>
    <s v="United States"/>
    <s v="Austin"/>
    <s v=""/>
    <n v="493.62320000000005"/>
    <n v="176787.6232"/>
  </r>
  <r>
    <s v="E03849"/>
    <s v="Evelyn Jung"/>
    <x v="7"/>
    <x v="2"/>
    <s v="Research &amp; Development"/>
    <s v="Female"/>
    <x v="1"/>
    <x v="23"/>
    <d v="2021-02-14T00:00:00"/>
    <n v="48340"/>
    <x v="1"/>
    <s v="China"/>
    <s v="Beijing"/>
    <s v=""/>
    <n v="0"/>
    <n v="48340"/>
  </r>
  <r>
    <s v="E02464"/>
    <s v="Sophie Silva"/>
    <x v="9"/>
    <x v="5"/>
    <s v="Corporate"/>
    <s v="Female"/>
    <x v="3"/>
    <x v="21"/>
    <d v="2017-07-06T00:00:00"/>
    <n v="240488"/>
    <x v="23"/>
    <s v="Brazil"/>
    <s v="Rio de Janerio"/>
    <s v=""/>
    <n v="961.95200000000011"/>
    <n v="241449.95199999999"/>
  </r>
  <r>
    <s v="E00306"/>
    <s v="Mateo Williams"/>
    <x v="14"/>
    <x v="0"/>
    <s v="Manufacturing"/>
    <s v="Male"/>
    <x v="2"/>
    <x v="28"/>
    <d v="2011-01-22T00:00:00"/>
    <n v="97339"/>
    <x v="1"/>
    <s v="United States"/>
    <s v="Austin"/>
    <s v=""/>
    <n v="0"/>
    <n v="97339"/>
  </r>
  <r>
    <s v="E03737"/>
    <s v="Kennedy Rahman"/>
    <x v="9"/>
    <x v="4"/>
    <s v="Manufacturing"/>
    <s v="Female"/>
    <x v="1"/>
    <x v="37"/>
    <d v="2003-02-28T00:00:00"/>
    <n v="211291"/>
    <x v="21"/>
    <s v="China"/>
    <s v="Chongqing"/>
    <s v=""/>
    <n v="781.77670000000001"/>
    <n v="212072.77669999999"/>
  </r>
  <r>
    <s v="E02783"/>
    <s v="Levi Mendez"/>
    <x v="9"/>
    <x v="2"/>
    <s v="Research &amp; Development"/>
    <s v="Male"/>
    <x v="3"/>
    <x v="38"/>
    <d v="2011-08-23T00:00:00"/>
    <n v="249506"/>
    <x v="7"/>
    <s v="Brazil"/>
    <s v="Rio de Janerio"/>
    <s v=""/>
    <n v="748.51800000000003"/>
    <n v="250254.51800000001"/>
  </r>
  <r>
    <s v="E02939"/>
    <s v="Julian Fong"/>
    <x v="10"/>
    <x v="5"/>
    <s v="Speciality Products"/>
    <s v="Male"/>
    <x v="1"/>
    <x v="22"/>
    <d v="2002-11-22T00:00:00"/>
    <n v="80950"/>
    <x v="1"/>
    <s v="China"/>
    <s v="Chongqing"/>
    <s v=""/>
    <n v="0"/>
    <n v="80950"/>
  </r>
  <r>
    <s v="E02706"/>
    <s v="Nevaeh Kang"/>
    <x v="18"/>
    <x v="5"/>
    <s v="Research &amp; Development"/>
    <s v="Female"/>
    <x v="1"/>
    <x v="30"/>
    <d v="2021-01-10T00:00:00"/>
    <n v="86538"/>
    <x v="1"/>
    <s v="China"/>
    <s v="Chengdu"/>
    <s v=""/>
    <n v="0"/>
    <n v="86538"/>
  </r>
  <r>
    <s v="E00170"/>
    <s v="Hannah Nelson"/>
    <x v="4"/>
    <x v="6"/>
    <s v="Speciality Products"/>
    <s v="Female"/>
    <x v="2"/>
    <x v="25"/>
    <d v="2019-09-07T00:00:00"/>
    <n v="70992"/>
    <x v="1"/>
    <s v="United States"/>
    <s v="Austin"/>
    <s v=""/>
    <n v="0"/>
    <n v="70992"/>
  </r>
  <r>
    <s v="E01425"/>
    <s v="Anthony Rogers"/>
    <x v="9"/>
    <x v="5"/>
    <s v="Corporate"/>
    <s v="Male"/>
    <x v="2"/>
    <x v="29"/>
    <d v="2015-06-18T00:00:00"/>
    <n v="205314"/>
    <x v="7"/>
    <s v="United States"/>
    <s v="Columbus"/>
    <s v=""/>
    <n v="615.94200000000001"/>
    <n v="205929.94200000001"/>
  </r>
  <r>
    <s v="E00130"/>
    <s v="Paisley Kang"/>
    <x v="9"/>
    <x v="4"/>
    <s v="Corporate"/>
    <s v="Female"/>
    <x v="1"/>
    <x v="22"/>
    <d v="2017-03-10T00:00:00"/>
    <n v="196951"/>
    <x v="29"/>
    <s v="China"/>
    <s v="Beijing"/>
    <s v=""/>
    <n v="649.93830000000003"/>
    <n v="197600.93830000001"/>
  </r>
  <r>
    <s v="E02094"/>
    <s v="Matthew Gupta"/>
    <x v="24"/>
    <x v="0"/>
    <s v="Speciality Products"/>
    <s v="Male"/>
    <x v="1"/>
    <x v="15"/>
    <d v="2005-09-18T00:00:00"/>
    <n v="67686"/>
    <x v="1"/>
    <s v="China"/>
    <s v="Beijing"/>
    <s v=""/>
    <n v="0"/>
    <n v="67686"/>
  </r>
  <r>
    <s v="E03567"/>
    <s v="Silas Chavez"/>
    <x v="1"/>
    <x v="0"/>
    <s v="Research &amp; Development"/>
    <s v="Male"/>
    <x v="3"/>
    <x v="10"/>
    <d v="2008-04-15T00:00:00"/>
    <n v="86431"/>
    <x v="1"/>
    <s v="United States"/>
    <s v="Columbus"/>
    <s v=""/>
    <n v="0"/>
    <n v="86431"/>
  </r>
  <r>
    <s v="E04682"/>
    <s v="Colton Thao"/>
    <x v="6"/>
    <x v="4"/>
    <s v="Manufacturing"/>
    <s v="Male"/>
    <x v="1"/>
    <x v="0"/>
    <d v="1995-11-16T00:00:00"/>
    <n v="125936"/>
    <x v="24"/>
    <s v="China"/>
    <s v="Chongqing"/>
    <s v=""/>
    <n v="100.74880000000002"/>
    <n v="126036.7488"/>
  </r>
  <r>
    <s v="E00957"/>
    <s v="Genesis Perry"/>
    <x v="0"/>
    <x v="2"/>
    <s v="Corporate"/>
    <s v="Female"/>
    <x v="2"/>
    <x v="30"/>
    <d v="2013-07-18T00:00:00"/>
    <n v="149712"/>
    <x v="28"/>
    <s v="United States"/>
    <s v="Columbus"/>
    <s v=""/>
    <n v="209.5968"/>
    <n v="149921.5968"/>
  </r>
  <r>
    <s v="E04458"/>
    <s v="Alexander Bryant"/>
    <x v="17"/>
    <x v="5"/>
    <s v="Speciality Products"/>
    <s v="Male"/>
    <x v="2"/>
    <x v="23"/>
    <d v="2021-10-02T00:00:00"/>
    <n v="88758"/>
    <x v="1"/>
    <s v="United States"/>
    <s v="Seattle"/>
    <s v=""/>
    <n v="0"/>
    <n v="88758"/>
  </r>
  <r>
    <s v="E01499"/>
    <s v="Elias Zhang"/>
    <x v="29"/>
    <x v="0"/>
    <s v="Research &amp; Development"/>
    <s v="Male"/>
    <x v="1"/>
    <x v="36"/>
    <d v="2013-07-13T00:00:00"/>
    <n v="83639"/>
    <x v="1"/>
    <s v="China"/>
    <s v="Beijing"/>
    <s v=""/>
    <n v="0"/>
    <n v="83639"/>
  </r>
  <r>
    <s v="E00521"/>
    <s v="Lily Carter"/>
    <x v="23"/>
    <x v="0"/>
    <s v="Research &amp; Development"/>
    <s v="Female"/>
    <x v="2"/>
    <x v="36"/>
    <d v="1998-05-18T00:00:00"/>
    <n v="68268"/>
    <x v="1"/>
    <s v="United States"/>
    <s v="Phoenix"/>
    <s v=""/>
    <n v="0"/>
    <n v="68268"/>
  </r>
  <r>
    <s v="E03717"/>
    <s v="Joseph Ruiz"/>
    <x v="17"/>
    <x v="5"/>
    <s v="Manufacturing"/>
    <s v="Male"/>
    <x v="3"/>
    <x v="15"/>
    <d v="2002-02-26T00:00:00"/>
    <n v="75819"/>
    <x v="1"/>
    <s v="Brazil"/>
    <s v="Sao Paulo"/>
    <s v=""/>
    <n v="0"/>
    <n v="75819"/>
  </r>
  <r>
    <s v="E01533"/>
    <s v="Avery Bailey"/>
    <x v="4"/>
    <x v="2"/>
    <s v="Speciality Products"/>
    <s v="Female"/>
    <x v="2"/>
    <x v="37"/>
    <d v="1996-05-15T00:00:00"/>
    <n v="86658"/>
    <x v="1"/>
    <s v="United States"/>
    <s v="Phoenix"/>
    <s v=""/>
    <n v="0"/>
    <n v="86658"/>
  </r>
  <r>
    <s v="E04449"/>
    <s v="Miles Hsu"/>
    <x v="13"/>
    <x v="1"/>
    <s v="Research &amp; Development"/>
    <s v="Male"/>
    <x v="1"/>
    <x v="0"/>
    <d v="2014-03-16T00:00:00"/>
    <n v="74552"/>
    <x v="1"/>
    <s v="China"/>
    <s v="Chengdu"/>
    <s v=""/>
    <n v="0"/>
    <n v="74552"/>
  </r>
  <r>
    <s v="E02855"/>
    <s v="Piper Cheng"/>
    <x v="14"/>
    <x v="0"/>
    <s v="Manufacturing"/>
    <s v="Female"/>
    <x v="1"/>
    <x v="39"/>
    <d v="2009-03-15T00:00:00"/>
    <n v="82839"/>
    <x v="1"/>
    <s v="United States"/>
    <s v="Miami"/>
    <s v=""/>
    <n v="0"/>
    <n v="82839"/>
  </r>
  <r>
    <s v="E00816"/>
    <s v="Skylar Watson"/>
    <x v="23"/>
    <x v="0"/>
    <s v="Speciality Products"/>
    <s v="Female"/>
    <x v="2"/>
    <x v="21"/>
    <d v="2021-10-08T00:00:00"/>
    <n v="64475"/>
    <x v="1"/>
    <s v="United States"/>
    <s v="Phoenix"/>
    <s v=""/>
    <n v="0"/>
    <n v="64475"/>
  </r>
  <r>
    <s v="E02283"/>
    <s v="Jaxon Park"/>
    <x v="23"/>
    <x v="0"/>
    <s v="Manufacturing"/>
    <s v="Male"/>
    <x v="1"/>
    <x v="29"/>
    <d v="2020-07-24T00:00:00"/>
    <n v="69453"/>
    <x v="1"/>
    <s v="China"/>
    <s v="Chengdu"/>
    <s v=""/>
    <n v="0"/>
    <n v="69453"/>
  </r>
  <r>
    <s v="E04888"/>
    <s v="Elijah Henry"/>
    <x v="6"/>
    <x v="0"/>
    <s v="Corporate"/>
    <s v="Male"/>
    <x v="2"/>
    <x v="24"/>
    <d v="2014-01-03T00:00:00"/>
    <n v="127148"/>
    <x v="4"/>
    <s v="United States"/>
    <s v="Miami"/>
    <s v=""/>
    <n v="127.14800000000001"/>
    <n v="127275.148"/>
  </r>
  <r>
    <s v="E03907"/>
    <s v="Camila Watson"/>
    <x v="9"/>
    <x v="1"/>
    <s v="Speciality Products"/>
    <s v="Female"/>
    <x v="2"/>
    <x v="24"/>
    <d v="2018-01-02T00:00:00"/>
    <n v="190253"/>
    <x v="29"/>
    <s v="United States"/>
    <s v="Austin"/>
    <s v=""/>
    <n v="627.83490000000006"/>
    <n v="190880.83489999999"/>
  </r>
  <r>
    <s v="E02166"/>
    <s v="Lucas Thomas"/>
    <x v="6"/>
    <x v="3"/>
    <s v="Research &amp; Development"/>
    <s v="Male"/>
    <x v="2"/>
    <x v="0"/>
    <d v="2000-04-28T00:00:00"/>
    <n v="115798"/>
    <x v="17"/>
    <s v="United States"/>
    <s v="Miami"/>
    <s v=""/>
    <n v="57.899000000000008"/>
    <n v="115855.899"/>
  </r>
  <r>
    <s v="E00431"/>
    <s v="Skylar Doan"/>
    <x v="15"/>
    <x v="4"/>
    <s v="Research &amp; Development"/>
    <s v="Female"/>
    <x v="1"/>
    <x v="32"/>
    <d v="1994-08-21T00:00:00"/>
    <n v="93102"/>
    <x v="1"/>
    <s v="United States"/>
    <s v="Seattle"/>
    <d v="2013-12-13T00:00:00"/>
    <n v="0"/>
    <n v="93102"/>
  </r>
  <r>
    <s v="E01501"/>
    <s v="Hudson Liu"/>
    <x v="11"/>
    <x v="5"/>
    <s v="Speciality Products"/>
    <s v="Male"/>
    <x v="1"/>
    <x v="8"/>
    <d v="2017-11-16T00:00:00"/>
    <n v="110054"/>
    <x v="0"/>
    <s v="United States"/>
    <s v="Miami"/>
    <s v=""/>
    <n v="165.08099999999999"/>
    <n v="110219.08100000001"/>
  </r>
  <r>
    <s v="E01141"/>
    <s v="Gianna Williams"/>
    <x v="10"/>
    <x v="5"/>
    <s v="Research &amp; Development"/>
    <s v="Female"/>
    <x v="0"/>
    <x v="5"/>
    <d v="2021-01-28T00:00:00"/>
    <n v="95786"/>
    <x v="1"/>
    <s v="United States"/>
    <s v="Chicago"/>
    <s v=""/>
    <n v="0"/>
    <n v="95786"/>
  </r>
  <r>
    <s v="E02254"/>
    <s v="Jaxson Sandoval"/>
    <x v="4"/>
    <x v="2"/>
    <s v="Speciality Products"/>
    <s v="Male"/>
    <x v="3"/>
    <x v="22"/>
    <d v="2017-05-03T00:00:00"/>
    <n v="90855"/>
    <x v="1"/>
    <s v="Brazil"/>
    <s v="Sao Paulo"/>
    <s v=""/>
    <n v="0"/>
    <n v="90855"/>
  </r>
  <r>
    <s v="E04504"/>
    <s v="Jameson Alvarado"/>
    <x v="14"/>
    <x v="0"/>
    <s v="Manufacturing"/>
    <s v="Male"/>
    <x v="3"/>
    <x v="40"/>
    <d v="1999-03-14T00:00:00"/>
    <n v="92897"/>
    <x v="1"/>
    <s v="Brazil"/>
    <s v="Sao Paulo"/>
    <s v=""/>
    <n v="0"/>
    <n v="92897"/>
  </r>
  <r>
    <s v="E03394"/>
    <s v="Joseph Ly"/>
    <x v="9"/>
    <x v="6"/>
    <s v="Speciality Products"/>
    <s v="Male"/>
    <x v="1"/>
    <x v="28"/>
    <d v="2009-02-28T00:00:00"/>
    <n v="242919"/>
    <x v="13"/>
    <s v="China"/>
    <s v="Chongqing"/>
    <s v=""/>
    <n v="753.0489"/>
    <n v="243672.04889999999"/>
  </r>
  <r>
    <s v="E02942"/>
    <s v="Daniel Richardson"/>
    <x v="2"/>
    <x v="5"/>
    <s v="Speciality Products"/>
    <s v="Male"/>
    <x v="2"/>
    <x v="23"/>
    <d v="2018-05-20T00:00:00"/>
    <n v="184368"/>
    <x v="20"/>
    <s v="United States"/>
    <s v="Austin"/>
    <s v=""/>
    <n v="534.66719999999998"/>
    <n v="184902.6672"/>
  </r>
  <r>
    <s v="E04130"/>
    <s v="Elias Figueroa"/>
    <x v="0"/>
    <x v="1"/>
    <s v="Corporate"/>
    <s v="Male"/>
    <x v="3"/>
    <x v="15"/>
    <d v="2021-12-24T00:00:00"/>
    <n v="144754"/>
    <x v="0"/>
    <s v="United States"/>
    <s v="Phoenix"/>
    <s v=""/>
    <n v="217.13099999999997"/>
    <n v="144971.13099999999"/>
  </r>
  <r>
    <s v="E02848"/>
    <s v="Emma Brooks"/>
    <x v="26"/>
    <x v="2"/>
    <s v="Research &amp; Development"/>
    <s v="Female"/>
    <x v="2"/>
    <x v="23"/>
    <d v="2016-12-18T00:00:00"/>
    <n v="89458"/>
    <x v="1"/>
    <s v="United States"/>
    <s v="Austin"/>
    <s v=""/>
    <n v="0"/>
    <n v="89458"/>
  </r>
  <r>
    <s v="E00085"/>
    <s v="Isla Wong"/>
    <x v="9"/>
    <x v="3"/>
    <s v="Corporate"/>
    <s v="Female"/>
    <x v="1"/>
    <x v="16"/>
    <d v="2014-03-16T00:00:00"/>
    <n v="190815"/>
    <x v="23"/>
    <s v="United States"/>
    <s v="Austin"/>
    <s v=""/>
    <n v="763.26"/>
    <n v="191578.26"/>
  </r>
  <r>
    <s v="E03956"/>
    <s v="Everly Walker"/>
    <x v="0"/>
    <x v="2"/>
    <s v="Research &amp; Development"/>
    <s v="Female"/>
    <x v="2"/>
    <x v="39"/>
    <d v="1999-08-02T00:00:00"/>
    <n v="137995"/>
    <x v="28"/>
    <s v="United States"/>
    <s v="Austin"/>
    <s v=""/>
    <n v="193.19300000000004"/>
    <n v="138188.193"/>
  </r>
  <r>
    <s v="E00672"/>
    <s v="Mila Pena"/>
    <x v="15"/>
    <x v="4"/>
    <s v="Manufacturing"/>
    <s v="Female"/>
    <x v="3"/>
    <x v="15"/>
    <d v="2007-12-21T00:00:00"/>
    <n v="93840"/>
    <x v="1"/>
    <s v="Brazil"/>
    <s v="Manaus"/>
    <s v=""/>
    <n v="0"/>
    <n v="93840"/>
  </r>
  <r>
    <s v="E04618"/>
    <s v="Mason Zhao"/>
    <x v="1"/>
    <x v="0"/>
    <s v="Research &amp; Development"/>
    <s v="Male"/>
    <x v="1"/>
    <x v="30"/>
    <d v="2021-10-26T00:00:00"/>
    <n v="94790"/>
    <x v="1"/>
    <s v="China"/>
    <s v="Chongqing"/>
    <s v=""/>
    <n v="0"/>
    <n v="94790"/>
  </r>
  <r>
    <s v="E03506"/>
    <s v="Jaxson Mai"/>
    <x v="9"/>
    <x v="4"/>
    <s v="Research &amp; Development"/>
    <s v="Male"/>
    <x v="1"/>
    <x v="35"/>
    <d v="2014-03-08T00:00:00"/>
    <n v="197367"/>
    <x v="30"/>
    <s v="United States"/>
    <s v="Austin"/>
    <s v=""/>
    <n v="769.73130000000003"/>
    <n v="198136.73130000001"/>
  </r>
  <r>
    <s v="E00568"/>
    <s v="Ava Garza"/>
    <x v="2"/>
    <x v="3"/>
    <s v="Manufacturing"/>
    <s v="Female"/>
    <x v="3"/>
    <x v="5"/>
    <d v="2018-06-25T00:00:00"/>
    <n v="174097"/>
    <x v="11"/>
    <s v="United States"/>
    <s v="Phoenix"/>
    <s v=""/>
    <n v="365.60369999999995"/>
    <n v="174462.60370000001"/>
  </r>
  <r>
    <s v="E00535"/>
    <s v="Nathan Mendez"/>
    <x v="6"/>
    <x v="0"/>
    <s v="Speciality Products"/>
    <s v="Male"/>
    <x v="3"/>
    <x v="26"/>
    <d v="2006-10-31T00:00:00"/>
    <n v="120128"/>
    <x v="4"/>
    <s v="United States"/>
    <s v="Austin"/>
    <s v=""/>
    <n v="120.12800000000001"/>
    <n v="120248.128"/>
  </r>
  <r>
    <s v="E04630"/>
    <s v="Maria Griffin"/>
    <x v="6"/>
    <x v="6"/>
    <s v="Manufacturing"/>
    <s v="Female"/>
    <x v="2"/>
    <x v="1"/>
    <d v="2007-04-25T00:00:00"/>
    <n v="129708"/>
    <x v="17"/>
    <s v="United States"/>
    <s v="Miami"/>
    <s v=""/>
    <n v="64.853999999999999"/>
    <n v="129772.85400000001"/>
  </r>
  <r>
    <s v="E00874"/>
    <s v="Alexander Choi"/>
    <x v="6"/>
    <x v="6"/>
    <s v="Research &amp; Development"/>
    <s v="Male"/>
    <x v="1"/>
    <x v="0"/>
    <d v="1994-09-18T00:00:00"/>
    <n v="102270"/>
    <x v="4"/>
    <s v="United States"/>
    <s v="Chicago"/>
    <s v=""/>
    <n v="102.27"/>
    <n v="102372.27"/>
  </r>
  <r>
    <s v="E01546"/>
    <s v="Maria Hong"/>
    <x v="9"/>
    <x v="1"/>
    <s v="Speciality Products"/>
    <s v="Female"/>
    <x v="1"/>
    <x v="19"/>
    <d v="2005-07-31T00:00:00"/>
    <n v="249686"/>
    <x v="13"/>
    <s v="China"/>
    <s v="Chongqing"/>
    <s v=""/>
    <n v="774.02660000000003"/>
    <n v="250460.02660000001"/>
  </r>
  <r>
    <s v="E00941"/>
    <s v="Sophie Ali"/>
    <x v="7"/>
    <x v="1"/>
    <s v="Manufacturing"/>
    <s v="Female"/>
    <x v="1"/>
    <x v="0"/>
    <d v="2002-03-28T00:00:00"/>
    <n v="50475"/>
    <x v="1"/>
    <s v="United States"/>
    <s v="Columbus"/>
    <s v=""/>
    <n v="0"/>
    <n v="50475"/>
  </r>
  <r>
    <s v="E03446"/>
    <s v="Julian Ross"/>
    <x v="6"/>
    <x v="6"/>
    <s v="Research &amp; Development"/>
    <s v="Male"/>
    <x v="2"/>
    <x v="10"/>
    <d v="2020-07-02T00:00:00"/>
    <n v="100099"/>
    <x v="24"/>
    <s v="United States"/>
    <s v="Miami"/>
    <s v=""/>
    <n v="80.0792"/>
    <n v="100179.07919999999"/>
  </r>
  <r>
    <s v="E01361"/>
    <s v="Emma Hill"/>
    <x v="12"/>
    <x v="0"/>
    <s v="Manufacturing"/>
    <s v="Female"/>
    <x v="2"/>
    <x v="36"/>
    <d v="2016-12-27T00:00:00"/>
    <n v="41673"/>
    <x v="1"/>
    <s v="United States"/>
    <s v="Miami"/>
    <s v=""/>
    <n v="0"/>
    <n v="41673"/>
  </r>
  <r>
    <s v="E01631"/>
    <s v="Leilani Yee"/>
    <x v="4"/>
    <x v="6"/>
    <s v="Speciality Products"/>
    <s v="Female"/>
    <x v="1"/>
    <x v="40"/>
    <d v="2017-07-12T00:00:00"/>
    <n v="70996"/>
    <x v="1"/>
    <s v="China"/>
    <s v="Chengdu"/>
    <s v=""/>
    <n v="0"/>
    <n v="70996"/>
  </r>
  <r>
    <s v="E03719"/>
    <s v="Jack Brown"/>
    <x v="7"/>
    <x v="6"/>
    <s v="Corporate"/>
    <s v="Male"/>
    <x v="2"/>
    <x v="0"/>
    <d v="2004-12-07T00:00:00"/>
    <n v="40752"/>
    <x v="1"/>
    <s v="United States"/>
    <s v="Phoenix"/>
    <s v=""/>
    <n v="0"/>
    <n v="40752"/>
  </r>
  <r>
    <s v="E03269"/>
    <s v="Charlotte Chu"/>
    <x v="24"/>
    <x v="0"/>
    <s v="Manufacturing"/>
    <s v="Female"/>
    <x v="1"/>
    <x v="2"/>
    <d v="2001-01-23T00:00:00"/>
    <n v="97537"/>
    <x v="1"/>
    <s v="China"/>
    <s v="Chengdu"/>
    <s v=""/>
    <n v="0"/>
    <n v="97537"/>
  </r>
  <r>
    <s v="E01037"/>
    <s v="Jeremiah Chu"/>
    <x v="30"/>
    <x v="0"/>
    <s v="Research &amp; Development"/>
    <s v="Male"/>
    <x v="1"/>
    <x v="11"/>
    <d v="2020-09-12T00:00:00"/>
    <n v="96567"/>
    <x v="1"/>
    <s v="China"/>
    <s v="Shanghai"/>
    <s v=""/>
    <n v="0"/>
    <n v="96567"/>
  </r>
  <r>
    <s v="E00671"/>
    <s v="Miles Cho"/>
    <x v="28"/>
    <x v="0"/>
    <s v="Speciality Products"/>
    <s v="Male"/>
    <x v="1"/>
    <x v="40"/>
    <d v="1999-03-10T00:00:00"/>
    <n v="49404"/>
    <x v="1"/>
    <s v="China"/>
    <s v="Beijing"/>
    <s v=""/>
    <n v="0"/>
    <n v="49404"/>
  </r>
  <r>
    <s v="E02216"/>
    <s v="Caleb Marquez"/>
    <x v="30"/>
    <x v="0"/>
    <s v="Research &amp; Development"/>
    <s v="Male"/>
    <x v="3"/>
    <x v="7"/>
    <d v="2019-10-15T00:00:00"/>
    <n v="66819"/>
    <x v="1"/>
    <s v="Brazil"/>
    <s v="Rio de Janerio"/>
    <s v=""/>
    <n v="0"/>
    <n v="66819"/>
  </r>
  <r>
    <s v="E02803"/>
    <s v="Eli Soto"/>
    <x v="7"/>
    <x v="6"/>
    <s v="Speciality Products"/>
    <s v="Male"/>
    <x v="3"/>
    <x v="31"/>
    <d v="2016-05-02T00:00:00"/>
    <n v="50784"/>
    <x v="1"/>
    <s v="Brazil"/>
    <s v="Rio de Janerio"/>
    <s v=""/>
    <n v="0"/>
    <n v="50784"/>
  </r>
  <r>
    <s v="E01584"/>
    <s v="Carter Mejia"/>
    <x v="0"/>
    <x v="4"/>
    <s v="Research &amp; Development"/>
    <s v="Male"/>
    <x v="3"/>
    <x v="7"/>
    <d v="2019-05-09T00:00:00"/>
    <n v="125828"/>
    <x v="0"/>
    <s v="Brazil"/>
    <s v="Sao Paulo"/>
    <s v=""/>
    <n v="188.74200000000002"/>
    <n v="126016.742"/>
  </r>
  <r>
    <s v="E02489"/>
    <s v="Ethan Clark"/>
    <x v="15"/>
    <x v="4"/>
    <s v="Manufacturing"/>
    <s v="Male"/>
    <x v="2"/>
    <x v="29"/>
    <d v="2017-08-04T00:00:00"/>
    <n v="92610"/>
    <x v="1"/>
    <s v="United States"/>
    <s v="Columbus"/>
    <s v=""/>
    <n v="0"/>
    <n v="92610"/>
  </r>
  <r>
    <s v="E03189"/>
    <s v="Asher Jackson"/>
    <x v="0"/>
    <x v="2"/>
    <s v="Speciality Products"/>
    <s v="Male"/>
    <x v="2"/>
    <x v="2"/>
    <d v="2003-03-25T00:00:00"/>
    <n v="123405"/>
    <x v="8"/>
    <s v="United States"/>
    <s v="Columbus"/>
    <s v=""/>
    <n v="160.4265"/>
    <n v="123565.4265"/>
  </r>
  <r>
    <s v="E03560"/>
    <s v="Ayla Ng"/>
    <x v="5"/>
    <x v="2"/>
    <s v="Manufacturing"/>
    <s v="Female"/>
    <x v="1"/>
    <x v="30"/>
    <d v="2004-03-20T00:00:00"/>
    <n v="73004"/>
    <x v="1"/>
    <s v="China"/>
    <s v="Beijing"/>
    <s v=""/>
    <n v="0"/>
    <n v="73004"/>
  </r>
  <r>
    <s v="E00769"/>
    <s v="Jose Kang"/>
    <x v="11"/>
    <x v="5"/>
    <s v="Corporate"/>
    <s v="Male"/>
    <x v="1"/>
    <x v="4"/>
    <d v="1999-04-25T00:00:00"/>
    <n v="95061"/>
    <x v="4"/>
    <s v="China"/>
    <s v="Shanghai"/>
    <s v=""/>
    <n v="95.061000000000007"/>
    <n v="95156.061000000002"/>
  </r>
  <r>
    <s v="E02791"/>
    <s v="Aubrey Romero"/>
    <x v="2"/>
    <x v="2"/>
    <s v="Corporate"/>
    <s v="Female"/>
    <x v="3"/>
    <x v="37"/>
    <d v="1998-04-02T00:00:00"/>
    <n v="160832"/>
    <x v="7"/>
    <s v="United States"/>
    <s v="Phoenix"/>
    <s v=""/>
    <n v="482.49599999999998"/>
    <n v="161314.49600000001"/>
  </r>
  <r>
    <s v="E02333"/>
    <s v="Jaxson Wright"/>
    <x v="31"/>
    <x v="0"/>
    <s v="Manufacturing"/>
    <s v="Male"/>
    <x v="0"/>
    <x v="36"/>
    <d v="2010-12-28T00:00:00"/>
    <n v="64417"/>
    <x v="1"/>
    <s v="United States"/>
    <s v="Columbus"/>
    <s v=""/>
    <n v="0"/>
    <n v="64417"/>
  </r>
  <r>
    <s v="E01002"/>
    <s v="Elias Ali"/>
    <x v="6"/>
    <x v="2"/>
    <s v="Corporate"/>
    <s v="Male"/>
    <x v="1"/>
    <x v="21"/>
    <d v="2021-03-19T00:00:00"/>
    <n v="127543"/>
    <x v="5"/>
    <s v="China"/>
    <s v="Shanghai"/>
    <s v=""/>
    <n v="76.525800000000004"/>
    <n v="127619.5258"/>
  </r>
  <r>
    <s v="E03520"/>
    <s v="Nolan Pena"/>
    <x v="7"/>
    <x v="6"/>
    <s v="Manufacturing"/>
    <s v="Male"/>
    <x v="3"/>
    <x v="23"/>
    <d v="2018-06-21T00:00:00"/>
    <n v="56154"/>
    <x v="1"/>
    <s v="Brazil"/>
    <s v="Sao Paulo"/>
    <s v=""/>
    <n v="0"/>
    <n v="56154"/>
  </r>
  <r>
    <s v="E00752"/>
    <s v="Luna Liu"/>
    <x v="9"/>
    <x v="2"/>
    <s v="Manufacturing"/>
    <s v="Female"/>
    <x v="1"/>
    <x v="9"/>
    <d v="2014-02-22T00:00:00"/>
    <n v="218530"/>
    <x v="7"/>
    <s v="China"/>
    <s v="Shanghai"/>
    <s v=""/>
    <n v="655.59"/>
    <n v="219185.59"/>
  </r>
  <r>
    <s v="E00233"/>
    <s v="Brooklyn Reyes"/>
    <x v="31"/>
    <x v="0"/>
    <s v="Manufacturing"/>
    <s v="Female"/>
    <x v="3"/>
    <x v="9"/>
    <d v="2019-12-19T00:00:00"/>
    <n v="91954"/>
    <x v="1"/>
    <s v="United States"/>
    <s v="Columbus"/>
    <s v=""/>
    <n v="0"/>
    <n v="91954"/>
  </r>
  <r>
    <s v="E02639"/>
    <s v="Hadley Parker"/>
    <x v="9"/>
    <x v="6"/>
    <s v="Corporate"/>
    <s v="Female"/>
    <x v="0"/>
    <x v="23"/>
    <d v="2016-09-21T00:00:00"/>
    <n v="221217"/>
    <x v="18"/>
    <s v="United States"/>
    <s v="Columbus"/>
    <d v="2017-09-25T00:00:00"/>
    <n v="707.89440000000002"/>
    <n v="221924.89439999999"/>
  </r>
  <r>
    <s v="E00697"/>
    <s v="Jonathan Chavez"/>
    <x v="27"/>
    <x v="0"/>
    <s v="Manufacturing"/>
    <s v="Male"/>
    <x v="3"/>
    <x v="7"/>
    <d v="2017-05-11T00:00:00"/>
    <n v="87536"/>
    <x v="1"/>
    <s v="United States"/>
    <s v="Seattle"/>
    <s v=""/>
    <n v="0"/>
    <n v="87536"/>
  </r>
  <r>
    <s v="E02183"/>
    <s v="Sarah Ayala"/>
    <x v="7"/>
    <x v="2"/>
    <s v="Corporate"/>
    <s v="Female"/>
    <x v="3"/>
    <x v="40"/>
    <d v="2015-06-09T00:00:00"/>
    <n v="41429"/>
    <x v="1"/>
    <s v="United States"/>
    <s v="Seattle"/>
    <s v=""/>
    <n v="0"/>
    <n v="41429"/>
  </r>
  <r>
    <s v="E00715"/>
    <s v="Elijah Kang"/>
    <x v="9"/>
    <x v="5"/>
    <s v="Manufacturing"/>
    <s v="Male"/>
    <x v="1"/>
    <x v="25"/>
    <d v="2011-10-10T00:00:00"/>
    <n v="245482"/>
    <x v="30"/>
    <s v="United States"/>
    <s v="Seattle"/>
    <s v=""/>
    <n v="957.37980000000016"/>
    <n v="246439.3798"/>
  </r>
  <r>
    <s v="E04288"/>
    <s v="Ella White"/>
    <x v="25"/>
    <x v="5"/>
    <s v="Manufacturing"/>
    <s v="Female"/>
    <x v="2"/>
    <x v="6"/>
    <d v="2020-01-20T00:00:00"/>
    <n v="71359"/>
    <x v="1"/>
    <s v="United States"/>
    <s v="Phoenix"/>
    <s v=""/>
    <n v="0"/>
    <n v="71359"/>
  </r>
  <r>
    <s v="E02421"/>
    <s v="Jordan Truong"/>
    <x v="2"/>
    <x v="5"/>
    <s v="Speciality Products"/>
    <s v="Male"/>
    <x v="1"/>
    <x v="15"/>
    <d v="2014-08-28T00:00:00"/>
    <n v="183161"/>
    <x v="31"/>
    <s v="United States"/>
    <s v="Miami"/>
    <s v=""/>
    <n v="402.95419999999996"/>
    <n v="183563.95420000001"/>
  </r>
  <r>
    <s v="E00523"/>
    <s v="Daniel Jordan"/>
    <x v="32"/>
    <x v="0"/>
    <s v="Corporate"/>
    <s v="Male"/>
    <x v="2"/>
    <x v="32"/>
    <d v="1993-07-26T00:00:00"/>
    <n v="69260"/>
    <x v="1"/>
    <s v="United States"/>
    <s v="Phoenix"/>
    <s v=""/>
    <n v="0"/>
    <n v="69260"/>
  </r>
  <r>
    <s v="E03615"/>
    <s v="Daniel Dixon"/>
    <x v="19"/>
    <x v="5"/>
    <s v="Speciality Products"/>
    <s v="Male"/>
    <x v="2"/>
    <x v="10"/>
    <d v="1999-10-09T00:00:00"/>
    <n v="95639"/>
    <x v="1"/>
    <s v="United States"/>
    <s v="Austin"/>
    <s v=""/>
    <n v="0"/>
    <n v="95639"/>
  </r>
  <r>
    <s v="E02761"/>
    <s v="Luca Duong"/>
    <x v="6"/>
    <x v="4"/>
    <s v="Research &amp; Development"/>
    <s v="Male"/>
    <x v="1"/>
    <x v="35"/>
    <d v="2004-06-30T00:00:00"/>
    <n v="120660"/>
    <x v="3"/>
    <s v="China"/>
    <s v="Chengdu"/>
    <s v=""/>
    <n v="84.462000000000003"/>
    <n v="120744.462"/>
  </r>
  <r>
    <s v="E02121"/>
    <s v="Levi Brown"/>
    <x v="4"/>
    <x v="2"/>
    <s v="Corporate"/>
    <s v="Male"/>
    <x v="0"/>
    <x v="9"/>
    <d v="2021-12-26T00:00:00"/>
    <n v="75119"/>
    <x v="1"/>
    <s v="United States"/>
    <s v="Chicago"/>
    <s v=""/>
    <n v="0"/>
    <n v="75119"/>
  </r>
  <r>
    <s v="E01486"/>
    <s v="Mason Cho"/>
    <x v="9"/>
    <x v="3"/>
    <s v="Research &amp; Development"/>
    <s v="Male"/>
    <x v="1"/>
    <x v="1"/>
    <d v="2011-05-18T00:00:00"/>
    <n v="192213"/>
    <x v="23"/>
    <s v="United States"/>
    <s v="Chicago"/>
    <s v=""/>
    <n v="768.85199999999998"/>
    <n v="192981.85200000001"/>
  </r>
  <r>
    <s v="E00725"/>
    <s v="Nova Herrera"/>
    <x v="5"/>
    <x v="2"/>
    <s v="Speciality Products"/>
    <s v="Female"/>
    <x v="3"/>
    <x v="15"/>
    <d v="2014-05-10T00:00:00"/>
    <n v="65047"/>
    <x v="1"/>
    <s v="Brazil"/>
    <s v="Sao Paulo"/>
    <s v=""/>
    <n v="0"/>
    <n v="65047"/>
  </r>
  <r>
    <s v="E03027"/>
    <s v="Elijah Watson"/>
    <x v="0"/>
    <x v="2"/>
    <s v="Manufacturing"/>
    <s v="Male"/>
    <x v="2"/>
    <x v="7"/>
    <d v="2017-03-16T00:00:00"/>
    <n v="151413"/>
    <x v="0"/>
    <s v="United States"/>
    <s v="Seattle"/>
    <s v=""/>
    <n v="227.11950000000002"/>
    <n v="151640.1195"/>
  </r>
  <r>
    <s v="E03689"/>
    <s v="Wesley Gray"/>
    <x v="4"/>
    <x v="3"/>
    <s v="Speciality Products"/>
    <s v="Male"/>
    <x v="2"/>
    <x v="39"/>
    <d v="2003-04-22T00:00:00"/>
    <n v="76906"/>
    <x v="1"/>
    <s v="United States"/>
    <s v="Seattle"/>
    <s v=""/>
    <n v="0"/>
    <n v="76906"/>
  </r>
  <r>
    <s v="E01986"/>
    <s v="Wesley Sharma"/>
    <x v="6"/>
    <x v="0"/>
    <s v="Corporate"/>
    <s v="Male"/>
    <x v="1"/>
    <x v="10"/>
    <d v="1994-02-23T00:00:00"/>
    <n v="122802"/>
    <x v="17"/>
    <s v="China"/>
    <s v="Shanghai"/>
    <s v=""/>
    <n v="61.401000000000003"/>
    <n v="122863.401"/>
  </r>
  <r>
    <s v="E01286"/>
    <s v="Mateo Mendez"/>
    <x v="25"/>
    <x v="5"/>
    <s v="Research &amp; Development"/>
    <s v="Male"/>
    <x v="3"/>
    <x v="40"/>
    <d v="1998-07-14T00:00:00"/>
    <n v="99091"/>
    <x v="1"/>
    <s v="United States"/>
    <s v="Austin"/>
    <s v=""/>
    <n v="0"/>
    <n v="99091"/>
  </r>
  <r>
    <s v="E01409"/>
    <s v="Jose Molina"/>
    <x v="8"/>
    <x v="5"/>
    <s v="Manufacturing"/>
    <s v="Male"/>
    <x v="3"/>
    <x v="28"/>
    <d v="2008-02-28T00:00:00"/>
    <n v="113987"/>
    <x v="1"/>
    <s v="Brazil"/>
    <s v="Manaus"/>
    <s v=""/>
    <n v="0"/>
    <n v="113987"/>
  </r>
  <r>
    <s v="E00626"/>
    <s v="Luna Simmons"/>
    <x v="4"/>
    <x v="1"/>
    <s v="Corporate"/>
    <s v="Female"/>
    <x v="2"/>
    <x v="21"/>
    <d v="2020-09-04T00:00:00"/>
    <n v="95045"/>
    <x v="1"/>
    <s v="United States"/>
    <s v="Chicago"/>
    <s v=""/>
    <n v="0"/>
    <n v="95045"/>
  </r>
  <r>
    <s v="E04342"/>
    <s v="Samantha Barnes"/>
    <x v="9"/>
    <x v="6"/>
    <s v="Speciality Products"/>
    <s v="Female"/>
    <x v="2"/>
    <x v="7"/>
    <d v="2017-01-05T00:00:00"/>
    <n v="190401"/>
    <x v="21"/>
    <s v="United States"/>
    <s v="Columbus"/>
    <s v=""/>
    <n v="704.4837"/>
    <n v="191105.48370000001"/>
  </r>
  <r>
    <s v="E03904"/>
    <s v="Hunter Ortiz"/>
    <x v="4"/>
    <x v="1"/>
    <s v="Corporate"/>
    <s v="Male"/>
    <x v="3"/>
    <x v="30"/>
    <d v="2013-01-20T00:00:00"/>
    <n v="86061"/>
    <x v="1"/>
    <s v="Brazil"/>
    <s v="Rio de Janerio"/>
    <s v=""/>
    <n v="0"/>
    <n v="86061"/>
  </r>
  <r>
    <s v="E01291"/>
    <s v="Thomas Aguilar"/>
    <x v="26"/>
    <x v="2"/>
    <s v="Speciality Products"/>
    <s v="Male"/>
    <x v="3"/>
    <x v="15"/>
    <d v="2021-02-10T00:00:00"/>
    <n v="79882"/>
    <x v="1"/>
    <s v="United States"/>
    <s v="Phoenix"/>
    <s v=""/>
    <n v="0"/>
    <n v="79882"/>
  </r>
  <r>
    <s v="E00917"/>
    <s v="Skylar Bell"/>
    <x v="9"/>
    <x v="5"/>
    <s v="Manufacturing"/>
    <s v="Female"/>
    <x v="2"/>
    <x v="23"/>
    <d v="2018-03-06T00:00:00"/>
    <n v="255431"/>
    <x v="32"/>
    <s v="United States"/>
    <s v="Columbus"/>
    <s v=""/>
    <n v="919.55160000000001"/>
    <n v="256350.55160000001"/>
  </r>
  <r>
    <s v="E01484"/>
    <s v="Anna Zhu"/>
    <x v="31"/>
    <x v="0"/>
    <s v="Manufacturing"/>
    <s v="Female"/>
    <x v="1"/>
    <x v="35"/>
    <d v="2003-08-22T00:00:00"/>
    <n v="82017"/>
    <x v="1"/>
    <s v="China"/>
    <s v="Beijing"/>
    <s v=""/>
    <n v="0"/>
    <n v="82017"/>
  </r>
  <r>
    <s v="E03864"/>
    <s v="Ella Hunter"/>
    <x v="7"/>
    <x v="1"/>
    <s v="Manufacturing"/>
    <s v="Female"/>
    <x v="2"/>
    <x v="10"/>
    <d v="2017-01-18T00:00:00"/>
    <n v="53799"/>
    <x v="1"/>
    <s v="United States"/>
    <s v="Columbus"/>
    <s v=""/>
    <n v="0"/>
    <n v="53799"/>
  </r>
  <r>
    <s v="E00488"/>
    <s v="Emery Hunter"/>
    <x v="4"/>
    <x v="2"/>
    <s v="Corporate"/>
    <s v="Female"/>
    <x v="2"/>
    <x v="21"/>
    <d v="2021-07-03T00:00:00"/>
    <n v="82739"/>
    <x v="1"/>
    <s v="United States"/>
    <s v="Phoenix"/>
    <s v=""/>
    <n v="0"/>
    <n v="82739"/>
  </r>
  <r>
    <s v="E02227"/>
    <s v="Sofia Parker"/>
    <x v="21"/>
    <x v="0"/>
    <s v="Manufacturing"/>
    <s v="Female"/>
    <x v="2"/>
    <x v="9"/>
    <d v="2014-05-30T00:00:00"/>
    <n v="99080"/>
    <x v="1"/>
    <s v="United States"/>
    <s v="Chicago"/>
    <s v=""/>
    <n v="0"/>
    <n v="99080"/>
  </r>
  <r>
    <s v="E04802"/>
    <s v="Lucy Fong"/>
    <x v="26"/>
    <x v="2"/>
    <s v="Corporate"/>
    <s v="Female"/>
    <x v="1"/>
    <x v="28"/>
    <d v="2011-01-20T00:00:00"/>
    <n v="96719"/>
    <x v="1"/>
    <s v="China"/>
    <s v="Chengdu"/>
    <s v=""/>
    <n v="0"/>
    <n v="96719"/>
  </r>
  <r>
    <s v="E01970"/>
    <s v="Vivian Barnes"/>
    <x v="2"/>
    <x v="4"/>
    <s v="Research &amp; Development"/>
    <s v="Female"/>
    <x v="2"/>
    <x v="10"/>
    <d v="2021-03-28T00:00:00"/>
    <n v="180687"/>
    <x v="33"/>
    <s v="United States"/>
    <s v="Phoenix"/>
    <s v=""/>
    <n v="343.30529999999999"/>
    <n v="181030.30530000001"/>
  </r>
  <r>
    <s v="E02813"/>
    <s v="Kai Chow"/>
    <x v="11"/>
    <x v="5"/>
    <s v="Corporate"/>
    <s v="Male"/>
    <x v="1"/>
    <x v="15"/>
    <d v="2001-04-12T00:00:00"/>
    <n v="95743"/>
    <x v="0"/>
    <s v="United States"/>
    <s v="Austin"/>
    <d v="2010-01-15T00:00:00"/>
    <n v="143.61449999999999"/>
    <n v="95886.614499999996"/>
  </r>
  <r>
    <s v="E02031"/>
    <s v="Melody Cooper"/>
    <x v="25"/>
    <x v="5"/>
    <s v="Research &amp; Development"/>
    <s v="Female"/>
    <x v="2"/>
    <x v="18"/>
    <d v="2009-09-04T00:00:00"/>
    <n v="89695"/>
    <x v="1"/>
    <s v="United States"/>
    <s v="Austin"/>
    <s v=""/>
    <n v="0"/>
    <n v="89695"/>
  </r>
  <r>
    <s v="E03252"/>
    <s v="James Bui"/>
    <x v="6"/>
    <x v="1"/>
    <s v="Manufacturing"/>
    <s v="Male"/>
    <x v="1"/>
    <x v="14"/>
    <d v="1998-07-20T00:00:00"/>
    <n v="122753"/>
    <x v="6"/>
    <s v="China"/>
    <s v="Chongqing"/>
    <s v=""/>
    <n v="110.4777"/>
    <n v="122863.4777"/>
  </r>
  <r>
    <s v="E04871"/>
    <s v="Liam Grant"/>
    <x v="15"/>
    <x v="4"/>
    <s v="Research &amp; Development"/>
    <s v="Male"/>
    <x v="2"/>
    <x v="23"/>
    <d v="2015-03-15T00:00:00"/>
    <n v="93734"/>
    <x v="1"/>
    <s v="United States"/>
    <s v="Phoenix"/>
    <s v=""/>
    <n v="0"/>
    <n v="93734"/>
  </r>
  <r>
    <s v="E03547"/>
    <s v="Owen Han"/>
    <x v="7"/>
    <x v="3"/>
    <s v="Corporate"/>
    <s v="Male"/>
    <x v="1"/>
    <x v="21"/>
    <d v="2017-05-12T00:00:00"/>
    <n v="52069"/>
    <x v="1"/>
    <s v="China"/>
    <s v="Chongqing"/>
    <s v=""/>
    <n v="0"/>
    <n v="52069"/>
  </r>
  <r>
    <s v="E04742"/>
    <s v="Kinsley Vega"/>
    <x v="9"/>
    <x v="3"/>
    <s v="Corporate"/>
    <s v="Female"/>
    <x v="3"/>
    <x v="29"/>
    <d v="2020-12-16T00:00:00"/>
    <n v="258426"/>
    <x v="23"/>
    <s v="Brazil"/>
    <s v="Rio de Janerio"/>
    <s v=""/>
    <n v="1033.7040000000002"/>
    <n v="259459.704"/>
  </r>
  <r>
    <s v="E01070"/>
    <s v="Leonardo Martin"/>
    <x v="6"/>
    <x v="1"/>
    <s v="Speciality Products"/>
    <s v="Male"/>
    <x v="0"/>
    <x v="10"/>
    <d v="1995-02-16T00:00:00"/>
    <n v="125375"/>
    <x v="6"/>
    <s v="United States"/>
    <s v="Chicago"/>
    <s v=""/>
    <n v="112.83750000000001"/>
    <n v="125487.83749999999"/>
  </r>
  <r>
    <s v="E04359"/>
    <s v="Greyson Lam"/>
    <x v="9"/>
    <x v="3"/>
    <s v="Manufacturing"/>
    <s v="Male"/>
    <x v="1"/>
    <x v="6"/>
    <d v="2021-02-08T00:00:00"/>
    <n v="198243"/>
    <x v="13"/>
    <s v="United States"/>
    <s v="Miami"/>
    <s v=""/>
    <n v="614.55330000000004"/>
    <n v="198857.5533"/>
  </r>
  <r>
    <s v="E03268"/>
    <s v="Emilia Rivera"/>
    <x v="22"/>
    <x v="5"/>
    <s v="Research &amp; Development"/>
    <s v="Female"/>
    <x v="3"/>
    <x v="34"/>
    <d v="2017-11-23T00:00:00"/>
    <n v="96023"/>
    <x v="1"/>
    <s v="United States"/>
    <s v="Miami"/>
    <s v=""/>
    <n v="0"/>
    <n v="96023"/>
  </r>
  <r>
    <s v="E04035"/>
    <s v="Penelope Johnson"/>
    <x v="4"/>
    <x v="6"/>
    <s v="Research &amp; Development"/>
    <s v="Female"/>
    <x v="2"/>
    <x v="8"/>
    <d v="2012-06-25T00:00:00"/>
    <n v="83066"/>
    <x v="1"/>
    <s v="United States"/>
    <s v="Chicago"/>
    <d v="2013-06-05T00:00:00"/>
    <n v="0"/>
    <n v="83066"/>
  </r>
  <r>
    <s v="E01221"/>
    <s v="Eva Figueroa"/>
    <x v="13"/>
    <x v="2"/>
    <s v="Research &amp; Development"/>
    <s v="Female"/>
    <x v="3"/>
    <x v="35"/>
    <d v="2014-05-14T00:00:00"/>
    <n v="61216"/>
    <x v="1"/>
    <s v="United States"/>
    <s v="Seattle"/>
    <s v=""/>
    <n v="0"/>
    <n v="61216"/>
  </r>
  <r>
    <s v="E00276"/>
    <s v="Ezekiel Jordan"/>
    <x v="0"/>
    <x v="3"/>
    <s v="Corporate"/>
    <s v="Male"/>
    <x v="2"/>
    <x v="29"/>
    <d v="2013-02-10T00:00:00"/>
    <n v="144231"/>
    <x v="28"/>
    <s v="United States"/>
    <s v="Columbus"/>
    <d v="2020-07-17T00:00:00"/>
    <n v="201.92340000000002"/>
    <n v="144432.9234"/>
  </r>
  <r>
    <s v="E01687"/>
    <s v="Luke Mai"/>
    <x v="16"/>
    <x v="4"/>
    <s v="Research &amp; Development"/>
    <s v="Male"/>
    <x v="1"/>
    <x v="12"/>
    <d v="2007-10-24T00:00:00"/>
    <n v="51630"/>
    <x v="1"/>
    <s v="China"/>
    <s v="Beijing"/>
    <s v=""/>
    <n v="0"/>
    <n v="51630"/>
  </r>
  <r>
    <s v="E02844"/>
    <s v="Charles Diaz"/>
    <x v="0"/>
    <x v="2"/>
    <s v="Corporate"/>
    <s v="Male"/>
    <x v="3"/>
    <x v="0"/>
    <d v="2013-11-16T00:00:00"/>
    <n v="124129"/>
    <x v="0"/>
    <s v="Brazil"/>
    <s v="Sao Paulo"/>
    <s v=""/>
    <n v="186.19349999999997"/>
    <n v="124315.19349999999"/>
  </r>
  <r>
    <s v="E01263"/>
    <s v="Adam Espinoza"/>
    <x v="22"/>
    <x v="5"/>
    <s v="Manufacturing"/>
    <s v="Male"/>
    <x v="3"/>
    <x v="9"/>
    <d v="2009-04-09T00:00:00"/>
    <n v="60055"/>
    <x v="1"/>
    <s v="United States"/>
    <s v="Seattle"/>
    <s v=""/>
    <n v="0"/>
    <n v="60055"/>
  </r>
  <r>
    <s v="E00119"/>
    <s v="Jack Maldonado"/>
    <x v="2"/>
    <x v="5"/>
    <s v="Research &amp; Development"/>
    <s v="Male"/>
    <x v="3"/>
    <x v="11"/>
    <d v="2020-08-26T00:00:00"/>
    <n v="189290"/>
    <x v="31"/>
    <s v="Brazil"/>
    <s v="Sao Paulo"/>
    <d v="2020-09-25T00:00:00"/>
    <n v="416.43800000000005"/>
    <n v="189706.43799999999"/>
  </r>
  <r>
    <s v="E03935"/>
    <s v="Cora Jiang"/>
    <x v="9"/>
    <x v="0"/>
    <s v="Corporate"/>
    <s v="Female"/>
    <x v="1"/>
    <x v="26"/>
    <d v="2008-04-30T00:00:00"/>
    <n v="182202"/>
    <x v="7"/>
    <s v="United States"/>
    <s v="Austin"/>
    <s v=""/>
    <n v="546.60599999999999"/>
    <n v="182748.606"/>
  </r>
  <r>
    <s v="E00742"/>
    <s v="Cooper Mitchell"/>
    <x v="6"/>
    <x v="2"/>
    <s v="Speciality Products"/>
    <s v="Male"/>
    <x v="2"/>
    <x v="19"/>
    <d v="2006-01-31T00:00:00"/>
    <n v="117518"/>
    <x v="3"/>
    <s v="United States"/>
    <s v="Seattle"/>
    <s v=""/>
    <n v="82.262600000000006"/>
    <n v="117600.2626"/>
  </r>
  <r>
    <s v="E02810"/>
    <s v="Layla Torres"/>
    <x v="0"/>
    <x v="1"/>
    <s v="Manufacturing"/>
    <s v="Female"/>
    <x v="3"/>
    <x v="17"/>
    <d v="2013-02-24T00:00:00"/>
    <n v="157474"/>
    <x v="19"/>
    <s v="Brazil"/>
    <s v="Rio de Janerio"/>
    <s v=""/>
    <n v="173.22139999999999"/>
    <n v="157647.22140000001"/>
  </r>
  <r>
    <s v="E01860"/>
    <s v="Jack Edwards"/>
    <x v="6"/>
    <x v="6"/>
    <s v="Manufacturing"/>
    <s v="Male"/>
    <x v="2"/>
    <x v="31"/>
    <d v="2008-04-06T00:00:00"/>
    <n v="126856"/>
    <x v="5"/>
    <s v="United States"/>
    <s v="Columbus"/>
    <s v=""/>
    <n v="76.113599999999991"/>
    <n v="126932.1136"/>
  </r>
  <r>
    <s v="E04890"/>
    <s v="Eleanor Chan"/>
    <x v="0"/>
    <x v="3"/>
    <s v="Manufacturing"/>
    <s v="Female"/>
    <x v="1"/>
    <x v="37"/>
    <d v="2001-04-02T00:00:00"/>
    <n v="129124"/>
    <x v="15"/>
    <s v="China"/>
    <s v="Shanghai"/>
    <s v=""/>
    <n v="154.94880000000001"/>
    <n v="129278.9488"/>
  </r>
  <r>
    <s v="E02285"/>
    <s v="Aria Xi"/>
    <x v="2"/>
    <x v="2"/>
    <s v="Research &amp; Development"/>
    <s v="Female"/>
    <x v="1"/>
    <x v="15"/>
    <d v="2002-03-01T00:00:00"/>
    <n v="165181"/>
    <x v="26"/>
    <s v="United States"/>
    <s v="Seattle"/>
    <s v=""/>
    <n v="264.28960000000001"/>
    <n v="165445.28959999999"/>
  </r>
  <r>
    <s v="E00842"/>
    <s v="John Vega"/>
    <x v="9"/>
    <x v="1"/>
    <s v="Corporate"/>
    <s v="Male"/>
    <x v="3"/>
    <x v="2"/>
    <d v="2004-01-18T00:00:00"/>
    <n v="247939"/>
    <x v="22"/>
    <s v="Brazil"/>
    <s v="Rio de Janerio"/>
    <s v=""/>
    <n v="867.78649999999993"/>
    <n v="248806.78649999999"/>
  </r>
  <r>
    <s v="E01271"/>
    <s v="Luke Munoz"/>
    <x v="2"/>
    <x v="5"/>
    <s v="Speciality Products"/>
    <s v="Male"/>
    <x v="3"/>
    <x v="14"/>
    <d v="2017-08-25T00:00:00"/>
    <n v="169509"/>
    <x v="10"/>
    <s v="Brazil"/>
    <s v="Manaus"/>
    <s v=""/>
    <n v="305.11619999999999"/>
    <n v="169814.11619999999"/>
  </r>
  <r>
    <s v="E01921"/>
    <s v="Sarah Daniels"/>
    <x v="0"/>
    <x v="3"/>
    <s v="Manufacturing"/>
    <s v="Female"/>
    <x v="2"/>
    <x v="0"/>
    <d v="2011-01-09T00:00:00"/>
    <n v="138521"/>
    <x v="4"/>
    <s v="United States"/>
    <s v="Miami"/>
    <s v=""/>
    <n v="138.52100000000002"/>
    <n v="138659.52100000001"/>
  </r>
  <r>
    <s v="E03664"/>
    <s v="Aria Castro"/>
    <x v="11"/>
    <x v="5"/>
    <s v="Speciality Products"/>
    <s v="Female"/>
    <x v="3"/>
    <x v="15"/>
    <d v="2014-03-14T00:00:00"/>
    <n v="113873"/>
    <x v="19"/>
    <s v="Brazil"/>
    <s v="Rio de Janerio"/>
    <s v=""/>
    <n v="125.2603"/>
    <n v="113998.26029999999"/>
  </r>
  <r>
    <s v="E00813"/>
    <s v="Autumn Joseph"/>
    <x v="14"/>
    <x v="0"/>
    <s v="Corporate"/>
    <s v="Female"/>
    <x v="0"/>
    <x v="38"/>
    <d v="2018-05-09T00:00:00"/>
    <n v="73317"/>
    <x v="1"/>
    <s v="United States"/>
    <s v="Miami"/>
    <s v=""/>
    <n v="0"/>
    <n v="73317"/>
  </r>
  <r>
    <s v="E00870"/>
    <s v="Evelyn Liang"/>
    <x v="31"/>
    <x v="0"/>
    <s v="Speciality Products"/>
    <s v="Female"/>
    <x v="1"/>
    <x v="28"/>
    <d v="2013-06-26T00:00:00"/>
    <n v="69096"/>
    <x v="1"/>
    <s v="United States"/>
    <s v="Seattle"/>
    <s v=""/>
    <n v="0"/>
    <n v="69096"/>
  </r>
  <r>
    <s v="E04167"/>
    <s v="Henry Alvarez"/>
    <x v="15"/>
    <x v="4"/>
    <s v="Manufacturing"/>
    <s v="Male"/>
    <x v="3"/>
    <x v="35"/>
    <d v="2005-04-12T00:00:00"/>
    <n v="87158"/>
    <x v="1"/>
    <s v="Brazil"/>
    <s v="Manaus"/>
    <s v=""/>
    <n v="0"/>
    <n v="87158"/>
  </r>
  <r>
    <s v="E00245"/>
    <s v="Benjamin Delgado"/>
    <x v="22"/>
    <x v="5"/>
    <s v="Corporate"/>
    <s v="Male"/>
    <x v="3"/>
    <x v="14"/>
    <d v="1992-09-28T00:00:00"/>
    <n v="70778"/>
    <x v="1"/>
    <s v="United States"/>
    <s v="Austin"/>
    <s v=""/>
    <n v="0"/>
    <n v="70778"/>
  </r>
  <r>
    <s v="E00976"/>
    <s v="Zoe Rodriguez"/>
    <x v="2"/>
    <x v="4"/>
    <s v="Speciality Products"/>
    <s v="Female"/>
    <x v="3"/>
    <x v="13"/>
    <d v="2004-05-23T00:00:00"/>
    <n v="153938"/>
    <x v="2"/>
    <s v="United States"/>
    <s v="Phoenix"/>
    <s v=""/>
    <n v="307.87600000000003"/>
    <n v="154245.87599999999"/>
  </r>
  <r>
    <s v="E04112"/>
    <s v="Axel Chu"/>
    <x v="28"/>
    <x v="0"/>
    <s v="Research &amp; Development"/>
    <s v="Male"/>
    <x v="1"/>
    <x v="19"/>
    <d v="2018-05-04T00:00:00"/>
    <n v="59888"/>
    <x v="1"/>
    <s v="China"/>
    <s v="Beijing"/>
    <s v=""/>
    <n v="0"/>
    <n v="59888"/>
  </r>
  <r>
    <s v="E01807"/>
    <s v="Cameron Evans"/>
    <x v="22"/>
    <x v="5"/>
    <s v="Corporate"/>
    <s v="Male"/>
    <x v="2"/>
    <x v="2"/>
    <d v="2018-12-13T00:00:00"/>
    <n v="63098"/>
    <x v="1"/>
    <s v="United States"/>
    <s v="Columbus"/>
    <s v=""/>
    <n v="0"/>
    <n v="63098"/>
  </r>
  <r>
    <s v="E04103"/>
    <s v="Isabella Soto"/>
    <x v="9"/>
    <x v="1"/>
    <s v="Corporate"/>
    <s v="Female"/>
    <x v="3"/>
    <x v="5"/>
    <d v="2021-12-15T00:00:00"/>
    <n v="255369"/>
    <x v="29"/>
    <s v="Brazil"/>
    <s v="Sao Paulo"/>
    <s v=""/>
    <n v="842.71770000000004"/>
    <n v="256211.71770000001"/>
  </r>
  <r>
    <s v="E01412"/>
    <s v="Eva Jenkins"/>
    <x v="0"/>
    <x v="4"/>
    <s v="Manufacturing"/>
    <s v="Female"/>
    <x v="0"/>
    <x v="0"/>
    <d v="2004-11-10T00:00:00"/>
    <n v="142318"/>
    <x v="28"/>
    <s v="United States"/>
    <s v="Chicago"/>
    <s v=""/>
    <n v="199.24520000000001"/>
    <n v="142517.2452"/>
  </r>
  <r>
    <s v="E04386"/>
    <s v="Cameron Powell"/>
    <x v="20"/>
    <x v="4"/>
    <s v="Manufacturing"/>
    <s v="Male"/>
    <x v="0"/>
    <x v="12"/>
    <d v="2004-08-20T00:00:00"/>
    <n v="49186"/>
    <x v="1"/>
    <s v="United States"/>
    <s v="Austin"/>
    <d v="2008-06-17T00:00:00"/>
    <n v="0"/>
    <n v="49186"/>
  </r>
  <r>
    <s v="E01232"/>
    <s v="Samantha Foster"/>
    <x v="9"/>
    <x v="4"/>
    <s v="Research &amp; Development"/>
    <s v="Female"/>
    <x v="0"/>
    <x v="8"/>
    <d v="2019-07-27T00:00:00"/>
    <n v="220937"/>
    <x v="34"/>
    <s v="United States"/>
    <s v="Austin"/>
    <s v=""/>
    <n v="839.56060000000002"/>
    <n v="221776.5606"/>
  </r>
  <r>
    <s v="E04572"/>
    <s v="Jade Li"/>
    <x v="2"/>
    <x v="0"/>
    <s v="Speciality Products"/>
    <s v="Female"/>
    <x v="1"/>
    <x v="40"/>
    <d v="2012-10-26T00:00:00"/>
    <n v="183156"/>
    <x v="7"/>
    <s v="United States"/>
    <s v="Seattle"/>
    <s v=""/>
    <n v="549.46799999999996"/>
    <n v="183705.46799999999"/>
  </r>
  <r>
    <s v="E02747"/>
    <s v="Kinsley Acosta"/>
    <x v="9"/>
    <x v="0"/>
    <s v="Speciality Products"/>
    <s v="Female"/>
    <x v="3"/>
    <x v="24"/>
    <d v="2020-07-22T00:00:00"/>
    <n v="192749"/>
    <x v="13"/>
    <s v="United States"/>
    <s v="Chicago"/>
    <s v=""/>
    <n v="597.52190000000007"/>
    <n v="193346.52189999999"/>
  </r>
  <r>
    <s v="E01064"/>
    <s v="Clara Kang"/>
    <x v="0"/>
    <x v="0"/>
    <s v="Manufacturing"/>
    <s v="Female"/>
    <x v="1"/>
    <x v="38"/>
    <d v="2017-03-25T00:00:00"/>
    <n v="135325"/>
    <x v="28"/>
    <s v="United States"/>
    <s v="Phoenix"/>
    <s v=""/>
    <n v="189.45500000000001"/>
    <n v="135514.45499999999"/>
  </r>
  <r>
    <s v="E00178"/>
    <s v="Harper Alexander"/>
    <x v="4"/>
    <x v="2"/>
    <s v="Speciality Products"/>
    <s v="Female"/>
    <x v="2"/>
    <x v="3"/>
    <d v="2019-10-14T00:00:00"/>
    <n v="79356"/>
    <x v="1"/>
    <s v="United States"/>
    <s v="Phoenix"/>
    <s v=""/>
    <n v="0"/>
    <n v="79356"/>
  </r>
  <r>
    <s v="E01091"/>
    <s v="Carter Reed"/>
    <x v="25"/>
    <x v="5"/>
    <s v="Manufacturing"/>
    <s v="Male"/>
    <x v="0"/>
    <x v="28"/>
    <d v="2005-07-07T00:00:00"/>
    <n v="74412"/>
    <x v="1"/>
    <s v="United States"/>
    <s v="Seattle"/>
    <s v=""/>
    <n v="0"/>
    <n v="74412"/>
  </r>
  <r>
    <s v="E01525"/>
    <s v="Charlotte Ruiz"/>
    <x v="3"/>
    <x v="0"/>
    <s v="Manufacturing"/>
    <s v="Female"/>
    <x v="3"/>
    <x v="24"/>
    <d v="2017-10-02T00:00:00"/>
    <n v="61886"/>
    <x v="6"/>
    <s v="Brazil"/>
    <s v="Rio de Janerio"/>
    <s v=""/>
    <n v="55.697399999999995"/>
    <n v="61941.697399999997"/>
  </r>
  <r>
    <s v="E01309"/>
    <s v="Everleigh Jiang"/>
    <x v="2"/>
    <x v="3"/>
    <s v="Research &amp; Development"/>
    <s v="Female"/>
    <x v="1"/>
    <x v="32"/>
    <d v="2003-05-14T00:00:00"/>
    <n v="173071"/>
    <x v="20"/>
    <s v="United States"/>
    <s v="Columbus"/>
    <s v=""/>
    <n v="501.90589999999997"/>
    <n v="173572.90590000001"/>
  </r>
  <r>
    <s v="E02378"/>
    <s v="Audrey Smith"/>
    <x v="17"/>
    <x v="5"/>
    <s v="Research &amp; Development"/>
    <s v="Female"/>
    <x v="2"/>
    <x v="32"/>
    <d v="1995-10-27T00:00:00"/>
    <n v="70189"/>
    <x v="1"/>
    <s v="United States"/>
    <s v="Columbus"/>
    <s v=""/>
    <n v="0"/>
    <n v="70189"/>
  </r>
  <r>
    <s v="E04127"/>
    <s v="Emery Acosta"/>
    <x v="9"/>
    <x v="2"/>
    <s v="Research &amp; Development"/>
    <s v="Female"/>
    <x v="3"/>
    <x v="34"/>
    <d v="2013-09-11T00:00:00"/>
    <n v="181452"/>
    <x v="7"/>
    <s v="United States"/>
    <s v="Columbus"/>
    <s v=""/>
    <n v="544.35599999999999"/>
    <n v="181996.356"/>
  </r>
  <r>
    <s v="E02072"/>
    <s v="Charles Robinson"/>
    <x v="16"/>
    <x v="4"/>
    <s v="Speciality Products"/>
    <s v="Male"/>
    <x v="2"/>
    <x v="3"/>
    <d v="2021-03-12T00:00:00"/>
    <n v="70369"/>
    <x v="1"/>
    <s v="United States"/>
    <s v="Seattle"/>
    <s v=""/>
    <n v="0"/>
    <n v="70369"/>
  </r>
  <r>
    <s v="E02555"/>
    <s v="Landon Lopez"/>
    <x v="4"/>
    <x v="3"/>
    <s v="Manufacturing"/>
    <s v="Male"/>
    <x v="3"/>
    <x v="31"/>
    <d v="2008-07-05T00:00:00"/>
    <n v="78056"/>
    <x v="1"/>
    <s v="Brazil"/>
    <s v="Sao Paulo"/>
    <s v=""/>
    <n v="0"/>
    <n v="78056"/>
  </r>
  <r>
    <s v="E00187"/>
    <s v="Miles Mehta"/>
    <x v="2"/>
    <x v="1"/>
    <s v="Research &amp; Development"/>
    <s v="Male"/>
    <x v="1"/>
    <x v="14"/>
    <d v="1996-05-02T00:00:00"/>
    <n v="189933"/>
    <x v="14"/>
    <s v="United States"/>
    <s v="Miami"/>
    <s v=""/>
    <n v="436.84590000000003"/>
    <n v="190369.84589999999"/>
  </r>
  <r>
    <s v="E04332"/>
    <s v="Ezra Simmons"/>
    <x v="18"/>
    <x v="5"/>
    <s v="Speciality Products"/>
    <s v="Male"/>
    <x v="2"/>
    <x v="31"/>
    <d v="2010-07-01T00:00:00"/>
    <n v="78237"/>
    <x v="1"/>
    <s v="United States"/>
    <s v="Phoenix"/>
    <s v=""/>
    <n v="0"/>
    <n v="78237"/>
  </r>
  <r>
    <s v="E02062"/>
    <s v="Nora Santiago"/>
    <x v="7"/>
    <x v="3"/>
    <s v="Research &amp; Development"/>
    <s v="Female"/>
    <x v="3"/>
    <x v="0"/>
    <d v="1996-06-26T00:00:00"/>
    <n v="48687"/>
    <x v="1"/>
    <s v="Brazil"/>
    <s v="Rio de Janerio"/>
    <s v=""/>
    <n v="0"/>
    <n v="48687"/>
  </r>
  <r>
    <s v="E00034"/>
    <s v="Caroline Herrera"/>
    <x v="0"/>
    <x v="6"/>
    <s v="Manufacturing"/>
    <s v="Female"/>
    <x v="3"/>
    <x v="15"/>
    <d v="2004-08-19T00:00:00"/>
    <n v="121065"/>
    <x v="0"/>
    <s v="Brazil"/>
    <s v="Rio de Janerio"/>
    <s v=""/>
    <n v="181.5975"/>
    <n v="121246.5975"/>
  </r>
  <r>
    <s v="E00273"/>
    <s v="David Owens"/>
    <x v="4"/>
    <x v="2"/>
    <s v="Corporate"/>
    <s v="Male"/>
    <x v="0"/>
    <x v="19"/>
    <d v="2004-04-16T00:00:00"/>
    <n v="94246"/>
    <x v="1"/>
    <s v="United States"/>
    <s v="Austin"/>
    <s v=""/>
    <n v="0"/>
    <n v="94246"/>
  </r>
  <r>
    <s v="E00691"/>
    <s v="Avery Yee"/>
    <x v="28"/>
    <x v="0"/>
    <s v="Manufacturing"/>
    <s v="Female"/>
    <x v="1"/>
    <x v="8"/>
    <d v="2016-05-22T00:00:00"/>
    <n v="44614"/>
    <x v="1"/>
    <s v="United States"/>
    <s v="Miami"/>
    <s v=""/>
    <n v="0"/>
    <n v="44614"/>
  </r>
  <r>
    <s v="E01403"/>
    <s v="Xavier Park"/>
    <x v="9"/>
    <x v="0"/>
    <s v="Research &amp; Development"/>
    <s v="Male"/>
    <x v="1"/>
    <x v="28"/>
    <d v="2020-11-08T00:00:00"/>
    <n v="234469"/>
    <x v="13"/>
    <s v="China"/>
    <s v="Chengdu"/>
    <s v=""/>
    <n v="726.85389999999995"/>
    <n v="235195.85389999999"/>
  </r>
  <r>
    <s v="E03438"/>
    <s v="Asher Morales"/>
    <x v="18"/>
    <x v="5"/>
    <s v="Research &amp; Development"/>
    <s v="Male"/>
    <x v="3"/>
    <x v="27"/>
    <d v="2020-07-10T00:00:00"/>
    <n v="88272"/>
    <x v="1"/>
    <s v="Brazil"/>
    <s v="Sao Paulo"/>
    <s v=""/>
    <n v="0"/>
    <n v="88272"/>
  </r>
  <r>
    <s v="E04136"/>
    <s v="Mason Cao"/>
    <x v="13"/>
    <x v="1"/>
    <s v="Corporate"/>
    <s v="Male"/>
    <x v="1"/>
    <x v="27"/>
    <d v="2017-09-14T00:00:00"/>
    <n v="74449"/>
    <x v="1"/>
    <s v="China"/>
    <s v="Beijing"/>
    <s v=""/>
    <n v="0"/>
    <n v="74449"/>
  </r>
  <r>
    <s v="E02944"/>
    <s v="Joshua Fong"/>
    <x v="9"/>
    <x v="5"/>
    <s v="Speciality Products"/>
    <s v="Male"/>
    <x v="1"/>
    <x v="40"/>
    <d v="2012-06-11T00:00:00"/>
    <n v="222941"/>
    <x v="30"/>
    <s v="China"/>
    <s v="Beijing"/>
    <s v=""/>
    <n v="869.46990000000005"/>
    <n v="223810.4699"/>
  </r>
  <r>
    <s v="E03300"/>
    <s v="Maria Chin"/>
    <x v="7"/>
    <x v="6"/>
    <s v="Manufacturing"/>
    <s v="Female"/>
    <x v="1"/>
    <x v="13"/>
    <d v="2013-09-26T00:00:00"/>
    <n v="50341"/>
    <x v="1"/>
    <s v="China"/>
    <s v="Beijing"/>
    <s v=""/>
    <n v="0"/>
    <n v="50341"/>
  </r>
  <r>
    <s v="E00078"/>
    <s v="Eva Garcia"/>
    <x v="16"/>
    <x v="4"/>
    <s v="Corporate"/>
    <s v="Female"/>
    <x v="3"/>
    <x v="11"/>
    <d v="2021-04-11T00:00:00"/>
    <n v="72235"/>
    <x v="1"/>
    <s v="Brazil"/>
    <s v="Manaus"/>
    <s v=""/>
    <n v="0"/>
    <n v="72235"/>
  </r>
  <r>
    <s v="E00825"/>
    <s v="Anna Molina"/>
    <x v="4"/>
    <x v="3"/>
    <s v="Corporate"/>
    <s v="Female"/>
    <x v="3"/>
    <x v="12"/>
    <d v="2016-06-12T00:00:00"/>
    <n v="70165"/>
    <x v="1"/>
    <s v="United States"/>
    <s v="Columbus"/>
    <s v=""/>
    <n v="0"/>
    <n v="70165"/>
  </r>
  <r>
    <s v="E04972"/>
    <s v="Logan Bryant"/>
    <x v="0"/>
    <x v="6"/>
    <s v="Speciality Products"/>
    <s v="Male"/>
    <x v="2"/>
    <x v="23"/>
    <d v="2020-07-18T00:00:00"/>
    <n v="148485"/>
    <x v="0"/>
    <s v="United States"/>
    <s v="Miami"/>
    <s v=""/>
    <n v="222.72749999999999"/>
    <n v="148707.72750000001"/>
  </r>
  <r>
    <s v="E03941"/>
    <s v="Isla Han"/>
    <x v="1"/>
    <x v="0"/>
    <s v="Manufacturing"/>
    <s v="Female"/>
    <x v="1"/>
    <x v="32"/>
    <d v="2005-06-18T00:00:00"/>
    <n v="86089"/>
    <x v="1"/>
    <s v="United States"/>
    <s v="Chicago"/>
    <s v=""/>
    <n v="0"/>
    <n v="86089"/>
  </r>
  <r>
    <s v="E02148"/>
    <s v="Christopher Vega"/>
    <x v="11"/>
    <x v="5"/>
    <s v="Research &amp; Development"/>
    <s v="Male"/>
    <x v="3"/>
    <x v="36"/>
    <d v="2007-10-27T00:00:00"/>
    <n v="106313"/>
    <x v="0"/>
    <s v="United States"/>
    <s v="Chicago"/>
    <s v=""/>
    <n v="159.46949999999998"/>
    <n v="106472.46950000001"/>
  </r>
  <r>
    <s v="E02252"/>
    <s v="Lillian Park"/>
    <x v="7"/>
    <x v="6"/>
    <s v="Research &amp; Development"/>
    <s v="Female"/>
    <x v="1"/>
    <x v="28"/>
    <d v="2021-02-24T00:00:00"/>
    <n v="46833"/>
    <x v="1"/>
    <s v="China"/>
    <s v="Chengdu"/>
    <d v="2021-11-10T00:00:00"/>
    <n v="0"/>
    <n v="46833"/>
  </r>
  <r>
    <s v="E03096"/>
    <s v="Kennedy Zhang"/>
    <x v="2"/>
    <x v="1"/>
    <s v="Research &amp; Development"/>
    <s v="Female"/>
    <x v="1"/>
    <x v="20"/>
    <d v="2000-10-27T00:00:00"/>
    <n v="155320"/>
    <x v="35"/>
    <s v="China"/>
    <s v="Chongqing"/>
    <s v=""/>
    <n v="264.04400000000004"/>
    <n v="155584.04399999999"/>
  </r>
  <r>
    <s v="E04800"/>
    <s v="Eli Han"/>
    <x v="4"/>
    <x v="3"/>
    <s v="Manufacturing"/>
    <s v="Male"/>
    <x v="1"/>
    <x v="28"/>
    <d v="2016-01-15T00:00:00"/>
    <n v="89984"/>
    <x v="1"/>
    <s v="China"/>
    <s v="Chengdu"/>
    <s v=""/>
    <n v="0"/>
    <n v="89984"/>
  </r>
  <r>
    <s v="E02838"/>
    <s v="Julia Pham"/>
    <x v="11"/>
    <x v="5"/>
    <s v="Speciality Products"/>
    <s v="Female"/>
    <x v="1"/>
    <x v="13"/>
    <d v="2006-03-16T00:00:00"/>
    <n v="83756"/>
    <x v="28"/>
    <s v="China"/>
    <s v="Shanghai"/>
    <s v=""/>
    <n v="117.25840000000002"/>
    <n v="83873.258400000006"/>
  </r>
  <r>
    <s v="E02980"/>
    <s v="Hailey Shin"/>
    <x v="2"/>
    <x v="4"/>
    <s v="Corporate"/>
    <s v="Female"/>
    <x v="1"/>
    <x v="4"/>
    <d v="2016-10-24T00:00:00"/>
    <n v="176324"/>
    <x v="14"/>
    <s v="China"/>
    <s v="Shanghai"/>
    <s v=""/>
    <n v="405.54520000000002"/>
    <n v="176729.54519999999"/>
  </r>
  <r>
    <s v="E04477"/>
    <s v="Connor Grant"/>
    <x v="4"/>
    <x v="3"/>
    <s v="Speciality Products"/>
    <s v="Male"/>
    <x v="2"/>
    <x v="5"/>
    <d v="2021-10-13T00:00:00"/>
    <n v="74077"/>
    <x v="1"/>
    <s v="United States"/>
    <s v="Seattle"/>
    <s v=""/>
    <n v="0"/>
    <n v="74077"/>
  </r>
  <r>
    <s v="E04348"/>
    <s v="Natalia Owens"/>
    <x v="6"/>
    <x v="4"/>
    <s v="Manufacturing"/>
    <s v="Female"/>
    <x v="2"/>
    <x v="11"/>
    <d v="2021-01-18T00:00:00"/>
    <n v="104162"/>
    <x v="3"/>
    <s v="United States"/>
    <s v="Austin"/>
    <s v=""/>
    <n v="72.91340000000001"/>
    <n v="104234.9134"/>
  </r>
  <r>
    <s v="E01638"/>
    <s v="Maria He"/>
    <x v="30"/>
    <x v="0"/>
    <s v="Corporate"/>
    <s v="Female"/>
    <x v="1"/>
    <x v="15"/>
    <d v="2010-08-28T00:00:00"/>
    <n v="82162"/>
    <x v="1"/>
    <s v="China"/>
    <s v="Beijing"/>
    <d v="2020-10-03T00:00:00"/>
    <n v="0"/>
    <n v="82162"/>
  </r>
  <r>
    <s v="E03419"/>
    <s v="Jade Yi"/>
    <x v="5"/>
    <x v="2"/>
    <s v="Speciality Products"/>
    <s v="Female"/>
    <x v="1"/>
    <x v="40"/>
    <d v="2015-07-10T00:00:00"/>
    <n v="63880"/>
    <x v="1"/>
    <s v="China"/>
    <s v="Chongqing"/>
    <s v=""/>
    <n v="0"/>
    <n v="63880"/>
  </r>
  <r>
    <s v="E04222"/>
    <s v="Quinn Xiong"/>
    <x v="22"/>
    <x v="5"/>
    <s v="Research &amp; Development"/>
    <s v="Female"/>
    <x v="1"/>
    <x v="0"/>
    <d v="2013-09-08T00:00:00"/>
    <n v="73248"/>
    <x v="1"/>
    <s v="United States"/>
    <s v="Columbus"/>
    <s v=""/>
    <n v="0"/>
    <n v="73248"/>
  </r>
  <r>
    <s v="E04126"/>
    <s v="Dominic Baker"/>
    <x v="4"/>
    <x v="3"/>
    <s v="Manufacturing"/>
    <s v="Male"/>
    <x v="0"/>
    <x v="10"/>
    <d v="2020-10-09T00:00:00"/>
    <n v="91853"/>
    <x v="1"/>
    <s v="United States"/>
    <s v="Chicago"/>
    <s v=""/>
    <n v="0"/>
    <n v="91853"/>
  </r>
  <r>
    <s v="E01896"/>
    <s v="Adam Nelson"/>
    <x v="2"/>
    <x v="1"/>
    <s v="Speciality Products"/>
    <s v="Male"/>
    <x v="2"/>
    <x v="6"/>
    <d v="2020-01-14T00:00:00"/>
    <n v="168014"/>
    <x v="25"/>
    <s v="United States"/>
    <s v="Chicago"/>
    <d v="2021-07-27T00:00:00"/>
    <n v="453.63780000000008"/>
    <n v="168467.6378"/>
  </r>
  <r>
    <s v="E03018"/>
    <s v="Autumn Reed"/>
    <x v="25"/>
    <x v="5"/>
    <s v="Corporate"/>
    <s v="Female"/>
    <x v="2"/>
    <x v="17"/>
    <d v="2017-09-17T00:00:00"/>
    <n v="70770"/>
    <x v="1"/>
    <s v="United States"/>
    <s v="Miami"/>
    <s v=""/>
    <n v="0"/>
    <n v="70770"/>
  </r>
  <r>
    <s v="E03325"/>
    <s v="Robert Edwards"/>
    <x v="16"/>
    <x v="4"/>
    <s v="Corporate"/>
    <s v="Male"/>
    <x v="2"/>
    <x v="39"/>
    <d v="2004-10-11T00:00:00"/>
    <n v="50825"/>
    <x v="1"/>
    <s v="United States"/>
    <s v="Seattle"/>
    <s v=""/>
    <n v="0"/>
    <n v="50825"/>
  </r>
  <r>
    <s v="E04037"/>
    <s v="Roman Martinez"/>
    <x v="0"/>
    <x v="1"/>
    <s v="Research &amp; Development"/>
    <s v="Male"/>
    <x v="3"/>
    <x v="11"/>
    <d v="2015-09-19T00:00:00"/>
    <n v="145846"/>
    <x v="0"/>
    <s v="Brazil"/>
    <s v="Manaus"/>
    <s v=""/>
    <n v="218.76899999999998"/>
    <n v="146064.769"/>
  </r>
  <r>
    <s v="E01902"/>
    <s v="Eleanor Li"/>
    <x v="0"/>
    <x v="4"/>
    <s v="Research &amp; Development"/>
    <s v="Female"/>
    <x v="1"/>
    <x v="14"/>
    <d v="2003-12-07T00:00:00"/>
    <n v="125807"/>
    <x v="0"/>
    <s v="United States"/>
    <s v="Chicago"/>
    <s v=""/>
    <n v="188.7105"/>
    <n v="125995.7105"/>
  </r>
  <r>
    <s v="E01466"/>
    <s v="Connor Vang"/>
    <x v="7"/>
    <x v="2"/>
    <s v="Speciality Products"/>
    <s v="Male"/>
    <x v="1"/>
    <x v="6"/>
    <d v="2021-07-28T00:00:00"/>
    <n v="46845"/>
    <x v="1"/>
    <s v="United States"/>
    <s v="Miami"/>
    <s v=""/>
    <n v="0"/>
    <n v="46845"/>
  </r>
  <r>
    <s v="E02038"/>
    <s v="Ellie Chung"/>
    <x v="0"/>
    <x v="6"/>
    <s v="Corporate"/>
    <s v="Female"/>
    <x v="1"/>
    <x v="1"/>
    <d v="2008-08-29T00:00:00"/>
    <n v="157969"/>
    <x v="4"/>
    <s v="China"/>
    <s v="Chongqing"/>
    <s v=""/>
    <n v="157.96900000000002"/>
    <n v="158126.96900000001"/>
  </r>
  <r>
    <s v="E03474"/>
    <s v="Violet Hall"/>
    <x v="29"/>
    <x v="0"/>
    <s v="Corporate"/>
    <s v="Female"/>
    <x v="2"/>
    <x v="28"/>
    <d v="2010-12-10T00:00:00"/>
    <n v="97807"/>
    <x v="1"/>
    <s v="United States"/>
    <s v="Chicago"/>
    <s v=""/>
    <n v="0"/>
    <n v="97807"/>
  </r>
  <r>
    <s v="E02744"/>
    <s v="Dylan Padilla"/>
    <x v="16"/>
    <x v="4"/>
    <s v="Manufacturing"/>
    <s v="Male"/>
    <x v="3"/>
    <x v="11"/>
    <d v="2015-12-09T00:00:00"/>
    <n v="73854"/>
    <x v="1"/>
    <s v="United States"/>
    <s v="Seattle"/>
    <s v=""/>
    <n v="0"/>
    <n v="73854"/>
  </r>
  <r>
    <s v="E00702"/>
    <s v="Nathan Pham"/>
    <x v="0"/>
    <x v="3"/>
    <s v="Manufacturing"/>
    <s v="Male"/>
    <x v="1"/>
    <x v="15"/>
    <d v="2006-12-12T00:00:00"/>
    <n v="149537"/>
    <x v="28"/>
    <s v="United States"/>
    <s v="Seattle"/>
    <s v=""/>
    <n v="209.3518"/>
    <n v="149746.3518"/>
  </r>
  <r>
    <s v="E03081"/>
    <s v="Ayla Brown"/>
    <x v="0"/>
    <x v="2"/>
    <s v="Manufacturing"/>
    <s v="Female"/>
    <x v="2"/>
    <x v="37"/>
    <d v="2013-04-15T00:00:00"/>
    <n v="128303"/>
    <x v="0"/>
    <s v="United States"/>
    <s v="Phoenix"/>
    <s v=""/>
    <n v="192.4545"/>
    <n v="128495.45450000001"/>
  </r>
  <r>
    <s v="E01281"/>
    <s v="Isaac Mitchell"/>
    <x v="23"/>
    <x v="0"/>
    <s v="Speciality Products"/>
    <s v="Male"/>
    <x v="0"/>
    <x v="30"/>
    <d v="2005-06-10T00:00:00"/>
    <n v="67374"/>
    <x v="1"/>
    <s v="United States"/>
    <s v="Austin"/>
    <s v=""/>
    <n v="0"/>
    <n v="67374"/>
  </r>
  <r>
    <s v="E04029"/>
    <s v="Jayden Jimenez"/>
    <x v="6"/>
    <x v="4"/>
    <s v="Corporate"/>
    <s v="Male"/>
    <x v="3"/>
    <x v="30"/>
    <d v="2011-09-24T00:00:00"/>
    <n v="102167"/>
    <x v="5"/>
    <s v="Brazil"/>
    <s v="Rio de Janerio"/>
    <s v=""/>
    <n v="61.300199999999997"/>
    <n v="102228.3002"/>
  </r>
  <r>
    <s v="E01116"/>
    <s v="Jaxon Tran"/>
    <x v="0"/>
    <x v="2"/>
    <s v="Manufacturing"/>
    <s v="Male"/>
    <x v="1"/>
    <x v="15"/>
    <d v="2007-09-07T00:00:00"/>
    <n v="151027"/>
    <x v="4"/>
    <s v="China"/>
    <s v="Shanghai"/>
    <s v=""/>
    <n v="151.02700000000002"/>
    <n v="151178.027"/>
  </r>
  <r>
    <s v="E01753"/>
    <s v="Connor Fong"/>
    <x v="6"/>
    <x v="3"/>
    <s v="Speciality Products"/>
    <s v="Male"/>
    <x v="1"/>
    <x v="28"/>
    <d v="2018-02-16T00:00:00"/>
    <n v="120905"/>
    <x v="17"/>
    <s v="United States"/>
    <s v="Seattle"/>
    <s v=""/>
    <n v="60.452500000000001"/>
    <n v="120965.4525"/>
  </r>
  <r>
    <s v="E04072"/>
    <s v="Emery Mitchell"/>
    <x v="9"/>
    <x v="1"/>
    <s v="Manufacturing"/>
    <s v="Female"/>
    <x v="2"/>
    <x v="35"/>
    <d v="2018-06-02T00:00:00"/>
    <n v="231567"/>
    <x v="32"/>
    <s v="United States"/>
    <s v="Seattle"/>
    <s v=""/>
    <n v="833.64119999999991"/>
    <n v="232400.64120000001"/>
  </r>
  <r>
    <s v="E00672"/>
    <s v="Landon Luu"/>
    <x v="9"/>
    <x v="0"/>
    <s v="Research &amp; Development"/>
    <s v="Male"/>
    <x v="1"/>
    <x v="11"/>
    <d v="2015-07-12T00:00:00"/>
    <n v="215388"/>
    <x v="29"/>
    <s v="United States"/>
    <s v="Miami"/>
    <s v=""/>
    <n v="710.7804000000001"/>
    <n v="216098.78039999999"/>
  </r>
  <r>
    <s v="E04419"/>
    <s v="Sophia Ahmed"/>
    <x v="0"/>
    <x v="2"/>
    <s v="Speciality Products"/>
    <s v="Female"/>
    <x v="1"/>
    <x v="23"/>
    <d v="2015-06-13T00:00:00"/>
    <n v="127972"/>
    <x v="19"/>
    <s v="United States"/>
    <s v="Seattle"/>
    <s v=""/>
    <n v="140.76920000000001"/>
    <n v="128112.7692"/>
  </r>
  <r>
    <s v="E00467"/>
    <s v="Sofia Dinh"/>
    <x v="19"/>
    <x v="5"/>
    <s v="Corporate"/>
    <s v="Female"/>
    <x v="1"/>
    <x v="0"/>
    <d v="1995-08-04T00:00:00"/>
    <n v="80701"/>
    <x v="1"/>
    <s v="United States"/>
    <s v="Chicago"/>
    <d v="2005-04-14T00:00:00"/>
    <n v="0"/>
    <n v="80701"/>
  </r>
  <r>
    <s v="E00365"/>
    <s v="Jonathan Patel"/>
    <x v="6"/>
    <x v="6"/>
    <s v="Corporate"/>
    <s v="Male"/>
    <x v="1"/>
    <x v="21"/>
    <d v="2020-02-02T00:00:00"/>
    <n v="115417"/>
    <x v="5"/>
    <s v="China"/>
    <s v="Shanghai"/>
    <s v=""/>
    <n v="69.250199999999992"/>
    <n v="115486.25019999999"/>
  </r>
  <r>
    <s v="E00306"/>
    <s v="Piper Patterson"/>
    <x v="10"/>
    <x v="5"/>
    <s v="Corporate"/>
    <s v="Female"/>
    <x v="2"/>
    <x v="15"/>
    <d v="2019-06-19T00:00:00"/>
    <n v="88045"/>
    <x v="1"/>
    <s v="United States"/>
    <s v="Chicago"/>
    <s v=""/>
    <n v="0"/>
    <n v="88045"/>
  </r>
  <r>
    <s v="E03292"/>
    <s v="Cora Evans"/>
    <x v="3"/>
    <x v="0"/>
    <s v="Speciality Products"/>
    <s v="Female"/>
    <x v="0"/>
    <x v="15"/>
    <d v="2018-03-26T00:00:00"/>
    <n v="86478"/>
    <x v="5"/>
    <s v="United States"/>
    <s v="Austin"/>
    <s v=""/>
    <n v="51.886799999999994"/>
    <n v="86529.886799999993"/>
  </r>
  <r>
    <s v="E04779"/>
    <s v="Cameron Young"/>
    <x v="9"/>
    <x v="5"/>
    <s v="Manufacturing"/>
    <s v="Male"/>
    <x v="2"/>
    <x v="20"/>
    <d v="2016-01-18T00:00:00"/>
    <n v="180994"/>
    <x v="30"/>
    <s v="United States"/>
    <s v="Seattle"/>
    <s v=""/>
    <n v="705.87660000000005"/>
    <n v="181699.87659999999"/>
  </r>
  <r>
    <s v="E00501"/>
    <s v="Melody Ho"/>
    <x v="13"/>
    <x v="1"/>
    <s v="Research &amp; Development"/>
    <s v="Female"/>
    <x v="1"/>
    <x v="0"/>
    <d v="2007-12-02T00:00:00"/>
    <n v="64494"/>
    <x v="1"/>
    <s v="United States"/>
    <s v="Columbus"/>
    <s v=""/>
    <n v="0"/>
    <n v="64494"/>
  </r>
  <r>
    <s v="E01132"/>
    <s v="Aiden Bryant"/>
    <x v="5"/>
    <x v="2"/>
    <s v="Manufacturing"/>
    <s v="Male"/>
    <x v="0"/>
    <x v="40"/>
    <d v="2002-10-21T00:00:00"/>
    <n v="70122"/>
    <x v="1"/>
    <s v="United States"/>
    <s v="Columbus"/>
    <s v=""/>
    <n v="0"/>
    <n v="70122"/>
  </r>
  <r>
    <s v="E00556"/>
    <s v="Grayson Walker"/>
    <x v="2"/>
    <x v="3"/>
    <s v="Manufacturing"/>
    <s v="Male"/>
    <x v="2"/>
    <x v="7"/>
    <d v="2017-02-19T00:00:00"/>
    <n v="181854"/>
    <x v="20"/>
    <s v="United States"/>
    <s v="Seattle"/>
    <d v="2020-04-24T00:00:00"/>
    <n v="527.37659999999994"/>
    <n v="182381.37659999999"/>
  </r>
  <r>
    <s v="E00311"/>
    <s v="Scarlett Figueroa"/>
    <x v="20"/>
    <x v="4"/>
    <s v="Speciality Products"/>
    <s v="Female"/>
    <x v="3"/>
    <x v="8"/>
    <d v="2016-10-21T00:00:00"/>
    <n v="52811"/>
    <x v="1"/>
    <s v="United States"/>
    <s v="Miami"/>
    <s v=""/>
    <n v="0"/>
    <n v="52811"/>
  </r>
  <r>
    <s v="E04567"/>
    <s v="Madeline Hoang"/>
    <x v="28"/>
    <x v="0"/>
    <s v="Research &amp; Development"/>
    <s v="Female"/>
    <x v="1"/>
    <x v="21"/>
    <d v="2019-10-25T00:00:00"/>
    <n v="50111"/>
    <x v="1"/>
    <s v="China"/>
    <s v="Chengdu"/>
    <s v=""/>
    <n v="0"/>
    <n v="50111"/>
  </r>
  <r>
    <s v="E04378"/>
    <s v="Ezra Simmons"/>
    <x v="32"/>
    <x v="0"/>
    <s v="Manufacturing"/>
    <s v="Male"/>
    <x v="0"/>
    <x v="11"/>
    <d v="2016-05-07T00:00:00"/>
    <n v="71192"/>
    <x v="1"/>
    <s v="United States"/>
    <s v="Austin"/>
    <s v=""/>
    <n v="0"/>
    <n v="71192"/>
  </r>
  <r>
    <s v="E03251"/>
    <s v="Ruby Medina"/>
    <x v="2"/>
    <x v="2"/>
    <s v="Manufacturing"/>
    <s v="Female"/>
    <x v="3"/>
    <x v="2"/>
    <d v="2018-12-18T00:00:00"/>
    <n v="155351"/>
    <x v="2"/>
    <s v="United States"/>
    <s v="Seattle"/>
    <s v=""/>
    <n v="310.702"/>
    <n v="155661.70199999999"/>
  </r>
  <r>
    <s v="E03167"/>
    <s v="Luke Zheng"/>
    <x v="2"/>
    <x v="4"/>
    <s v="Speciality Products"/>
    <s v="Male"/>
    <x v="1"/>
    <x v="38"/>
    <d v="2006-11-28T00:00:00"/>
    <n v="161690"/>
    <x v="20"/>
    <s v="China"/>
    <s v="Beijing"/>
    <s v=""/>
    <n v="468.90100000000001"/>
    <n v="162158.90100000001"/>
  </r>
  <r>
    <s v="E03347"/>
    <s v="Rylee Dinh"/>
    <x v="25"/>
    <x v="5"/>
    <s v="Speciality Products"/>
    <s v="Female"/>
    <x v="1"/>
    <x v="25"/>
    <d v="2017-02-10T00:00:00"/>
    <n v="60132"/>
    <x v="1"/>
    <s v="China"/>
    <s v="Chongqing"/>
    <s v=""/>
    <n v="0"/>
    <n v="60132"/>
  </r>
  <r>
    <s v="E03908"/>
    <s v="Miles Evans"/>
    <x v="23"/>
    <x v="0"/>
    <s v="Manufacturing"/>
    <s v="Male"/>
    <x v="2"/>
    <x v="36"/>
    <d v="1994-10-24T00:00:00"/>
    <n v="87216"/>
    <x v="1"/>
    <s v="United States"/>
    <s v="Miami"/>
    <s v=""/>
    <n v="0"/>
    <n v="87216"/>
  </r>
  <r>
    <s v="E01351"/>
    <s v="Leo Owens"/>
    <x v="28"/>
    <x v="0"/>
    <s v="Corporate"/>
    <s v="Male"/>
    <x v="2"/>
    <x v="40"/>
    <d v="2020-04-23T00:00:00"/>
    <n v="50069"/>
    <x v="1"/>
    <s v="United States"/>
    <s v="Seattle"/>
    <s v=""/>
    <n v="0"/>
    <n v="50069"/>
  </r>
  <r>
    <s v="E02681"/>
    <s v="Caroline Owens"/>
    <x v="2"/>
    <x v="0"/>
    <s v="Speciality Products"/>
    <s v="Female"/>
    <x v="2"/>
    <x v="3"/>
    <d v="2021-07-26T00:00:00"/>
    <n v="151108"/>
    <x v="31"/>
    <s v="United States"/>
    <s v="Phoenix"/>
    <s v=""/>
    <n v="332.43760000000003"/>
    <n v="151440.4376"/>
  </r>
  <r>
    <s v="E03807"/>
    <s v="Kennedy Do"/>
    <x v="3"/>
    <x v="0"/>
    <s v="Manufacturing"/>
    <s v="Female"/>
    <x v="1"/>
    <x v="34"/>
    <d v="2005-10-15T00:00:00"/>
    <n v="67398"/>
    <x v="3"/>
    <s v="United States"/>
    <s v="Phoenix"/>
    <s v=""/>
    <n v="47.178600000000003"/>
    <n v="67445.178599999999"/>
  </r>
  <r>
    <s v="E00422"/>
    <s v="Jade Acosta"/>
    <x v="25"/>
    <x v="5"/>
    <s v="Research &amp; Development"/>
    <s v="Female"/>
    <x v="3"/>
    <x v="40"/>
    <d v="2015-08-29T00:00:00"/>
    <n v="68488"/>
    <x v="1"/>
    <s v="United States"/>
    <s v="Seattle"/>
    <s v=""/>
    <n v="0"/>
    <n v="68488"/>
  </r>
  <r>
    <s v="E00265"/>
    <s v="Mila Vasquez"/>
    <x v="10"/>
    <x v="5"/>
    <s v="Manufacturing"/>
    <s v="Female"/>
    <x v="3"/>
    <x v="33"/>
    <d v="1998-07-16T00:00:00"/>
    <n v="92932"/>
    <x v="1"/>
    <s v="United States"/>
    <s v="Columbus"/>
    <s v=""/>
    <n v="0"/>
    <n v="92932"/>
  </r>
  <r>
    <s v="E04601"/>
    <s v="Allison Ayala"/>
    <x v="7"/>
    <x v="1"/>
    <s v="Corporate"/>
    <s v="Female"/>
    <x v="3"/>
    <x v="9"/>
    <d v="2009-06-30T00:00:00"/>
    <n v="43363"/>
    <x v="1"/>
    <s v="United States"/>
    <s v="Austin"/>
    <s v=""/>
    <n v="0"/>
    <n v="43363"/>
  </r>
  <r>
    <s v="E04816"/>
    <s v="Jace Zhang"/>
    <x v="31"/>
    <x v="0"/>
    <s v="Speciality Products"/>
    <s v="Male"/>
    <x v="1"/>
    <x v="11"/>
    <d v="2017-02-14T00:00:00"/>
    <n v="95963"/>
    <x v="1"/>
    <s v="China"/>
    <s v="Chengdu"/>
    <s v=""/>
    <n v="0"/>
    <n v="95963"/>
  </r>
  <r>
    <s v="E02147"/>
    <s v="Allison Medina"/>
    <x v="6"/>
    <x v="1"/>
    <s v="Speciality Products"/>
    <s v="Female"/>
    <x v="3"/>
    <x v="0"/>
    <d v="2010-04-29T00:00:00"/>
    <n v="111038"/>
    <x v="17"/>
    <s v="Brazil"/>
    <s v="Sao Paulo"/>
    <s v=""/>
    <n v="55.519000000000005"/>
    <n v="111093.519"/>
  </r>
  <r>
    <s v="E02914"/>
    <s v="Maria Wilson"/>
    <x v="9"/>
    <x v="5"/>
    <s v="Research &amp; Development"/>
    <s v="Female"/>
    <x v="2"/>
    <x v="10"/>
    <d v="1996-06-14T00:00:00"/>
    <n v="200246"/>
    <x v="16"/>
    <s v="United States"/>
    <s v="Columbus"/>
    <s v=""/>
    <n v="680.83640000000003"/>
    <n v="200926.8364"/>
  </r>
  <r>
    <s v="E03268"/>
    <s v="Everly Coleman"/>
    <x v="9"/>
    <x v="0"/>
    <s v="Corporate"/>
    <s v="Female"/>
    <x v="2"/>
    <x v="35"/>
    <d v="2015-02-18T00:00:00"/>
    <n v="194871"/>
    <x v="22"/>
    <s v="United States"/>
    <s v="Columbus"/>
    <s v=""/>
    <n v="682.04849999999988"/>
    <n v="195553.0485"/>
  </r>
  <r>
    <s v="E03972"/>
    <s v="Jordan Gomez"/>
    <x v="4"/>
    <x v="3"/>
    <s v="Research &amp; Development"/>
    <s v="Male"/>
    <x v="3"/>
    <x v="32"/>
    <d v="1994-09-15T00:00:00"/>
    <n v="98769"/>
    <x v="1"/>
    <s v="Brazil"/>
    <s v="Rio de Janerio"/>
    <d v="2016-10-03T00:00:00"/>
    <n v="0"/>
    <n v="98769"/>
  </r>
  <r>
    <s v="E02189"/>
    <s v="Isla Chavez"/>
    <x v="5"/>
    <x v="2"/>
    <s v="Research &amp; Development"/>
    <s v="Female"/>
    <x v="3"/>
    <x v="7"/>
    <d v="2018-05-19T00:00:00"/>
    <n v="65334"/>
    <x v="1"/>
    <s v="Brazil"/>
    <s v="Rio de Janerio"/>
    <s v=""/>
    <n v="0"/>
    <n v="65334"/>
  </r>
  <r>
    <s v="E04290"/>
    <s v="Hannah Gomez"/>
    <x v="1"/>
    <x v="0"/>
    <s v="Manufacturing"/>
    <s v="Female"/>
    <x v="3"/>
    <x v="6"/>
    <d v="2021-05-11T00:00:00"/>
    <n v="83934"/>
    <x v="1"/>
    <s v="United States"/>
    <s v="Miami"/>
    <s v=""/>
    <n v="0"/>
    <n v="83934"/>
  </r>
  <r>
    <s v="E03630"/>
    <s v="Jacob Davis"/>
    <x v="2"/>
    <x v="3"/>
    <s v="Research &amp; Development"/>
    <s v="Male"/>
    <x v="2"/>
    <x v="9"/>
    <d v="2016-09-03T00:00:00"/>
    <n v="150399"/>
    <x v="12"/>
    <s v="United States"/>
    <s v="Chicago"/>
    <s v=""/>
    <n v="421.11720000000003"/>
    <n v="150820.11720000001"/>
  </r>
  <r>
    <s v="E00432"/>
    <s v="Eli Gupta"/>
    <x v="2"/>
    <x v="4"/>
    <s v="Research &amp; Development"/>
    <s v="Male"/>
    <x v="1"/>
    <x v="17"/>
    <d v="2012-05-19T00:00:00"/>
    <n v="160280"/>
    <x v="33"/>
    <s v="China"/>
    <s v="Beijing"/>
    <s v=""/>
    <n v="304.53199999999998"/>
    <n v="160584.53200000001"/>
  </r>
  <r>
    <s v="E03045"/>
    <s v="Andrew Huynh"/>
    <x v="20"/>
    <x v="4"/>
    <s v="Speciality Products"/>
    <s v="Male"/>
    <x v="1"/>
    <x v="4"/>
    <d v="1997-04-28T00:00:00"/>
    <n v="54051"/>
    <x v="1"/>
    <s v="United States"/>
    <s v="Miami"/>
    <d v="1998-10-11T00:00:00"/>
    <n v="0"/>
    <n v="54051"/>
  </r>
  <r>
    <s v="E01924"/>
    <s v="Anna Gutierrez"/>
    <x v="2"/>
    <x v="5"/>
    <s v="Research &amp; Development"/>
    <s v="Female"/>
    <x v="3"/>
    <x v="1"/>
    <d v="2003-04-15T00:00:00"/>
    <n v="150699"/>
    <x v="20"/>
    <s v="Brazil"/>
    <s v="Sao Paulo"/>
    <s v=""/>
    <n v="437.02710000000002"/>
    <n v="151136.02710000001"/>
  </r>
  <r>
    <s v="E04877"/>
    <s v="Samuel Vega"/>
    <x v="13"/>
    <x v="6"/>
    <s v="Speciality Products"/>
    <s v="Male"/>
    <x v="3"/>
    <x v="17"/>
    <d v="2013-03-30T00:00:00"/>
    <n v="69570"/>
    <x v="1"/>
    <s v="United States"/>
    <s v="Miami"/>
    <s v=""/>
    <n v="0"/>
    <n v="69570"/>
  </r>
  <r>
    <s v="E02770"/>
    <s v="Liliana Do"/>
    <x v="31"/>
    <x v="0"/>
    <s v="Manufacturing"/>
    <s v="Female"/>
    <x v="1"/>
    <x v="23"/>
    <d v="2019-03-29T00:00:00"/>
    <n v="86774"/>
    <x v="1"/>
    <s v="China"/>
    <s v="Chengdu"/>
    <s v=""/>
    <n v="0"/>
    <n v="86774"/>
  </r>
  <r>
    <s v="E04590"/>
    <s v="Isaac Sanders"/>
    <x v="16"/>
    <x v="4"/>
    <s v="Manufacturing"/>
    <s v="Male"/>
    <x v="2"/>
    <x v="37"/>
    <d v="2001-03-29T00:00:00"/>
    <n v="57606"/>
    <x v="1"/>
    <s v="United States"/>
    <s v="Miami"/>
    <s v=""/>
    <n v="0"/>
    <n v="57606"/>
  </r>
  <r>
    <s v="E01977"/>
    <s v="Raelynn Gupta"/>
    <x v="0"/>
    <x v="1"/>
    <s v="Corporate"/>
    <s v="Female"/>
    <x v="1"/>
    <x v="35"/>
    <d v="2001-09-10T00:00:00"/>
    <n v="125730"/>
    <x v="19"/>
    <s v="China"/>
    <s v="Chongqing"/>
    <s v=""/>
    <n v="138.303"/>
    <n v="125868.303"/>
  </r>
  <r>
    <s v="E01378"/>
    <s v="Genesis Xiong"/>
    <x v="27"/>
    <x v="0"/>
    <s v="Research &amp; Development"/>
    <s v="Female"/>
    <x v="1"/>
    <x v="10"/>
    <d v="2012-02-25T00:00:00"/>
    <n v="64170"/>
    <x v="1"/>
    <s v="United States"/>
    <s v="Columbus"/>
    <s v=""/>
    <n v="0"/>
    <n v="64170"/>
  </r>
  <r>
    <s v="E04224"/>
    <s v="Lucas Ramos"/>
    <x v="15"/>
    <x v="4"/>
    <s v="Speciality Products"/>
    <s v="Male"/>
    <x v="3"/>
    <x v="16"/>
    <d v="1998-01-21T00:00:00"/>
    <n v="72303"/>
    <x v="1"/>
    <s v="United States"/>
    <s v="Phoenix"/>
    <s v=""/>
    <n v="0"/>
    <n v="72303"/>
  </r>
  <r>
    <s v="E03423"/>
    <s v="Santiago f Gonzalez"/>
    <x v="6"/>
    <x v="2"/>
    <s v="Research &amp; Development"/>
    <s v="Male"/>
    <x v="3"/>
    <x v="9"/>
    <d v="2012-07-26T00:00:00"/>
    <n v="105891"/>
    <x v="3"/>
    <s v="United States"/>
    <s v="Seattle"/>
    <s v=""/>
    <n v="74.123700000000014"/>
    <n v="105965.1237"/>
  </r>
  <r>
    <s v="E01584"/>
    <s v="Henry Zhu"/>
    <x v="9"/>
    <x v="6"/>
    <s v="Speciality Products"/>
    <s v="Male"/>
    <x v="1"/>
    <x v="31"/>
    <d v="2021-08-25T00:00:00"/>
    <n v="255230"/>
    <x v="32"/>
    <s v="United States"/>
    <s v="Austin"/>
    <s v=""/>
    <n v="918.82799999999997"/>
    <n v="256148.82800000001"/>
  </r>
  <r>
    <s v="E00788"/>
    <s v="Emily Contreras"/>
    <x v="13"/>
    <x v="2"/>
    <s v="Manufacturing"/>
    <s v="Female"/>
    <x v="3"/>
    <x v="16"/>
    <d v="1992-06-15T00:00:00"/>
    <n v="59591"/>
    <x v="1"/>
    <s v="Brazil"/>
    <s v="Sao Paulo"/>
    <s v=""/>
    <n v="0"/>
    <n v="59591"/>
  </r>
  <r>
    <s v="E00207"/>
    <s v="Hailey Lai"/>
    <x v="9"/>
    <x v="4"/>
    <s v="Manufacturing"/>
    <s v="Female"/>
    <x v="1"/>
    <x v="27"/>
    <d v="2012-07-23T00:00:00"/>
    <n v="187048"/>
    <x v="18"/>
    <s v="China"/>
    <s v="Chengdu"/>
    <s v=""/>
    <n v="598.55359999999996"/>
    <n v="187646.55360000001"/>
  </r>
  <r>
    <s v="E00834"/>
    <s v="Vivian Guzman"/>
    <x v="13"/>
    <x v="1"/>
    <s v="Speciality Products"/>
    <s v="Female"/>
    <x v="3"/>
    <x v="26"/>
    <d v="2002-02-09T00:00:00"/>
    <n v="58605"/>
    <x v="1"/>
    <s v="United States"/>
    <s v="Phoenix"/>
    <s v=""/>
    <n v="0"/>
    <n v="58605"/>
  </r>
  <r>
    <s v="E04571"/>
    <s v="Hadley Contreras"/>
    <x v="2"/>
    <x v="5"/>
    <s v="Corporate"/>
    <s v="Female"/>
    <x v="3"/>
    <x v="33"/>
    <d v="2017-01-04T00:00:00"/>
    <n v="178502"/>
    <x v="2"/>
    <s v="United States"/>
    <s v="Austin"/>
    <s v=""/>
    <n v="357.00400000000002"/>
    <n v="178859.00399999999"/>
  </r>
  <r>
    <s v="E02652"/>
    <s v="Nathan Sun"/>
    <x v="6"/>
    <x v="3"/>
    <s v="Speciality Products"/>
    <s v="Male"/>
    <x v="1"/>
    <x v="20"/>
    <d v="2015-07-29T00:00:00"/>
    <n v="103724"/>
    <x v="17"/>
    <s v="China"/>
    <s v="Shanghai"/>
    <s v=""/>
    <n v="51.862000000000009"/>
    <n v="103775.86199999999"/>
  </r>
  <r>
    <s v="E02693"/>
    <s v="Grace Campos"/>
    <x v="2"/>
    <x v="5"/>
    <s v="Research &amp; Development"/>
    <s v="Female"/>
    <x v="3"/>
    <x v="17"/>
    <d v="2008-03-21T00:00:00"/>
    <n v="156277"/>
    <x v="31"/>
    <s v="Brazil"/>
    <s v="Manaus"/>
    <s v=""/>
    <n v="343.80940000000004"/>
    <n v="156620.8094"/>
  </r>
  <r>
    <s v="E03359"/>
    <s v="Autumn Ortiz"/>
    <x v="17"/>
    <x v="5"/>
    <s v="Research &amp; Development"/>
    <s v="Female"/>
    <x v="3"/>
    <x v="23"/>
    <d v="2017-12-17T00:00:00"/>
    <n v="87744"/>
    <x v="1"/>
    <s v="Brazil"/>
    <s v="Sao Paulo"/>
    <s v=""/>
    <n v="0"/>
    <n v="87744"/>
  </r>
  <r>
    <s v="E00399"/>
    <s v="Connor Walker"/>
    <x v="13"/>
    <x v="1"/>
    <s v="Manufacturing"/>
    <s v="Male"/>
    <x v="2"/>
    <x v="23"/>
    <d v="2019-03-18T00:00:00"/>
    <n v="54714"/>
    <x v="1"/>
    <s v="United States"/>
    <s v="Columbus"/>
    <s v=""/>
    <n v="0"/>
    <n v="54714"/>
  </r>
  <r>
    <s v="E02971"/>
    <s v="Mia Wu"/>
    <x v="14"/>
    <x v="0"/>
    <s v="Corporate"/>
    <s v="Female"/>
    <x v="1"/>
    <x v="15"/>
    <d v="2013-08-25T00:00:00"/>
    <n v="99169"/>
    <x v="1"/>
    <s v="China"/>
    <s v="Beijing"/>
    <s v=""/>
    <n v="0"/>
    <n v="99169"/>
  </r>
  <r>
    <s v="E03327"/>
    <s v="Julia Luong"/>
    <x v="0"/>
    <x v="3"/>
    <s v="Research &amp; Development"/>
    <s v="Female"/>
    <x v="1"/>
    <x v="0"/>
    <d v="2006-06-20T00:00:00"/>
    <n v="142628"/>
    <x v="15"/>
    <s v="China"/>
    <s v="Chongqing"/>
    <s v=""/>
    <n v="171.15360000000001"/>
    <n v="142799.15359999999"/>
  </r>
  <r>
    <s v="E00900"/>
    <s v="Eleanor Delgado"/>
    <x v="4"/>
    <x v="6"/>
    <s v="Manufacturing"/>
    <s v="Female"/>
    <x v="3"/>
    <x v="29"/>
    <d v="2014-04-27T00:00:00"/>
    <n v="75869"/>
    <x v="1"/>
    <s v="Brazil"/>
    <s v="Sao Paulo"/>
    <s v=""/>
    <n v="0"/>
    <n v="75869"/>
  </r>
  <r>
    <s v="E00836"/>
    <s v="Addison Roberts"/>
    <x v="23"/>
    <x v="0"/>
    <s v="Manufacturing"/>
    <s v="Female"/>
    <x v="2"/>
    <x v="13"/>
    <d v="2018-05-14T00:00:00"/>
    <n v="60985"/>
    <x v="1"/>
    <s v="United States"/>
    <s v="Seattle"/>
    <s v=""/>
    <n v="0"/>
    <n v="60985"/>
  </r>
  <r>
    <s v="E03854"/>
    <s v="Camila Li"/>
    <x v="0"/>
    <x v="0"/>
    <s v="Research &amp; Development"/>
    <s v="Female"/>
    <x v="1"/>
    <x v="33"/>
    <d v="2010-07-24T00:00:00"/>
    <n v="126911"/>
    <x v="4"/>
    <s v="China"/>
    <s v="Shanghai"/>
    <s v=""/>
    <n v="126.911"/>
    <n v="127037.91099999999"/>
  </r>
  <r>
    <s v="E04729"/>
    <s v="Ezekiel Fong"/>
    <x v="9"/>
    <x v="2"/>
    <s v="Research &amp; Development"/>
    <s v="Male"/>
    <x v="1"/>
    <x v="16"/>
    <d v="2004-02-25T00:00:00"/>
    <n v="216949"/>
    <x v="18"/>
    <s v="China"/>
    <s v="Shanghai"/>
    <s v=""/>
    <n v="694.23680000000013"/>
    <n v="217643.23680000001"/>
  </r>
  <r>
    <s v="E00360"/>
    <s v="Dylan Thao"/>
    <x v="2"/>
    <x v="5"/>
    <s v="Manufacturing"/>
    <s v="Male"/>
    <x v="1"/>
    <x v="26"/>
    <d v="2012-10-22T00:00:00"/>
    <n v="168510"/>
    <x v="20"/>
    <s v="United States"/>
    <s v="Seattle"/>
    <s v=""/>
    <n v="488.67899999999992"/>
    <n v="168998.679"/>
  </r>
  <r>
    <s v="E02284"/>
    <s v="Josephine Salazar"/>
    <x v="17"/>
    <x v="5"/>
    <s v="Speciality Products"/>
    <s v="Female"/>
    <x v="3"/>
    <x v="9"/>
    <d v="2016-03-14T00:00:00"/>
    <n v="85870"/>
    <x v="1"/>
    <s v="Brazil"/>
    <s v="Sao Paulo"/>
    <s v=""/>
    <n v="0"/>
    <n v="85870"/>
  </r>
  <r>
    <s v="E00181"/>
    <s v="Genesis Hu"/>
    <x v="4"/>
    <x v="6"/>
    <s v="Corporate"/>
    <s v="Female"/>
    <x v="1"/>
    <x v="30"/>
    <d v="2002-01-15T00:00:00"/>
    <n v="86510"/>
    <x v="1"/>
    <s v="China"/>
    <s v="Beijing"/>
    <d v="2003-01-02T00:00:00"/>
    <n v="0"/>
    <n v="86510"/>
  </r>
  <r>
    <s v="E04168"/>
    <s v="Mila Juarez"/>
    <x v="6"/>
    <x v="2"/>
    <s v="Speciality Products"/>
    <s v="Female"/>
    <x v="3"/>
    <x v="31"/>
    <d v="2017-09-21T00:00:00"/>
    <n v="119647"/>
    <x v="6"/>
    <s v="Brazil"/>
    <s v="Sao Paulo"/>
    <s v=""/>
    <n v="107.6823"/>
    <n v="119754.6823"/>
  </r>
  <r>
    <s v="E02861"/>
    <s v="Daniel Perry"/>
    <x v="14"/>
    <x v="0"/>
    <s v="Research &amp; Development"/>
    <s v="Male"/>
    <x v="2"/>
    <x v="39"/>
    <d v="2001-04-15T00:00:00"/>
    <n v="80921"/>
    <x v="1"/>
    <s v="United States"/>
    <s v="Columbus"/>
    <s v=""/>
    <n v="0"/>
    <n v="80921"/>
  </r>
  <r>
    <s v="E01357"/>
    <s v="Paisley Hunter"/>
    <x v="11"/>
    <x v="5"/>
    <s v="Research &amp; Development"/>
    <s v="Female"/>
    <x v="2"/>
    <x v="22"/>
    <d v="2010-01-15T00:00:00"/>
    <n v="98110"/>
    <x v="8"/>
    <s v="United States"/>
    <s v="Chicago"/>
    <s v=""/>
    <n v="127.54300000000001"/>
    <n v="98237.543000000005"/>
  </r>
  <r>
    <s v="E04387"/>
    <s v="Everleigh White"/>
    <x v="23"/>
    <x v="0"/>
    <s v="Speciality Products"/>
    <s v="Female"/>
    <x v="2"/>
    <x v="1"/>
    <d v="2017-10-20T00:00:00"/>
    <n v="86831"/>
    <x v="1"/>
    <s v="United States"/>
    <s v="Phoenix"/>
    <s v=""/>
    <n v="0"/>
    <n v="86831"/>
  </r>
  <r>
    <s v="E03090"/>
    <s v="Penelope Choi"/>
    <x v="1"/>
    <x v="0"/>
    <s v="Speciality Products"/>
    <s v="Female"/>
    <x v="1"/>
    <x v="37"/>
    <d v="2010-09-10T00:00:00"/>
    <n v="72826"/>
    <x v="1"/>
    <s v="China"/>
    <s v="Beijing"/>
    <s v=""/>
    <n v="0"/>
    <n v="72826"/>
  </r>
  <r>
    <s v="E03591"/>
    <s v="Piper Sun"/>
    <x v="2"/>
    <x v="6"/>
    <s v="Manufacturing"/>
    <s v="Female"/>
    <x v="1"/>
    <x v="14"/>
    <d v="2011-02-14T00:00:00"/>
    <n v="171217"/>
    <x v="33"/>
    <s v="United States"/>
    <s v="Seattle"/>
    <s v=""/>
    <n v="325.31229999999999"/>
    <n v="171542.31229999999"/>
  </r>
  <r>
    <s v="E03328"/>
    <s v="Lucy Johnson"/>
    <x v="6"/>
    <x v="0"/>
    <s v="Research &amp; Development"/>
    <s v="Female"/>
    <x v="2"/>
    <x v="4"/>
    <d v="2020-04-27T00:00:00"/>
    <n v="103058"/>
    <x v="3"/>
    <s v="United States"/>
    <s v="Columbus"/>
    <s v=""/>
    <n v="72.140600000000006"/>
    <n v="103130.1406"/>
  </r>
  <r>
    <s v="E04937"/>
    <s v="Ian Ngo"/>
    <x v="6"/>
    <x v="2"/>
    <s v="Speciality Products"/>
    <s v="Male"/>
    <x v="1"/>
    <x v="27"/>
    <d v="2014-08-07T00:00:00"/>
    <n v="117062"/>
    <x v="3"/>
    <s v="United States"/>
    <s v="Phoenix"/>
    <s v=""/>
    <n v="81.943399999999997"/>
    <n v="117143.9434"/>
  </r>
  <r>
    <s v="E00515"/>
    <s v="Joseph Vazquez"/>
    <x v="0"/>
    <x v="3"/>
    <s v="Speciality Products"/>
    <s v="Male"/>
    <x v="3"/>
    <x v="28"/>
    <d v="2019-01-23T00:00:00"/>
    <n v="159031"/>
    <x v="4"/>
    <s v="United States"/>
    <s v="Miami"/>
    <s v=""/>
    <n v="159.03100000000001"/>
    <n v="159190.03099999999"/>
  </r>
  <r>
    <s v="E01241"/>
    <s v="Hadley Guerrero"/>
    <x v="0"/>
    <x v="0"/>
    <s v="Research &amp; Development"/>
    <s v="Female"/>
    <x v="3"/>
    <x v="37"/>
    <d v="2004-01-14T00:00:00"/>
    <n v="125086"/>
    <x v="4"/>
    <s v="Brazil"/>
    <s v="Sao Paulo"/>
    <s v=""/>
    <n v="125.086"/>
    <n v="125211.086"/>
  </r>
  <r>
    <s v="E03255"/>
    <s v="Jose Brown"/>
    <x v="27"/>
    <x v="0"/>
    <s v="Speciality Products"/>
    <s v="Male"/>
    <x v="2"/>
    <x v="19"/>
    <d v="2016-04-07T00:00:00"/>
    <n v="67976"/>
    <x v="1"/>
    <s v="United States"/>
    <s v="Seattle"/>
    <s v=""/>
    <n v="0"/>
    <n v="67976"/>
  </r>
  <r>
    <s v="E01711"/>
    <s v="Benjamin Ford"/>
    <x v="13"/>
    <x v="1"/>
    <s v="Speciality Products"/>
    <s v="Male"/>
    <x v="2"/>
    <x v="11"/>
    <d v="2021-04-22T00:00:00"/>
    <n v="74215"/>
    <x v="1"/>
    <s v="United States"/>
    <s v="Phoenix"/>
    <s v=""/>
    <n v="0"/>
    <n v="74215"/>
  </r>
  <r>
    <s v="E00500"/>
    <s v="Henry Shah"/>
    <x v="2"/>
    <x v="3"/>
    <s v="Manufacturing"/>
    <s v="Male"/>
    <x v="1"/>
    <x v="0"/>
    <d v="2010-06-11T00:00:00"/>
    <n v="187389"/>
    <x v="36"/>
    <s v="China"/>
    <s v="Chengdu"/>
    <s v=""/>
    <n v="468.47250000000003"/>
    <n v="187857.4725"/>
  </r>
  <r>
    <s v="E04972"/>
    <s v="Ivy Daniels"/>
    <x v="0"/>
    <x v="4"/>
    <s v="Speciality Products"/>
    <s v="Female"/>
    <x v="2"/>
    <x v="12"/>
    <d v="2008-10-26T00:00:00"/>
    <n v="131841"/>
    <x v="8"/>
    <s v="United States"/>
    <s v="Columbus"/>
    <s v=""/>
    <n v="171.39330000000001"/>
    <n v="132012.3933"/>
  </r>
  <r>
    <s v="E02728"/>
    <s v="Thomas Chang"/>
    <x v="4"/>
    <x v="3"/>
    <s v="Research &amp; Development"/>
    <s v="Male"/>
    <x v="1"/>
    <x v="8"/>
    <d v="2011-07-26T00:00:00"/>
    <n v="97231"/>
    <x v="1"/>
    <s v="China"/>
    <s v="Beijing"/>
    <s v=""/>
    <n v="0"/>
    <n v="97231"/>
  </r>
  <r>
    <s v="E04749"/>
    <s v="Caroline Phan"/>
    <x v="0"/>
    <x v="1"/>
    <s v="Corporate"/>
    <s v="Female"/>
    <x v="1"/>
    <x v="12"/>
    <d v="2004-03-14T00:00:00"/>
    <n v="155004"/>
    <x v="15"/>
    <s v="United States"/>
    <s v="Austin"/>
    <s v=""/>
    <n v="186.00479999999999"/>
    <n v="155190.0048"/>
  </r>
  <r>
    <s v="E02023"/>
    <s v="Maverick Mehta"/>
    <x v="28"/>
    <x v="0"/>
    <s v="Manufacturing"/>
    <s v="Male"/>
    <x v="1"/>
    <x v="28"/>
    <d v="2007-07-30T00:00:00"/>
    <n v="41859"/>
    <x v="1"/>
    <s v="United States"/>
    <s v="Seattle"/>
    <s v=""/>
    <n v="0"/>
    <n v="41859"/>
  </r>
  <r>
    <s v="E03166"/>
    <s v="Austin Edwards"/>
    <x v="12"/>
    <x v="0"/>
    <s v="Manufacturing"/>
    <s v="Male"/>
    <x v="0"/>
    <x v="34"/>
    <d v="2006-09-24T00:00:00"/>
    <n v="52733"/>
    <x v="1"/>
    <s v="United States"/>
    <s v="Chicago"/>
    <s v=""/>
    <n v="0"/>
    <n v="52733"/>
  </r>
  <r>
    <s v="E02599"/>
    <s v="Daniel Huang"/>
    <x v="9"/>
    <x v="4"/>
    <s v="Corporate"/>
    <s v="Male"/>
    <x v="1"/>
    <x v="11"/>
    <d v="2015-09-03T00:00:00"/>
    <n v="250953"/>
    <x v="16"/>
    <s v="United States"/>
    <s v="Columbus"/>
    <s v=""/>
    <n v="853.24020000000007"/>
    <n v="251806.2402"/>
  </r>
  <r>
    <s v="E01014"/>
    <s v="Lucas Phan"/>
    <x v="2"/>
    <x v="6"/>
    <s v="Research &amp; Development"/>
    <s v="Male"/>
    <x v="1"/>
    <x v="37"/>
    <d v="1999-02-19T00:00:00"/>
    <n v="191807"/>
    <x v="11"/>
    <s v="China"/>
    <s v="Chongqing"/>
    <s v=""/>
    <n v="402.79470000000003"/>
    <n v="192209.7947"/>
  </r>
  <r>
    <s v="E04529"/>
    <s v="Gabriel Yu"/>
    <x v="1"/>
    <x v="0"/>
    <s v="Speciality Products"/>
    <s v="Male"/>
    <x v="1"/>
    <x v="34"/>
    <d v="2014-06-23T00:00:00"/>
    <n v="64677"/>
    <x v="1"/>
    <s v="China"/>
    <s v="Chongqing"/>
    <s v=""/>
    <n v="0"/>
    <n v="64677"/>
  </r>
  <r>
    <s v="E00085"/>
    <s v="Mason Watson"/>
    <x v="0"/>
    <x v="0"/>
    <s v="Corporate"/>
    <s v="Male"/>
    <x v="2"/>
    <x v="30"/>
    <d v="2004-09-14T00:00:00"/>
    <n v="130274"/>
    <x v="19"/>
    <s v="United States"/>
    <s v="Chicago"/>
    <s v=""/>
    <n v="143.3014"/>
    <n v="130417.3014"/>
  </r>
  <r>
    <s v="E00632"/>
    <s v="Angel Chang"/>
    <x v="23"/>
    <x v="0"/>
    <s v="Research &amp; Development"/>
    <s v="Male"/>
    <x v="1"/>
    <x v="17"/>
    <d v="2017-07-06T00:00:00"/>
    <n v="96331"/>
    <x v="1"/>
    <s v="China"/>
    <s v="Shanghai"/>
    <s v=""/>
    <n v="0"/>
    <n v="96331"/>
  </r>
  <r>
    <s v="E02108"/>
    <s v="Madeline Coleman"/>
    <x v="0"/>
    <x v="1"/>
    <s v="Research &amp; Development"/>
    <s v="Female"/>
    <x v="2"/>
    <x v="10"/>
    <d v="2006-04-28T00:00:00"/>
    <n v="150758"/>
    <x v="8"/>
    <s v="United States"/>
    <s v="Chicago"/>
    <d v="2007-08-16T00:00:00"/>
    <n v="195.9854"/>
    <n v="150953.98540000001"/>
  </r>
  <r>
    <s v="E03802"/>
    <s v="Thomas Vazquez"/>
    <x v="2"/>
    <x v="5"/>
    <s v="Corporate"/>
    <s v="Male"/>
    <x v="3"/>
    <x v="30"/>
    <d v="2014-07-19T00:00:00"/>
    <n v="173629"/>
    <x v="11"/>
    <s v="Brazil"/>
    <s v="Sao Paulo"/>
    <s v=""/>
    <n v="364.62089999999995"/>
    <n v="173993.62090000001"/>
  </r>
  <r>
    <s v="E03685"/>
    <s v="Silas Hunter"/>
    <x v="29"/>
    <x v="0"/>
    <s v="Corporate"/>
    <s v="Male"/>
    <x v="0"/>
    <x v="0"/>
    <d v="1998-05-04T00:00:00"/>
    <n v="62174"/>
    <x v="1"/>
    <s v="United States"/>
    <s v="Chicago"/>
    <s v=""/>
    <n v="0"/>
    <n v="62174"/>
  </r>
  <r>
    <s v="E01089"/>
    <s v="Nicholas Brooks"/>
    <x v="13"/>
    <x v="3"/>
    <s v="Manufacturing"/>
    <s v="Male"/>
    <x v="2"/>
    <x v="19"/>
    <d v="2017-10-20T00:00:00"/>
    <n v="56555"/>
    <x v="1"/>
    <s v="United States"/>
    <s v="Phoenix"/>
    <s v=""/>
    <n v="0"/>
    <n v="56555"/>
  </r>
  <r>
    <s v="E03988"/>
    <s v="Dominic Thomas"/>
    <x v="13"/>
    <x v="6"/>
    <s v="Manufacturing"/>
    <s v="Male"/>
    <x v="2"/>
    <x v="35"/>
    <d v="2005-09-28T00:00:00"/>
    <n v="74655"/>
    <x v="1"/>
    <s v="United States"/>
    <s v="Austin"/>
    <s v=""/>
    <n v="0"/>
    <n v="74655"/>
  </r>
  <r>
    <s v="E00401"/>
    <s v="Wesley Adams"/>
    <x v="27"/>
    <x v="0"/>
    <s v="Corporate"/>
    <s v="Male"/>
    <x v="2"/>
    <x v="35"/>
    <d v="2003-08-11T00:00:00"/>
    <n v="93017"/>
    <x v="1"/>
    <s v="United States"/>
    <s v="Seattle"/>
    <s v=""/>
    <n v="0"/>
    <n v="93017"/>
  </r>
  <r>
    <s v="E03429"/>
    <s v="Ian Wu"/>
    <x v="4"/>
    <x v="6"/>
    <s v="Manufacturing"/>
    <s v="Male"/>
    <x v="1"/>
    <x v="10"/>
    <d v="2012-04-14T00:00:00"/>
    <n v="82300"/>
    <x v="1"/>
    <s v="China"/>
    <s v="Chengdu"/>
    <s v=""/>
    <n v="0"/>
    <n v="82300"/>
  </r>
  <r>
    <s v="E02417"/>
    <s v="Alice Young"/>
    <x v="18"/>
    <x v="5"/>
    <s v="Research &amp; Development"/>
    <s v="Female"/>
    <x v="2"/>
    <x v="30"/>
    <d v="2008-01-24T00:00:00"/>
    <n v="91621"/>
    <x v="1"/>
    <s v="United States"/>
    <s v="Chicago"/>
    <s v=""/>
    <n v="0"/>
    <n v="91621"/>
  </r>
  <r>
    <s v="E00359"/>
    <s v="Logan Carrillo"/>
    <x v="4"/>
    <x v="6"/>
    <s v="Research &amp; Development"/>
    <s v="Male"/>
    <x v="3"/>
    <x v="29"/>
    <d v="2014-11-30T00:00:00"/>
    <n v="91280"/>
    <x v="1"/>
    <s v="United States"/>
    <s v="Miami"/>
    <s v=""/>
    <n v="0"/>
    <n v="91280"/>
  </r>
  <r>
    <s v="E02044"/>
    <s v="Caroline Alexander"/>
    <x v="20"/>
    <x v="4"/>
    <s v="Manufacturing"/>
    <s v="Female"/>
    <x v="0"/>
    <x v="34"/>
    <d v="2020-09-18T00:00:00"/>
    <n v="47071"/>
    <x v="1"/>
    <s v="United States"/>
    <s v="Columbus"/>
    <s v=""/>
    <n v="0"/>
    <n v="47071"/>
  </r>
  <r>
    <s v="E01479"/>
    <s v="Serenity Bailey"/>
    <x v="30"/>
    <x v="0"/>
    <s v="Manufacturing"/>
    <s v="Female"/>
    <x v="2"/>
    <x v="0"/>
    <d v="2011-11-21T00:00:00"/>
    <n v="81218"/>
    <x v="1"/>
    <s v="United States"/>
    <s v="Chicago"/>
    <s v=""/>
    <n v="0"/>
    <n v="81218"/>
  </r>
  <r>
    <s v="E04962"/>
    <s v="Elena Tan"/>
    <x v="9"/>
    <x v="5"/>
    <s v="Manufacturing"/>
    <s v="Female"/>
    <x v="1"/>
    <x v="2"/>
    <d v="2008-10-13T00:00:00"/>
    <n v="181801"/>
    <x v="23"/>
    <s v="China"/>
    <s v="Chongqing"/>
    <d v="2019-12-11T00:00:00"/>
    <n v="727.20400000000006"/>
    <n v="182528.204"/>
  </r>
  <r>
    <s v="E02769"/>
    <s v="Eliza Adams"/>
    <x v="5"/>
    <x v="2"/>
    <s v="Manufacturing"/>
    <s v="Female"/>
    <x v="2"/>
    <x v="3"/>
    <d v="2021-11-21T00:00:00"/>
    <n v="63137"/>
    <x v="1"/>
    <s v="United States"/>
    <s v="Chicago"/>
    <s v=""/>
    <n v="0"/>
    <n v="63137"/>
  </r>
  <r>
    <s v="E03893"/>
    <s v="Alice Xiong"/>
    <x v="9"/>
    <x v="5"/>
    <s v="Manufacturing"/>
    <s v="Female"/>
    <x v="1"/>
    <x v="0"/>
    <d v="2018-09-02T00:00:00"/>
    <n v="221465"/>
    <x v="16"/>
    <s v="China"/>
    <s v="Chengdu"/>
    <s v=""/>
    <n v="752.98100000000011"/>
    <n v="222217.981"/>
  </r>
  <r>
    <s v="E00553"/>
    <s v="Isla Yoon"/>
    <x v="10"/>
    <x v="5"/>
    <s v="Research &amp; Development"/>
    <s v="Female"/>
    <x v="1"/>
    <x v="2"/>
    <d v="2013-05-10T00:00:00"/>
    <n v="79388"/>
    <x v="1"/>
    <s v="United States"/>
    <s v="Austin"/>
    <d v="2019-08-04T00:00:00"/>
    <n v="0"/>
    <n v="79388"/>
  </r>
  <r>
    <s v="E03540"/>
    <s v="Emma Perry"/>
    <x v="29"/>
    <x v="0"/>
    <s v="Manufacturing"/>
    <s v="Female"/>
    <x v="2"/>
    <x v="21"/>
    <d v="2018-01-22T00:00:00"/>
    <n v="68176"/>
    <x v="1"/>
    <s v="United States"/>
    <s v="Seattle"/>
    <s v=""/>
    <n v="0"/>
    <n v="68176"/>
  </r>
  <r>
    <s v="E02769"/>
    <s v="Riley Marquez"/>
    <x v="0"/>
    <x v="1"/>
    <s v="Research &amp; Development"/>
    <s v="Female"/>
    <x v="3"/>
    <x v="38"/>
    <d v="2019-10-18T00:00:00"/>
    <n v="122829"/>
    <x v="19"/>
    <s v="United States"/>
    <s v="Chicago"/>
    <s v=""/>
    <n v="135.11189999999999"/>
    <n v="122964.1119"/>
  </r>
  <r>
    <s v="E03277"/>
    <s v="Caroline Hu"/>
    <x v="0"/>
    <x v="6"/>
    <s v="Speciality Products"/>
    <s v="Female"/>
    <x v="1"/>
    <x v="11"/>
    <d v="2019-08-18T00:00:00"/>
    <n v="126353"/>
    <x v="15"/>
    <s v="China"/>
    <s v="Shanghai"/>
    <s v=""/>
    <n v="151.62359999999998"/>
    <n v="126504.62360000001"/>
  </r>
  <r>
    <s v="E04194"/>
    <s v="Madison Kumar"/>
    <x v="2"/>
    <x v="3"/>
    <s v="Speciality Products"/>
    <s v="Female"/>
    <x v="1"/>
    <x v="0"/>
    <d v="2010-10-17T00:00:00"/>
    <n v="188727"/>
    <x v="14"/>
    <s v="China"/>
    <s v="Chengdu"/>
    <s v=""/>
    <n v="434.07209999999998"/>
    <n v="189161.07209999999"/>
  </r>
  <r>
    <s v="E01807"/>
    <s v="Matthew Lim"/>
    <x v="4"/>
    <x v="2"/>
    <s v="Research &amp; Development"/>
    <s v="Male"/>
    <x v="1"/>
    <x v="27"/>
    <d v="1994-02-18T00:00:00"/>
    <n v="99624"/>
    <x v="1"/>
    <s v="United States"/>
    <s v="Seattle"/>
    <s v=""/>
    <n v="0"/>
    <n v="99624"/>
  </r>
  <r>
    <s v="E01762"/>
    <s v="Maya Ngo"/>
    <x v="6"/>
    <x v="2"/>
    <s v="Speciality Products"/>
    <s v="Female"/>
    <x v="1"/>
    <x v="0"/>
    <d v="2012-10-20T00:00:00"/>
    <n v="108686"/>
    <x v="5"/>
    <s v="United States"/>
    <s v="Columbus"/>
    <s v=""/>
    <n v="65.211600000000004"/>
    <n v="108751.2116"/>
  </r>
  <r>
    <s v="E02632"/>
    <s v="Alice Soto"/>
    <x v="7"/>
    <x v="3"/>
    <s v="Corporate"/>
    <s v="Female"/>
    <x v="3"/>
    <x v="16"/>
    <d v="1995-04-13T00:00:00"/>
    <n v="50857"/>
    <x v="1"/>
    <s v="Brazil"/>
    <s v="Manaus"/>
    <s v=""/>
    <n v="0"/>
    <n v="50857"/>
  </r>
  <r>
    <s v="E04226"/>
    <s v="Andrew Moore"/>
    <x v="19"/>
    <x v="5"/>
    <s v="Manufacturing"/>
    <s v="Male"/>
    <x v="2"/>
    <x v="40"/>
    <d v="2001-01-02T00:00:00"/>
    <n v="120628"/>
    <x v="1"/>
    <s v="United States"/>
    <s v="Chicago"/>
    <s v=""/>
    <n v="0"/>
    <n v="120628"/>
  </r>
  <r>
    <s v="E04101"/>
    <s v="Olivia Harris"/>
    <x v="2"/>
    <x v="2"/>
    <s v="Speciality Products"/>
    <s v="Female"/>
    <x v="2"/>
    <x v="20"/>
    <d v="2020-06-14T00:00:00"/>
    <n v="181216"/>
    <x v="25"/>
    <s v="United States"/>
    <s v="Columbus"/>
    <s v=""/>
    <n v="489.28320000000002"/>
    <n v="181705.28320000001"/>
  </r>
  <r>
    <s v="E01981"/>
    <s v="Genesis Banks"/>
    <x v="7"/>
    <x v="1"/>
    <s v="Corporate"/>
    <s v="Female"/>
    <x v="2"/>
    <x v="20"/>
    <d v="2012-03-16T00:00:00"/>
    <n v="46081"/>
    <x v="1"/>
    <s v="United States"/>
    <s v="Chicago"/>
    <s v=""/>
    <n v="0"/>
    <n v="46081"/>
  </r>
  <r>
    <s v="E02534"/>
    <s v="Victoria Johnson"/>
    <x v="0"/>
    <x v="3"/>
    <s v="Corporate"/>
    <s v="Female"/>
    <x v="2"/>
    <x v="0"/>
    <d v="2004-05-28T00:00:00"/>
    <n v="159885"/>
    <x v="15"/>
    <s v="United States"/>
    <s v="Columbus"/>
    <s v=""/>
    <n v="191.86199999999999"/>
    <n v="160076.86199999999"/>
  </r>
  <r>
    <s v="E01238"/>
    <s v="Eloise Griffin"/>
    <x v="2"/>
    <x v="2"/>
    <s v="Manufacturing"/>
    <s v="Female"/>
    <x v="2"/>
    <x v="0"/>
    <d v="1995-10-29T00:00:00"/>
    <n v="153271"/>
    <x v="0"/>
    <s v="United States"/>
    <s v="Austin"/>
    <s v=""/>
    <n v="229.90649999999997"/>
    <n v="153500.90650000001"/>
  </r>
  <r>
    <s v="E01118"/>
    <s v="Roman Yang"/>
    <x v="6"/>
    <x v="4"/>
    <s v="Manufacturing"/>
    <s v="Male"/>
    <x v="1"/>
    <x v="34"/>
    <d v="2009-12-12T00:00:00"/>
    <n v="114242"/>
    <x v="24"/>
    <s v="United States"/>
    <s v="Phoenix"/>
    <s v=""/>
    <n v="91.393600000000006"/>
    <n v="114333.3936"/>
  </r>
  <r>
    <s v="E04041"/>
    <s v="Clara Huynh"/>
    <x v="12"/>
    <x v="0"/>
    <s v="Speciality Products"/>
    <s v="Female"/>
    <x v="1"/>
    <x v="38"/>
    <d v="2020-11-18T00:00:00"/>
    <n v="48415"/>
    <x v="1"/>
    <s v="China"/>
    <s v="Shanghai"/>
    <s v=""/>
    <n v="0"/>
    <n v="48415"/>
  </r>
  <r>
    <s v="E04308"/>
    <s v="Kai Flores"/>
    <x v="25"/>
    <x v="5"/>
    <s v="Manufacturing"/>
    <s v="Male"/>
    <x v="3"/>
    <x v="25"/>
    <d v="2017-05-23T00:00:00"/>
    <n v="65566"/>
    <x v="1"/>
    <s v="United States"/>
    <s v="Seattle"/>
    <s v=""/>
    <n v="0"/>
    <n v="65566"/>
  </r>
  <r>
    <s v="E01052"/>
    <s v="Jaxson Dinh"/>
    <x v="0"/>
    <x v="6"/>
    <s v="Research &amp; Development"/>
    <s v="Male"/>
    <x v="1"/>
    <x v="15"/>
    <d v="2001-05-03T00:00:00"/>
    <n v="147752"/>
    <x v="15"/>
    <s v="China"/>
    <s v="Shanghai"/>
    <d v="2011-12-26T00:00:00"/>
    <n v="177.30239999999998"/>
    <n v="147929.30239999999"/>
  </r>
  <r>
    <s v="E04165"/>
    <s v="Sophie Vang"/>
    <x v="0"/>
    <x v="6"/>
    <s v="Manufacturing"/>
    <s v="Female"/>
    <x v="1"/>
    <x v="6"/>
    <d v="2021-09-14T00:00:00"/>
    <n v="136810"/>
    <x v="28"/>
    <s v="China"/>
    <s v="Chongqing"/>
    <s v=""/>
    <n v="191.53400000000002"/>
    <n v="137001.53400000001"/>
  </r>
  <r>
    <s v="E02295"/>
    <s v="Axel Jordan"/>
    <x v="7"/>
    <x v="2"/>
    <s v="Corporate"/>
    <s v="Male"/>
    <x v="2"/>
    <x v="40"/>
    <d v="2013-02-28T00:00:00"/>
    <n v="54635"/>
    <x v="1"/>
    <s v="United States"/>
    <s v="Chicago"/>
    <s v=""/>
    <n v="0"/>
    <n v="54635"/>
  </r>
  <r>
    <s v="E04546"/>
    <s v="Jade Hunter"/>
    <x v="21"/>
    <x v="0"/>
    <s v="Corporate"/>
    <s v="Female"/>
    <x v="2"/>
    <x v="34"/>
    <d v="2020-02-05T00:00:00"/>
    <n v="96636"/>
    <x v="1"/>
    <s v="United States"/>
    <s v="Columbus"/>
    <s v=""/>
    <n v="0"/>
    <n v="96636"/>
  </r>
  <r>
    <s v="E04217"/>
    <s v="Lydia Williams"/>
    <x v="27"/>
    <x v="0"/>
    <s v="Manufacturing"/>
    <s v="Female"/>
    <x v="0"/>
    <x v="25"/>
    <d v="2014-10-29T00:00:00"/>
    <n v="91592"/>
    <x v="1"/>
    <s v="United States"/>
    <s v="Chicago"/>
    <s v=""/>
    <n v="0"/>
    <n v="91592"/>
  </r>
  <r>
    <s v="E00650"/>
    <s v="Emery Chang"/>
    <x v="20"/>
    <x v="4"/>
    <s v="Research &amp; Development"/>
    <s v="Female"/>
    <x v="1"/>
    <x v="15"/>
    <d v="2000-08-17T00:00:00"/>
    <n v="55563"/>
    <x v="1"/>
    <s v="China"/>
    <s v="Chengdu"/>
    <s v=""/>
    <n v="0"/>
    <n v="55563"/>
  </r>
  <r>
    <s v="E00344"/>
    <s v="Savannah He"/>
    <x v="2"/>
    <x v="0"/>
    <s v="Research &amp; Development"/>
    <s v="Female"/>
    <x v="1"/>
    <x v="27"/>
    <d v="1996-02-14T00:00:00"/>
    <n v="159724"/>
    <x v="14"/>
    <s v="China"/>
    <s v="Beijing"/>
    <s v=""/>
    <n v="367.36520000000002"/>
    <n v="160091.3652"/>
  </r>
  <r>
    <s v="E04645"/>
    <s v="Elias Ahmed"/>
    <x v="9"/>
    <x v="6"/>
    <s v="Corporate"/>
    <s v="Male"/>
    <x v="1"/>
    <x v="4"/>
    <d v="2017-08-04T00:00:00"/>
    <n v="183190"/>
    <x v="32"/>
    <s v="United States"/>
    <s v="Chicago"/>
    <s v=""/>
    <n v="659.48399999999992"/>
    <n v="183849.484"/>
  </r>
  <r>
    <s v="E03880"/>
    <s v="Samantha Woods"/>
    <x v="7"/>
    <x v="3"/>
    <s v="Speciality Products"/>
    <s v="Female"/>
    <x v="2"/>
    <x v="16"/>
    <d v="2019-12-25T00:00:00"/>
    <n v="54829"/>
    <x v="1"/>
    <s v="United States"/>
    <s v="Phoenix"/>
    <s v=""/>
    <n v="0"/>
    <n v="54829"/>
  </r>
  <r>
    <s v="E02730"/>
    <s v="Axel Soto"/>
    <x v="10"/>
    <x v="5"/>
    <s v="Corporate"/>
    <s v="Male"/>
    <x v="3"/>
    <x v="30"/>
    <d v="2005-04-22T00:00:00"/>
    <n v="96639"/>
    <x v="1"/>
    <s v="Brazil"/>
    <s v="Rio de Janerio"/>
    <s v=""/>
    <n v="0"/>
    <n v="96639"/>
  </r>
  <r>
    <s v="E04517"/>
    <s v="Amelia Choi"/>
    <x v="6"/>
    <x v="6"/>
    <s v="Speciality Products"/>
    <s v="Female"/>
    <x v="1"/>
    <x v="19"/>
    <d v="2006-06-11T00:00:00"/>
    <n v="117278"/>
    <x v="6"/>
    <s v="United States"/>
    <s v="Miami"/>
    <s v=""/>
    <n v="105.5502"/>
    <n v="117383.5502"/>
  </r>
  <r>
    <s v="E00965"/>
    <s v="Jacob Khan"/>
    <x v="3"/>
    <x v="0"/>
    <s v="Speciality Products"/>
    <s v="Male"/>
    <x v="1"/>
    <x v="26"/>
    <d v="2008-02-09T00:00:00"/>
    <n v="84193"/>
    <x v="6"/>
    <s v="China"/>
    <s v="Shanghai"/>
    <s v=""/>
    <n v="75.773700000000005"/>
    <n v="84268.773700000005"/>
  </r>
  <r>
    <s v="E04639"/>
    <s v="Luna Taylor"/>
    <x v="32"/>
    <x v="0"/>
    <s v="Manufacturing"/>
    <s v="Female"/>
    <x v="2"/>
    <x v="40"/>
    <d v="2018-07-28T00:00:00"/>
    <n v="87806"/>
    <x v="1"/>
    <s v="United States"/>
    <s v="Seattle"/>
    <s v=""/>
    <n v="0"/>
    <n v="87806"/>
  </r>
  <r>
    <s v="E00465"/>
    <s v="Dominic Parker"/>
    <x v="22"/>
    <x v="5"/>
    <s v="Research &amp; Development"/>
    <s v="Male"/>
    <x v="2"/>
    <x v="39"/>
    <d v="2011-10-04T00:00:00"/>
    <n v="63959"/>
    <x v="1"/>
    <s v="United States"/>
    <s v="Seattle"/>
    <s v=""/>
    <n v="0"/>
    <n v="63959"/>
  </r>
  <r>
    <s v="E03058"/>
    <s v="Angel Xiong"/>
    <x v="9"/>
    <x v="0"/>
    <s v="Research &amp; Development"/>
    <s v="Male"/>
    <x v="1"/>
    <x v="25"/>
    <d v="2015-06-11T00:00:00"/>
    <n v="234723"/>
    <x v="32"/>
    <s v="China"/>
    <s v="Shanghai"/>
    <s v=""/>
    <n v="845.00279999999998"/>
    <n v="235568.00279999999"/>
  </r>
  <r>
    <s v="E02337"/>
    <s v="Emma Cao"/>
    <x v="7"/>
    <x v="3"/>
    <s v="Corporate"/>
    <s v="Female"/>
    <x v="1"/>
    <x v="5"/>
    <d v="2019-08-24T00:00:00"/>
    <n v="50809"/>
    <x v="1"/>
    <s v="China"/>
    <s v="Chongqing"/>
    <s v=""/>
    <n v="0"/>
    <n v="50809"/>
  </r>
  <r>
    <s v="E04927"/>
    <s v="Ezekiel Bryant"/>
    <x v="4"/>
    <x v="1"/>
    <s v="Manufacturing"/>
    <s v="Male"/>
    <x v="2"/>
    <x v="0"/>
    <d v="2002-07-19T00:00:00"/>
    <n v="77396"/>
    <x v="1"/>
    <s v="United States"/>
    <s v="Miami"/>
    <s v=""/>
    <n v="0"/>
    <n v="77396"/>
  </r>
  <r>
    <s v="E03799"/>
    <s v="Natalie Hwang"/>
    <x v="4"/>
    <x v="1"/>
    <s v="Speciality Products"/>
    <s v="Female"/>
    <x v="1"/>
    <x v="20"/>
    <d v="1999-12-31T00:00:00"/>
    <n v="89523"/>
    <x v="1"/>
    <s v="United States"/>
    <s v="Phoenix"/>
    <s v=""/>
    <n v="0"/>
    <n v="89523"/>
  </r>
  <r>
    <s v="E04538"/>
    <s v="Adeline Yang"/>
    <x v="21"/>
    <x v="0"/>
    <s v="Corporate"/>
    <s v="Female"/>
    <x v="1"/>
    <x v="26"/>
    <d v="2011-07-20T00:00:00"/>
    <n v="86173"/>
    <x v="1"/>
    <s v="China"/>
    <s v="Chongqing"/>
    <s v=""/>
    <n v="0"/>
    <n v="86173"/>
  </r>
  <r>
    <s v="E02633"/>
    <s v="Allison Roberts"/>
    <x v="9"/>
    <x v="2"/>
    <s v="Manufacturing"/>
    <s v="Female"/>
    <x v="0"/>
    <x v="36"/>
    <d v="2000-08-19T00:00:00"/>
    <n v="222224"/>
    <x v="34"/>
    <s v="United States"/>
    <s v="Columbus"/>
    <s v=""/>
    <n v="844.45119999999997"/>
    <n v="223068.45120000001"/>
  </r>
  <r>
    <s v="E02965"/>
    <s v="Andrew Do"/>
    <x v="0"/>
    <x v="1"/>
    <s v="Research &amp; Development"/>
    <s v="Male"/>
    <x v="1"/>
    <x v="19"/>
    <d v="2021-04-17T00:00:00"/>
    <n v="146140"/>
    <x v="0"/>
    <s v="United States"/>
    <s v="Seattle"/>
    <s v=""/>
    <n v="219.21"/>
    <n v="146359.21"/>
  </r>
  <r>
    <s v="E04345"/>
    <s v="Eliana Grant"/>
    <x v="11"/>
    <x v="5"/>
    <s v="Speciality Products"/>
    <s v="Female"/>
    <x v="2"/>
    <x v="14"/>
    <d v="1994-06-20T00:00:00"/>
    <n v="109456"/>
    <x v="4"/>
    <s v="United States"/>
    <s v="Chicago"/>
    <s v=""/>
    <n v="109.456"/>
    <n v="109565.45600000001"/>
  </r>
  <r>
    <s v="E02895"/>
    <s v="Mila Soto"/>
    <x v="2"/>
    <x v="1"/>
    <s v="Research &amp; Development"/>
    <s v="Female"/>
    <x v="3"/>
    <x v="13"/>
    <d v="2008-10-07T00:00:00"/>
    <n v="170221"/>
    <x v="0"/>
    <s v="Brazil"/>
    <s v="Manaus"/>
    <s v=""/>
    <n v="255.33149999999998"/>
    <n v="170476.3315"/>
  </r>
  <r>
    <s v="E01132"/>
    <s v="Gabriella Johnson"/>
    <x v="3"/>
    <x v="0"/>
    <s v="Research &amp; Development"/>
    <s v="Female"/>
    <x v="2"/>
    <x v="34"/>
    <d v="2006-03-01T00:00:00"/>
    <n v="97433"/>
    <x v="17"/>
    <s v="United States"/>
    <s v="Seattle"/>
    <d v="2015-08-08T00:00:00"/>
    <n v="48.716500000000003"/>
    <n v="97481.716499999995"/>
  </r>
  <r>
    <s v="E00758"/>
    <s v="Jonathan Khan"/>
    <x v="5"/>
    <x v="2"/>
    <s v="Manufacturing"/>
    <s v="Male"/>
    <x v="1"/>
    <x v="25"/>
    <d v="2013-08-30T00:00:00"/>
    <n v="59646"/>
    <x v="1"/>
    <s v="China"/>
    <s v="Shanghai"/>
    <s v=""/>
    <n v="0"/>
    <n v="59646"/>
  </r>
  <r>
    <s v="E03750"/>
    <s v="Elias Dang"/>
    <x v="2"/>
    <x v="5"/>
    <s v="Speciality Products"/>
    <s v="Male"/>
    <x v="1"/>
    <x v="14"/>
    <d v="1995-08-29T00:00:00"/>
    <n v="158787"/>
    <x v="10"/>
    <s v="China"/>
    <s v="Chengdu"/>
    <s v=""/>
    <n v="285.81659999999999"/>
    <n v="159072.81659999999"/>
  </r>
  <r>
    <s v="E00144"/>
    <s v="Theodore Ngo"/>
    <x v="8"/>
    <x v="5"/>
    <s v="Research &amp; Development"/>
    <s v="Male"/>
    <x v="1"/>
    <x v="0"/>
    <d v="2018-04-29T00:00:00"/>
    <n v="83378"/>
    <x v="1"/>
    <s v="China"/>
    <s v="Beijing"/>
    <s v=""/>
    <n v="0"/>
    <n v="83378"/>
  </r>
  <r>
    <s v="E02943"/>
    <s v="Bella Lopez"/>
    <x v="4"/>
    <x v="6"/>
    <s v="Corporate"/>
    <s v="Female"/>
    <x v="3"/>
    <x v="24"/>
    <d v="2013-11-12T00:00:00"/>
    <n v="88895"/>
    <x v="1"/>
    <s v="United States"/>
    <s v="Chicago"/>
    <s v=""/>
    <n v="0"/>
    <n v="88895"/>
  </r>
  <r>
    <s v="E03901"/>
    <s v="Luca Truong"/>
    <x v="2"/>
    <x v="6"/>
    <s v="Corporate"/>
    <s v="Male"/>
    <x v="1"/>
    <x v="15"/>
    <d v="2004-12-11T00:00:00"/>
    <n v="168846"/>
    <x v="9"/>
    <s v="China"/>
    <s v="Chongqing"/>
    <s v=""/>
    <n v="405.23040000000003"/>
    <n v="169251.2304"/>
  </r>
  <r>
    <s v="E03461"/>
    <s v="Nathan Lau"/>
    <x v="20"/>
    <x v="4"/>
    <s v="Research &amp; Development"/>
    <s v="Male"/>
    <x v="1"/>
    <x v="25"/>
    <d v="2011-02-22T00:00:00"/>
    <n v="43336"/>
    <x v="1"/>
    <s v="United States"/>
    <s v="Austin"/>
    <d v="2020-07-12T00:00:00"/>
    <n v="0"/>
    <n v="43336"/>
  </r>
  <r>
    <s v="E03490"/>
    <s v="Henry Campos"/>
    <x v="0"/>
    <x v="4"/>
    <s v="Corporate"/>
    <s v="Male"/>
    <x v="3"/>
    <x v="31"/>
    <d v="2009-09-27T00:00:00"/>
    <n v="127801"/>
    <x v="0"/>
    <s v="United States"/>
    <s v="Phoenix"/>
    <s v=""/>
    <n v="191.70149999999998"/>
    <n v="127992.7015"/>
  </r>
  <r>
    <s v="E04466"/>
    <s v="Connor Bell"/>
    <x v="32"/>
    <x v="0"/>
    <s v="Corporate"/>
    <s v="Male"/>
    <x v="0"/>
    <x v="36"/>
    <d v="2000-04-01T00:00:00"/>
    <n v="76352"/>
    <x v="1"/>
    <s v="United States"/>
    <s v="Austin"/>
    <s v=""/>
    <n v="0"/>
    <n v="76352"/>
  </r>
  <r>
    <s v="E03226"/>
    <s v="Angel Stewart"/>
    <x v="9"/>
    <x v="1"/>
    <s v="Corporate"/>
    <s v="Male"/>
    <x v="2"/>
    <x v="21"/>
    <d v="2019-06-22T00:00:00"/>
    <n v="250767"/>
    <x v="34"/>
    <s v="United States"/>
    <s v="Seattle"/>
    <s v=""/>
    <n v="952.91460000000006"/>
    <n v="251719.91459999999"/>
  </r>
  <r>
    <s v="E04607"/>
    <s v="Landon Brown"/>
    <x v="9"/>
    <x v="6"/>
    <s v="Corporate"/>
    <s v="Male"/>
    <x v="2"/>
    <x v="3"/>
    <d v="2020-09-27T00:00:00"/>
    <n v="223055"/>
    <x v="7"/>
    <s v="United States"/>
    <s v="Columbus"/>
    <s v=""/>
    <n v="669.16499999999996"/>
    <n v="223724.16500000001"/>
  </r>
  <r>
    <s v="E02678"/>
    <s v="Nicholas Rivera"/>
    <x v="2"/>
    <x v="5"/>
    <s v="Corporate"/>
    <s v="Male"/>
    <x v="3"/>
    <x v="15"/>
    <d v="2007-04-13T00:00:00"/>
    <n v="189680"/>
    <x v="14"/>
    <s v="Brazil"/>
    <s v="Sao Paulo"/>
    <s v=""/>
    <n v="436.26400000000001"/>
    <n v="190116.264"/>
  </r>
  <r>
    <s v="E02190"/>
    <s v="Gabriel Carter"/>
    <x v="22"/>
    <x v="5"/>
    <s v="Manufacturing"/>
    <s v="Male"/>
    <x v="2"/>
    <x v="4"/>
    <d v="2018-07-18T00:00:00"/>
    <n v="71167"/>
    <x v="1"/>
    <s v="United States"/>
    <s v="Columbus"/>
    <s v=""/>
    <n v="0"/>
    <n v="71167"/>
  </r>
  <r>
    <s v="E00747"/>
    <s v="Leilani Baker"/>
    <x v="1"/>
    <x v="0"/>
    <s v="Speciality Products"/>
    <s v="Female"/>
    <x v="2"/>
    <x v="1"/>
    <d v="2010-04-04T00:00:00"/>
    <n v="76027"/>
    <x v="1"/>
    <s v="United States"/>
    <s v="Seattle"/>
    <s v=""/>
    <n v="0"/>
    <n v="76027"/>
  </r>
  <r>
    <s v="E00268"/>
    <s v="Ian Flores"/>
    <x v="2"/>
    <x v="5"/>
    <s v="Corporate"/>
    <s v="Male"/>
    <x v="3"/>
    <x v="35"/>
    <d v="2019-12-10T00:00:00"/>
    <n v="183113"/>
    <x v="9"/>
    <s v="Brazil"/>
    <s v="Rio de Janerio"/>
    <s v=""/>
    <n v="439.47119999999995"/>
    <n v="183552.4712"/>
  </r>
  <r>
    <s v="E01416"/>
    <s v="Hudson Thompson"/>
    <x v="13"/>
    <x v="3"/>
    <s v="Manufacturing"/>
    <s v="Male"/>
    <x v="0"/>
    <x v="23"/>
    <d v="2020-10-20T00:00:00"/>
    <n v="67753"/>
    <x v="1"/>
    <s v="United States"/>
    <s v="Phoenix"/>
    <s v=""/>
    <n v="0"/>
    <n v="67753"/>
  </r>
  <r>
    <s v="E01524"/>
    <s v="Ian Miller"/>
    <x v="3"/>
    <x v="0"/>
    <s v="Corporate"/>
    <s v="Male"/>
    <x v="0"/>
    <x v="11"/>
    <d v="2016-10-13T00:00:00"/>
    <n v="63744"/>
    <x v="24"/>
    <s v="United States"/>
    <s v="Austin"/>
    <s v=""/>
    <n v="50.995200000000004"/>
    <n v="63794.995199999998"/>
  </r>
  <r>
    <s v="E03849"/>
    <s v="Harper Chin"/>
    <x v="10"/>
    <x v="5"/>
    <s v="Manufacturing"/>
    <s v="Female"/>
    <x v="1"/>
    <x v="2"/>
    <d v="2002-07-09T00:00:00"/>
    <n v="92209"/>
    <x v="1"/>
    <s v="China"/>
    <s v="Shanghai"/>
    <s v=""/>
    <n v="0"/>
    <n v="92209"/>
  </r>
  <r>
    <s v="E02801"/>
    <s v="Santiago f Brooks"/>
    <x v="0"/>
    <x v="2"/>
    <s v="Corporate"/>
    <s v="Male"/>
    <x v="0"/>
    <x v="10"/>
    <d v="2000-09-01T00:00:00"/>
    <n v="157487"/>
    <x v="15"/>
    <s v="United States"/>
    <s v="Phoenix"/>
    <s v=""/>
    <n v="188.98439999999999"/>
    <n v="157675.98439999999"/>
  </r>
  <r>
    <s v="E04155"/>
    <s v="Dylan Dominguez"/>
    <x v="4"/>
    <x v="6"/>
    <s v="Research &amp; Development"/>
    <s v="Male"/>
    <x v="3"/>
    <x v="34"/>
    <d v="2015-04-07T00:00:00"/>
    <n v="99697"/>
    <x v="1"/>
    <s v="Brazil"/>
    <s v="Rio de Janerio"/>
    <s v=""/>
    <n v="0"/>
    <n v="99697"/>
  </r>
  <r>
    <s v="E01952"/>
    <s v="Everett Lee"/>
    <x v="32"/>
    <x v="0"/>
    <s v="Research &amp; Development"/>
    <s v="Male"/>
    <x v="1"/>
    <x v="15"/>
    <d v="2010-02-26T00:00:00"/>
    <n v="90770"/>
    <x v="1"/>
    <s v="United States"/>
    <s v="Columbus"/>
    <s v=""/>
    <n v="0"/>
    <n v="90770"/>
  </r>
  <r>
    <s v="E00116"/>
    <s v="Madelyn Mehta"/>
    <x v="7"/>
    <x v="2"/>
    <s v="Speciality Products"/>
    <s v="Female"/>
    <x v="1"/>
    <x v="14"/>
    <d v="2005-01-28T00:00:00"/>
    <n v="55369"/>
    <x v="1"/>
    <s v="United States"/>
    <s v="Phoenix"/>
    <s v=""/>
    <n v="0"/>
    <n v="55369"/>
  </r>
  <r>
    <s v="E04811"/>
    <s v="Athena Vasquez"/>
    <x v="17"/>
    <x v="5"/>
    <s v="Speciality Products"/>
    <s v="Female"/>
    <x v="3"/>
    <x v="1"/>
    <d v="2014-09-16T00:00:00"/>
    <n v="69578"/>
    <x v="1"/>
    <s v="Brazil"/>
    <s v="Rio de Janerio"/>
    <s v=""/>
    <n v="0"/>
    <n v="69578"/>
  </r>
  <r>
    <s v="E00624"/>
    <s v="William Watson"/>
    <x v="2"/>
    <x v="3"/>
    <s v="Speciality Products"/>
    <s v="Male"/>
    <x v="2"/>
    <x v="12"/>
    <d v="2013-06-04T00:00:00"/>
    <n v="167526"/>
    <x v="27"/>
    <s v="United States"/>
    <s v="Miami"/>
    <s v=""/>
    <n v="435.56760000000003"/>
    <n v="167961.56760000001"/>
  </r>
  <r>
    <s v="E03404"/>
    <s v="Everleigh Nunez"/>
    <x v="17"/>
    <x v="5"/>
    <s v="Speciality Products"/>
    <s v="Female"/>
    <x v="3"/>
    <x v="34"/>
    <d v="2021-02-05T00:00:00"/>
    <n v="65507"/>
    <x v="1"/>
    <s v="Brazil"/>
    <s v="Manaus"/>
    <s v=""/>
    <n v="0"/>
    <n v="65507"/>
  </r>
  <r>
    <s v="E01845"/>
    <s v="Leo Fernandez"/>
    <x v="6"/>
    <x v="1"/>
    <s v="Research &amp; Development"/>
    <s v="Male"/>
    <x v="3"/>
    <x v="36"/>
    <d v="1998-04-28T00:00:00"/>
    <n v="108268"/>
    <x v="6"/>
    <s v="Brazil"/>
    <s v="Sao Paulo"/>
    <d v="2004-05-15T00:00:00"/>
    <n v="97.441199999999995"/>
    <n v="108365.4412"/>
  </r>
  <r>
    <s v="E04784"/>
    <s v="Joshua Lin"/>
    <x v="1"/>
    <x v="0"/>
    <s v="Research &amp; Development"/>
    <s v="Male"/>
    <x v="1"/>
    <x v="17"/>
    <d v="2016-02-05T00:00:00"/>
    <n v="80055"/>
    <x v="1"/>
    <s v="China"/>
    <s v="Beijing"/>
    <s v=""/>
    <n v="0"/>
    <n v="80055"/>
  </r>
  <r>
    <s v="E00145"/>
    <s v="Alexander Rivera"/>
    <x v="4"/>
    <x v="2"/>
    <s v="Research &amp; Development"/>
    <s v="Male"/>
    <x v="3"/>
    <x v="32"/>
    <d v="2009-04-27T00:00:00"/>
    <n v="76802"/>
    <x v="1"/>
    <s v="Brazil"/>
    <s v="Manaus"/>
    <s v=""/>
    <n v="0"/>
    <n v="76802"/>
  </r>
  <r>
    <s v="E00218"/>
    <s v="David Desai"/>
    <x v="9"/>
    <x v="2"/>
    <s v="Speciality Products"/>
    <s v="Male"/>
    <x v="1"/>
    <x v="40"/>
    <d v="2016-11-22T00:00:00"/>
    <n v="253249"/>
    <x v="13"/>
    <s v="United States"/>
    <s v="Austin"/>
    <s v=""/>
    <n v="785.07190000000003"/>
    <n v="254034.07190000001"/>
  </r>
  <r>
    <s v="E02185"/>
    <s v="Aubrey Yoon"/>
    <x v="15"/>
    <x v="4"/>
    <s v="Research &amp; Development"/>
    <s v="Female"/>
    <x v="1"/>
    <x v="33"/>
    <d v="2005-11-11T00:00:00"/>
    <n v="78388"/>
    <x v="1"/>
    <s v="China"/>
    <s v="Chongqing"/>
    <s v=""/>
    <n v="0"/>
    <n v="78388"/>
  </r>
  <r>
    <s v="E01070"/>
    <s v="Grayson Brown"/>
    <x v="9"/>
    <x v="0"/>
    <s v="Corporate"/>
    <s v="Male"/>
    <x v="2"/>
    <x v="31"/>
    <d v="2016-06-22T00:00:00"/>
    <n v="249870"/>
    <x v="16"/>
    <s v="United States"/>
    <s v="Chicago"/>
    <s v=""/>
    <n v="849.55799999999999"/>
    <n v="250719.55799999999"/>
  </r>
  <r>
    <s v="E03807"/>
    <s v="Noah Chen"/>
    <x v="0"/>
    <x v="6"/>
    <s v="Manufacturing"/>
    <s v="Male"/>
    <x v="1"/>
    <x v="20"/>
    <d v="2015-03-01T00:00:00"/>
    <n v="148321"/>
    <x v="0"/>
    <s v="China"/>
    <s v="Beijing"/>
    <s v=""/>
    <n v="222.48149999999998"/>
    <n v="148543.48149999999"/>
  </r>
  <r>
    <s v="E00784"/>
    <s v="Ella Nguyen"/>
    <x v="31"/>
    <x v="0"/>
    <s v="Corporate"/>
    <s v="Female"/>
    <x v="1"/>
    <x v="33"/>
    <d v="2004-02-10T00:00:00"/>
    <n v="90258"/>
    <x v="1"/>
    <s v="China"/>
    <s v="Chongqing"/>
    <s v=""/>
    <n v="0"/>
    <n v="90258"/>
  </r>
  <r>
    <s v="E04925"/>
    <s v="Athena Jordan"/>
    <x v="27"/>
    <x v="0"/>
    <s v="Manufacturing"/>
    <s v="Female"/>
    <x v="0"/>
    <x v="34"/>
    <d v="2011-02-19T00:00:00"/>
    <n v="72486"/>
    <x v="1"/>
    <s v="United States"/>
    <s v="Seattle"/>
    <s v=""/>
    <n v="0"/>
    <n v="72486"/>
  </r>
  <r>
    <s v="E04448"/>
    <s v="Adrian Ruiz"/>
    <x v="4"/>
    <x v="1"/>
    <s v="Corporate"/>
    <s v="Male"/>
    <x v="3"/>
    <x v="8"/>
    <d v="2014-09-04T00:00:00"/>
    <n v="95499"/>
    <x v="1"/>
    <s v="Brazil"/>
    <s v="Sao Paulo"/>
    <d v="2017-08-11T00:00:00"/>
    <n v="0"/>
    <n v="95499"/>
  </r>
  <r>
    <s v="E04817"/>
    <s v="Zoe Sanchez"/>
    <x v="4"/>
    <x v="3"/>
    <s v="Research &amp; Development"/>
    <s v="Female"/>
    <x v="3"/>
    <x v="26"/>
    <d v="2004-12-23T00:00:00"/>
    <n v="90212"/>
    <x v="1"/>
    <s v="Brazil"/>
    <s v="Sao Paulo"/>
    <s v=""/>
    <n v="0"/>
    <n v="90212"/>
  </r>
  <r>
    <s v="E00325"/>
    <s v="Jameson Chen"/>
    <x v="9"/>
    <x v="6"/>
    <s v="Research &amp; Development"/>
    <s v="Male"/>
    <x v="1"/>
    <x v="38"/>
    <d v="2019-12-05T00:00:00"/>
    <n v="254057"/>
    <x v="30"/>
    <s v="China"/>
    <s v="Shanghai"/>
    <s v=""/>
    <n v="990.82230000000015"/>
    <n v="255047.8223"/>
  </r>
  <r>
    <s v="E00403"/>
    <s v="Liliana Soto"/>
    <x v="20"/>
    <x v="4"/>
    <s v="Manufacturing"/>
    <s v="Female"/>
    <x v="3"/>
    <x v="32"/>
    <d v="2010-10-12T00:00:00"/>
    <n v="43001"/>
    <x v="1"/>
    <s v="United States"/>
    <s v="Austin"/>
    <s v=""/>
    <n v="0"/>
    <n v="43001"/>
  </r>
  <r>
    <s v="E00436"/>
    <s v="Lincoln Reyes"/>
    <x v="3"/>
    <x v="0"/>
    <s v="Manufacturing"/>
    <s v="Male"/>
    <x v="3"/>
    <x v="33"/>
    <d v="1998-08-03T00:00:00"/>
    <n v="85120"/>
    <x v="6"/>
    <s v="United States"/>
    <s v="Seattle"/>
    <s v=""/>
    <n v="76.60799999999999"/>
    <n v="85196.607999999993"/>
  </r>
  <r>
    <s v="E04358"/>
    <s v="Grayson Soto"/>
    <x v="20"/>
    <x v="4"/>
    <s v="Manufacturing"/>
    <s v="Male"/>
    <x v="3"/>
    <x v="8"/>
    <d v="2015-08-03T00:00:00"/>
    <n v="52200"/>
    <x v="1"/>
    <s v="United States"/>
    <s v="Columbus"/>
    <s v=""/>
    <n v="0"/>
    <n v="52200"/>
  </r>
  <r>
    <s v="E04662"/>
    <s v="Julia Morris"/>
    <x v="0"/>
    <x v="4"/>
    <s v="Corporate"/>
    <s v="Female"/>
    <x v="2"/>
    <x v="33"/>
    <d v="2008-10-18T00:00:00"/>
    <n v="150855"/>
    <x v="19"/>
    <s v="United States"/>
    <s v="Phoenix"/>
    <s v=""/>
    <n v="165.94049999999999"/>
    <n v="151020.9405"/>
  </r>
  <r>
    <s v="E01496"/>
    <s v="Ava Ortiz"/>
    <x v="14"/>
    <x v="0"/>
    <s v="Manufacturing"/>
    <s v="Female"/>
    <x v="3"/>
    <x v="26"/>
    <d v="2004-07-20T00:00:00"/>
    <n v="65702"/>
    <x v="1"/>
    <s v="United States"/>
    <s v="Columbus"/>
    <s v=""/>
    <n v="0"/>
    <n v="65702"/>
  </r>
  <r>
    <s v="E01870"/>
    <s v="Carson Chau"/>
    <x v="2"/>
    <x v="1"/>
    <s v="Corporate"/>
    <s v="Male"/>
    <x v="1"/>
    <x v="32"/>
    <d v="2007-10-12T00:00:00"/>
    <n v="162038"/>
    <x v="9"/>
    <s v="China"/>
    <s v="Chongqing"/>
    <s v=""/>
    <n v="388.89119999999997"/>
    <n v="162426.89120000001"/>
  </r>
  <r>
    <s v="E03971"/>
    <s v="Lillian Chen"/>
    <x v="0"/>
    <x v="6"/>
    <s v="Research &amp; Development"/>
    <s v="Female"/>
    <x v="1"/>
    <x v="6"/>
    <d v="2020-04-09T00:00:00"/>
    <n v="157057"/>
    <x v="4"/>
    <s v="United States"/>
    <s v="Columbus"/>
    <s v=""/>
    <n v="157.05700000000002"/>
    <n v="157214.057"/>
  </r>
  <r>
    <s v="E03616"/>
    <s v="Josiah Lewis"/>
    <x v="6"/>
    <x v="0"/>
    <s v="Research &amp; Development"/>
    <s v="Male"/>
    <x v="2"/>
    <x v="30"/>
    <d v="2021-08-11T00:00:00"/>
    <n v="127559"/>
    <x v="4"/>
    <s v="United States"/>
    <s v="Austin"/>
    <s v=""/>
    <n v="127.55900000000001"/>
    <n v="127686.55899999999"/>
  </r>
  <r>
    <s v="E00153"/>
    <s v="Claire Jones"/>
    <x v="17"/>
    <x v="5"/>
    <s v="Corporate"/>
    <s v="Female"/>
    <x v="2"/>
    <x v="38"/>
    <d v="2019-03-12T00:00:00"/>
    <n v="62644"/>
    <x v="1"/>
    <s v="United States"/>
    <s v="Seattle"/>
    <s v=""/>
    <n v="0"/>
    <n v="62644"/>
  </r>
  <r>
    <s v="E02313"/>
    <s v="Jeremiah Lu"/>
    <x v="23"/>
    <x v="0"/>
    <s v="Manufacturing"/>
    <s v="Male"/>
    <x v="1"/>
    <x v="2"/>
    <d v="2001-03-06T00:00:00"/>
    <n v="73907"/>
    <x v="1"/>
    <s v="China"/>
    <s v="Shanghai"/>
    <s v=""/>
    <n v="0"/>
    <n v="73907"/>
  </r>
  <r>
    <s v="E02960"/>
    <s v="Nova Hill"/>
    <x v="4"/>
    <x v="3"/>
    <s v="Manufacturing"/>
    <s v="Female"/>
    <x v="2"/>
    <x v="16"/>
    <d v="2018-03-10T00:00:00"/>
    <n v="90040"/>
    <x v="1"/>
    <s v="United States"/>
    <s v="Chicago"/>
    <s v=""/>
    <n v="0"/>
    <n v="90040"/>
  </r>
  <r>
    <s v="E00096"/>
    <s v="Peyton Cruz"/>
    <x v="25"/>
    <x v="5"/>
    <s v="Manufacturing"/>
    <s v="Female"/>
    <x v="3"/>
    <x v="23"/>
    <d v="2016-05-26T00:00:00"/>
    <n v="91134"/>
    <x v="1"/>
    <s v="Brazil"/>
    <s v="Sao Paulo"/>
    <s v=""/>
    <n v="0"/>
    <n v="91134"/>
  </r>
  <r>
    <s v="E02140"/>
    <s v="Naomi Zhao"/>
    <x v="9"/>
    <x v="4"/>
    <s v="Speciality Products"/>
    <s v="Female"/>
    <x v="1"/>
    <x v="15"/>
    <d v="2021-09-22T00:00:00"/>
    <n v="201396"/>
    <x v="18"/>
    <s v="United States"/>
    <s v="Miami"/>
    <s v=""/>
    <n v="644.46720000000005"/>
    <n v="202040.46720000001"/>
  </r>
  <r>
    <s v="E00826"/>
    <s v="Rylee Bui"/>
    <x v="7"/>
    <x v="3"/>
    <s v="Corporate"/>
    <s v="Female"/>
    <x v="1"/>
    <x v="0"/>
    <d v="2011-12-22T00:00:00"/>
    <n v="54733"/>
    <x v="1"/>
    <s v="China"/>
    <s v="Chongqing"/>
    <s v=""/>
    <n v="0"/>
    <n v="54733"/>
  </r>
  <r>
    <s v="E03881"/>
    <s v="Andrew Reed"/>
    <x v="27"/>
    <x v="0"/>
    <s v="Corporate"/>
    <s v="Male"/>
    <x v="0"/>
    <x v="21"/>
    <d v="2019-06-17T00:00:00"/>
    <n v="65341"/>
    <x v="1"/>
    <s v="United States"/>
    <s v="Miami"/>
    <d v="2022-04-11T00:00:00"/>
    <n v="0"/>
    <n v="65341"/>
  </r>
  <r>
    <s v="E02604"/>
    <s v="Brooklyn Collins"/>
    <x v="0"/>
    <x v="1"/>
    <s v="Corporate"/>
    <s v="Female"/>
    <x v="0"/>
    <x v="1"/>
    <d v="2018-10-27T00:00:00"/>
    <n v="139208"/>
    <x v="19"/>
    <s v="United States"/>
    <s v="Austin"/>
    <s v=""/>
    <n v="153.12879999999998"/>
    <n v="139361.12880000001"/>
  </r>
  <r>
    <s v="E02613"/>
    <s v="John Jung"/>
    <x v="4"/>
    <x v="2"/>
    <s v="Speciality Products"/>
    <s v="Male"/>
    <x v="1"/>
    <x v="20"/>
    <d v="2018-03-12T00:00:00"/>
    <n v="73200"/>
    <x v="1"/>
    <s v="China"/>
    <s v="Shanghai"/>
    <s v=""/>
    <n v="0"/>
    <n v="73200"/>
  </r>
  <r>
    <s v="E00864"/>
    <s v="Samantha Aguilar"/>
    <x v="6"/>
    <x v="3"/>
    <s v="Speciality Products"/>
    <s v="Female"/>
    <x v="3"/>
    <x v="30"/>
    <d v="2010-04-24T00:00:00"/>
    <n v="102636"/>
    <x v="5"/>
    <s v="United States"/>
    <s v="Seattle"/>
    <s v=""/>
    <n v="61.581600000000002"/>
    <n v="102697.5816"/>
  </r>
  <r>
    <s v="E01760"/>
    <s v="Madeline Acosta"/>
    <x v="26"/>
    <x v="2"/>
    <s v="Speciality Products"/>
    <s v="Female"/>
    <x v="3"/>
    <x v="3"/>
    <d v="2021-02-09T00:00:00"/>
    <n v="87427"/>
    <x v="1"/>
    <s v="Brazil"/>
    <s v="Sao Paulo"/>
    <s v=""/>
    <n v="0"/>
    <n v="87427"/>
  </r>
  <r>
    <s v="E03223"/>
    <s v="Ethan Joseph"/>
    <x v="12"/>
    <x v="0"/>
    <s v="Research &amp; Development"/>
    <s v="Male"/>
    <x v="2"/>
    <x v="15"/>
    <d v="2018-05-28T00:00:00"/>
    <n v="49219"/>
    <x v="1"/>
    <s v="United States"/>
    <s v="Columbus"/>
    <s v=""/>
    <n v="0"/>
    <n v="49219"/>
  </r>
  <r>
    <s v="E01262"/>
    <s v="Miles Mehta"/>
    <x v="6"/>
    <x v="1"/>
    <s v="Manufacturing"/>
    <s v="Male"/>
    <x v="1"/>
    <x v="2"/>
    <d v="2018-05-19T00:00:00"/>
    <n v="106437"/>
    <x v="3"/>
    <s v="China"/>
    <s v="Chongqing"/>
    <s v=""/>
    <n v="74.505900000000011"/>
    <n v="106511.5059"/>
  </r>
  <r>
    <s v="E01075"/>
    <s v="Joshua Juarez"/>
    <x v="13"/>
    <x v="1"/>
    <s v="Manufacturing"/>
    <s v="Male"/>
    <x v="3"/>
    <x v="30"/>
    <d v="2015-05-05T00:00:00"/>
    <n v="64364"/>
    <x v="1"/>
    <s v="Brazil"/>
    <s v="Sao Paulo"/>
    <s v=""/>
    <n v="0"/>
    <n v="64364"/>
  </r>
  <r>
    <s v="E00364"/>
    <s v="Matthew Howard"/>
    <x v="2"/>
    <x v="4"/>
    <s v="Manufacturing"/>
    <s v="Male"/>
    <x v="2"/>
    <x v="2"/>
    <d v="2021-10-17T00:00:00"/>
    <n v="172180"/>
    <x v="7"/>
    <s v="United States"/>
    <s v="Columbus"/>
    <s v=""/>
    <n v="516.54"/>
    <n v="172696.54"/>
  </r>
  <r>
    <s v="E04108"/>
    <s v="Jade Figueroa"/>
    <x v="4"/>
    <x v="2"/>
    <s v="Manufacturing"/>
    <s v="Female"/>
    <x v="3"/>
    <x v="29"/>
    <d v="2012-05-14T00:00:00"/>
    <n v="88343"/>
    <x v="1"/>
    <s v="Brazil"/>
    <s v="Rio de Janerio"/>
    <s v=""/>
    <n v="0"/>
    <n v="88343"/>
  </r>
  <r>
    <s v="E02917"/>
    <s v="Everett Morales"/>
    <x v="29"/>
    <x v="0"/>
    <s v="Speciality Products"/>
    <s v="Male"/>
    <x v="3"/>
    <x v="4"/>
    <d v="2014-07-10T00:00:00"/>
    <n v="66649"/>
    <x v="1"/>
    <s v="Brazil"/>
    <s v="Rio de Janerio"/>
    <s v=""/>
    <n v="0"/>
    <n v="66649"/>
  </r>
  <r>
    <s v="E03720"/>
    <s v="Genesis Hunter"/>
    <x v="6"/>
    <x v="1"/>
    <s v="Corporate"/>
    <s v="Female"/>
    <x v="2"/>
    <x v="35"/>
    <d v="1999-04-22T00:00:00"/>
    <n v="102847"/>
    <x v="17"/>
    <s v="United States"/>
    <s v="Chicago"/>
    <s v=""/>
    <n v="51.423500000000004"/>
    <n v="102898.4235"/>
  </r>
  <r>
    <s v="E03393"/>
    <s v="Henry Figueroa"/>
    <x v="0"/>
    <x v="1"/>
    <s v="Manufacturing"/>
    <s v="Male"/>
    <x v="3"/>
    <x v="30"/>
    <d v="2010-07-19T00:00:00"/>
    <n v="134881"/>
    <x v="0"/>
    <s v="Brazil"/>
    <s v="Manaus"/>
    <s v=""/>
    <n v="202.32149999999999"/>
    <n v="135083.32149999999"/>
  </r>
  <r>
    <s v="E02977"/>
    <s v="Nicholas Song"/>
    <x v="13"/>
    <x v="6"/>
    <s v="Manufacturing"/>
    <s v="Male"/>
    <x v="1"/>
    <x v="27"/>
    <d v="1999-05-23T00:00:00"/>
    <n v="68807"/>
    <x v="1"/>
    <s v="China"/>
    <s v="Chengdu"/>
    <d v="2015-11-30T00:00:00"/>
    <n v="0"/>
    <n v="68807"/>
  </r>
  <r>
    <s v="E03371"/>
    <s v="Jack Alexander"/>
    <x v="9"/>
    <x v="0"/>
    <s v="Manufacturing"/>
    <s v="Male"/>
    <x v="2"/>
    <x v="16"/>
    <d v="2006-05-29T00:00:00"/>
    <n v="228822"/>
    <x v="32"/>
    <s v="United States"/>
    <s v="Miami"/>
    <s v=""/>
    <n v="823.75919999999996"/>
    <n v="229645.7592"/>
  </r>
  <r>
    <s v="E02531"/>
    <s v="Jameson Foster"/>
    <x v="7"/>
    <x v="6"/>
    <s v="Manufacturing"/>
    <s v="Male"/>
    <x v="2"/>
    <x v="21"/>
    <d v="2021-07-18T00:00:00"/>
    <n v="43391"/>
    <x v="1"/>
    <s v="United States"/>
    <s v="Columbus"/>
    <s v=""/>
    <n v="0"/>
    <n v="43391"/>
  </r>
  <r>
    <s v="E02473"/>
    <s v="Leonardo Lo"/>
    <x v="10"/>
    <x v="5"/>
    <s v="Speciality Products"/>
    <s v="Male"/>
    <x v="1"/>
    <x v="7"/>
    <d v="2021-11-15T00:00:00"/>
    <n v="91782"/>
    <x v="1"/>
    <s v="China"/>
    <s v="Chongqing"/>
    <s v=""/>
    <n v="0"/>
    <n v="91782"/>
  </r>
  <r>
    <s v="E02468"/>
    <s v="Ella Huang"/>
    <x v="9"/>
    <x v="6"/>
    <s v="Corporate"/>
    <s v="Female"/>
    <x v="1"/>
    <x v="15"/>
    <d v="2016-02-28T00:00:00"/>
    <n v="211637"/>
    <x v="13"/>
    <s v="United States"/>
    <s v="Chicago"/>
    <s v=""/>
    <n v="656.07470000000001"/>
    <n v="212293.0747"/>
  </r>
  <r>
    <s v="E01499"/>
    <s v="Liam Jordan"/>
    <x v="3"/>
    <x v="0"/>
    <s v="Manufacturing"/>
    <s v="Male"/>
    <x v="2"/>
    <x v="21"/>
    <d v="2020-08-08T00:00:00"/>
    <n v="73255"/>
    <x v="6"/>
    <s v="United States"/>
    <s v="Phoenix"/>
    <s v=""/>
    <n v="65.929500000000004"/>
    <n v="73320.929499999998"/>
  </r>
  <r>
    <s v="E03697"/>
    <s v="Isaac Woods"/>
    <x v="6"/>
    <x v="2"/>
    <s v="Corporate"/>
    <s v="Male"/>
    <x v="2"/>
    <x v="21"/>
    <d v="2021-01-08T00:00:00"/>
    <n v="108826"/>
    <x v="4"/>
    <s v="United States"/>
    <s v="Miami"/>
    <s v=""/>
    <n v="108.82600000000001"/>
    <n v="108934.826"/>
  </r>
  <r>
    <s v="E00593"/>
    <s v="Luke Wilson"/>
    <x v="29"/>
    <x v="0"/>
    <s v="Speciality Products"/>
    <s v="Male"/>
    <x v="2"/>
    <x v="8"/>
    <d v="2016-05-24T00:00:00"/>
    <n v="94352"/>
    <x v="1"/>
    <s v="United States"/>
    <s v="Miami"/>
    <s v=""/>
    <n v="0"/>
    <n v="94352"/>
  </r>
  <r>
    <s v="E01103"/>
    <s v="Lyla Alvarez"/>
    <x v="30"/>
    <x v="0"/>
    <s v="Research &amp; Development"/>
    <s v="Female"/>
    <x v="3"/>
    <x v="0"/>
    <d v="1994-08-30T00:00:00"/>
    <n v="73955"/>
    <x v="1"/>
    <s v="United States"/>
    <s v="Phoenix"/>
    <s v=""/>
    <n v="0"/>
    <n v="73955"/>
  </r>
  <r>
    <s v="E03889"/>
    <s v="Caleb Flores"/>
    <x v="6"/>
    <x v="4"/>
    <s v="Manufacturing"/>
    <s v="Male"/>
    <x v="3"/>
    <x v="8"/>
    <d v="2013-08-13T00:00:00"/>
    <n v="113909"/>
    <x v="5"/>
    <s v="Brazil"/>
    <s v="Rio de Janerio"/>
    <s v=""/>
    <n v="68.345399999999998"/>
    <n v="113977.34540000001"/>
  </r>
  <r>
    <s v="E01958"/>
    <s v="Angel Lin"/>
    <x v="32"/>
    <x v="0"/>
    <s v="Manufacturing"/>
    <s v="Male"/>
    <x v="1"/>
    <x v="5"/>
    <d v="2020-12-24T00:00:00"/>
    <n v="92321"/>
    <x v="1"/>
    <s v="United States"/>
    <s v="Chicago"/>
    <s v=""/>
    <n v="0"/>
    <n v="92321"/>
  </r>
  <r>
    <s v="E01870"/>
    <s v="Easton Moore"/>
    <x v="3"/>
    <x v="0"/>
    <s v="Research &amp; Development"/>
    <s v="Male"/>
    <x v="2"/>
    <x v="27"/>
    <d v="2013-05-23T00:00:00"/>
    <n v="99557"/>
    <x v="6"/>
    <s v="United States"/>
    <s v="Seattle"/>
    <s v=""/>
    <n v="89.601299999999995"/>
    <n v="99646.601299999995"/>
  </r>
  <r>
    <s v="E01167"/>
    <s v="Kinsley Collins"/>
    <x v="18"/>
    <x v="5"/>
    <s v="Speciality Products"/>
    <s v="Female"/>
    <x v="2"/>
    <x v="21"/>
    <d v="2018-11-14T00:00:00"/>
    <n v="115854"/>
    <x v="1"/>
    <s v="United States"/>
    <s v="Phoenix"/>
    <s v=""/>
    <n v="0"/>
    <n v="115854"/>
  </r>
  <r>
    <s v="E00099"/>
    <s v="Brooklyn Salazar"/>
    <x v="30"/>
    <x v="0"/>
    <s v="Manufacturing"/>
    <s v="Female"/>
    <x v="3"/>
    <x v="18"/>
    <d v="2011-03-01T00:00:00"/>
    <n v="82462"/>
    <x v="1"/>
    <s v="United States"/>
    <s v="Austin"/>
    <s v=""/>
    <n v="0"/>
    <n v="82462"/>
  </r>
  <r>
    <s v="E00044"/>
    <s v="Scarlett Jenkins"/>
    <x v="9"/>
    <x v="0"/>
    <s v="Research &amp; Development"/>
    <s v="Female"/>
    <x v="2"/>
    <x v="26"/>
    <d v="2011-11-09T00:00:00"/>
    <n v="198473"/>
    <x v="18"/>
    <s v="United States"/>
    <s v="Miami"/>
    <s v=""/>
    <n v="635.11360000000002"/>
    <n v="199108.11360000001"/>
  </r>
  <r>
    <s v="E00711"/>
    <s v="Melody Chin"/>
    <x v="0"/>
    <x v="1"/>
    <s v="Corporate"/>
    <s v="Female"/>
    <x v="1"/>
    <x v="19"/>
    <d v="2006-10-15T00:00:00"/>
    <n v="153492"/>
    <x v="19"/>
    <s v="United States"/>
    <s v="Chicago"/>
    <s v=""/>
    <n v="168.84119999999999"/>
    <n v="153660.8412"/>
  </r>
  <r>
    <s v="E04795"/>
    <s v="Eloise Alexander"/>
    <x v="9"/>
    <x v="4"/>
    <s v="Corporate"/>
    <s v="Female"/>
    <x v="0"/>
    <x v="21"/>
    <d v="2018-01-21T00:00:00"/>
    <n v="208210"/>
    <x v="7"/>
    <s v="United States"/>
    <s v="Seattle"/>
    <s v=""/>
    <n v="624.63"/>
    <n v="208834.63"/>
  </r>
  <r>
    <s v="E03912"/>
    <s v="Carter Turner"/>
    <x v="4"/>
    <x v="6"/>
    <s v="Corporate"/>
    <s v="Male"/>
    <x v="2"/>
    <x v="29"/>
    <d v="2015-11-17T00:00:00"/>
    <n v="91632"/>
    <x v="1"/>
    <s v="United States"/>
    <s v="Phoenix"/>
    <s v=""/>
    <n v="0"/>
    <n v="91632"/>
  </r>
  <r>
    <s v="E02103"/>
    <s v="Andrew Ma"/>
    <x v="16"/>
    <x v="4"/>
    <s v="Corporate"/>
    <s v="Male"/>
    <x v="1"/>
    <x v="11"/>
    <d v="2017-09-24T00:00:00"/>
    <n v="71755"/>
    <x v="1"/>
    <s v="China"/>
    <s v="Chongqing"/>
    <s v=""/>
    <n v="0"/>
    <n v="71755"/>
  </r>
  <r>
    <s v="E04213"/>
    <s v="Hailey Xi"/>
    <x v="6"/>
    <x v="3"/>
    <s v="Corporate"/>
    <s v="Female"/>
    <x v="1"/>
    <x v="27"/>
    <d v="2021-11-19T00:00:00"/>
    <n v="111006"/>
    <x v="24"/>
    <s v="China"/>
    <s v="Chongqing"/>
    <s v=""/>
    <n v="88.8048"/>
    <n v="111094.8048"/>
  </r>
  <r>
    <s v="E04756"/>
    <s v="Aiden Le"/>
    <x v="21"/>
    <x v="0"/>
    <s v="Corporate"/>
    <s v="Male"/>
    <x v="1"/>
    <x v="0"/>
    <d v="1994-12-24T00:00:00"/>
    <n v="99774"/>
    <x v="1"/>
    <s v="United States"/>
    <s v="Austin"/>
    <s v=""/>
    <n v="0"/>
    <n v="99774"/>
  </r>
  <r>
    <s v="E04114"/>
    <s v="Christopher Lim"/>
    <x v="2"/>
    <x v="0"/>
    <s v="Research &amp; Development"/>
    <s v="Male"/>
    <x v="1"/>
    <x v="0"/>
    <d v="2007-03-13T00:00:00"/>
    <n v="184648"/>
    <x v="9"/>
    <s v="China"/>
    <s v="Shanghai"/>
    <s v=""/>
    <n v="443.15519999999998"/>
    <n v="185091.15520000001"/>
  </r>
  <r>
    <s v="E01423"/>
    <s v="James Castillo"/>
    <x v="9"/>
    <x v="0"/>
    <s v="Manufacturing"/>
    <s v="Male"/>
    <x v="3"/>
    <x v="10"/>
    <d v="2001-07-19T00:00:00"/>
    <n v="247874"/>
    <x v="29"/>
    <s v="Brazil"/>
    <s v="Manaus"/>
    <s v=""/>
    <n v="817.98419999999999"/>
    <n v="248691.98420000001"/>
  </r>
  <r>
    <s v="E03181"/>
    <s v="Greyson Dang"/>
    <x v="25"/>
    <x v="5"/>
    <s v="Manufacturing"/>
    <s v="Male"/>
    <x v="1"/>
    <x v="33"/>
    <d v="2009-05-11T00:00:00"/>
    <n v="62239"/>
    <x v="1"/>
    <s v="China"/>
    <s v="Beijing"/>
    <s v=""/>
    <n v="0"/>
    <n v="62239"/>
  </r>
  <r>
    <s v="E03305"/>
    <s v="Hannah King"/>
    <x v="6"/>
    <x v="3"/>
    <s v="Speciality Products"/>
    <s v="Female"/>
    <x v="2"/>
    <x v="11"/>
    <d v="2014-10-07T00:00:00"/>
    <n v="114911"/>
    <x v="3"/>
    <s v="United States"/>
    <s v="Chicago"/>
    <s v=""/>
    <n v="80.437700000000007"/>
    <n v="114991.43769999999"/>
  </r>
  <r>
    <s v="E00703"/>
    <s v="Wesley Dominguez"/>
    <x v="11"/>
    <x v="5"/>
    <s v="Corporate"/>
    <s v="Male"/>
    <x v="3"/>
    <x v="15"/>
    <d v="2018-04-27T00:00:00"/>
    <n v="115490"/>
    <x v="15"/>
    <s v="United States"/>
    <s v="Chicago"/>
    <s v=""/>
    <n v="138.58799999999999"/>
    <n v="115628.588"/>
  </r>
  <r>
    <s v="E04403"/>
    <s v="Dominic Hu"/>
    <x v="6"/>
    <x v="3"/>
    <s v="Speciality Products"/>
    <s v="Male"/>
    <x v="1"/>
    <x v="8"/>
    <d v="2012-02-13T00:00:00"/>
    <n v="118708"/>
    <x v="3"/>
    <s v="China"/>
    <s v="Shanghai"/>
    <s v=""/>
    <n v="83.095600000000019"/>
    <n v="118791.0956"/>
  </r>
  <r>
    <s v="E00103"/>
    <s v="Nora Park"/>
    <x v="2"/>
    <x v="3"/>
    <s v="Speciality Products"/>
    <s v="Female"/>
    <x v="1"/>
    <x v="7"/>
    <d v="2017-06-28T00:00:00"/>
    <n v="197649"/>
    <x v="2"/>
    <s v="United States"/>
    <s v="Columbus"/>
    <s v=""/>
    <n v="395.298"/>
    <n v="198044.29800000001"/>
  </r>
  <r>
    <s v="E04487"/>
    <s v="Audrey Hwang"/>
    <x v="4"/>
    <x v="3"/>
    <s v="Speciality Products"/>
    <s v="Female"/>
    <x v="1"/>
    <x v="15"/>
    <d v="2020-06-17T00:00:00"/>
    <n v="89841"/>
    <x v="1"/>
    <s v="China"/>
    <s v="Beijing"/>
    <s v=""/>
    <n v="0"/>
    <n v="89841"/>
  </r>
  <r>
    <s v="E01194"/>
    <s v="Ella Jenkins"/>
    <x v="13"/>
    <x v="1"/>
    <s v="Speciality Products"/>
    <s v="Female"/>
    <x v="2"/>
    <x v="27"/>
    <d v="2019-12-20T00:00:00"/>
    <n v="61026"/>
    <x v="1"/>
    <s v="United States"/>
    <s v="Phoenix"/>
    <s v=""/>
    <n v="0"/>
    <n v="61026"/>
  </r>
  <r>
    <s v="E02179"/>
    <s v="Peyton Owens"/>
    <x v="8"/>
    <x v="5"/>
    <s v="Speciality Products"/>
    <s v="Female"/>
    <x v="2"/>
    <x v="35"/>
    <d v="2014-09-25T00:00:00"/>
    <n v="96693"/>
    <x v="1"/>
    <s v="United States"/>
    <s v="Chicago"/>
    <s v=""/>
    <n v="0"/>
    <n v="96693"/>
  </r>
  <r>
    <s v="E04242"/>
    <s v="Alice Lopez"/>
    <x v="22"/>
    <x v="5"/>
    <s v="Speciality Products"/>
    <s v="Female"/>
    <x v="3"/>
    <x v="35"/>
    <d v="2009-06-27T00:00:00"/>
    <n v="82907"/>
    <x v="1"/>
    <s v="United States"/>
    <s v="Seattle"/>
    <s v=""/>
    <n v="0"/>
    <n v="82907"/>
  </r>
  <r>
    <s v="E01371"/>
    <s v="Dominic Le"/>
    <x v="9"/>
    <x v="6"/>
    <s v="Corporate"/>
    <s v="Male"/>
    <x v="1"/>
    <x v="12"/>
    <d v="2014-10-04T00:00:00"/>
    <n v="257194"/>
    <x v="22"/>
    <s v="China"/>
    <s v="Chongqing"/>
    <s v=""/>
    <n v="900.17899999999997"/>
    <n v="258094.179"/>
  </r>
  <r>
    <s v="E03065"/>
    <s v="Ezra Ortiz"/>
    <x v="10"/>
    <x v="5"/>
    <s v="Research &amp; Development"/>
    <s v="Male"/>
    <x v="3"/>
    <x v="12"/>
    <d v="2012-01-21T00:00:00"/>
    <n v="94658"/>
    <x v="1"/>
    <s v="United States"/>
    <s v="Miami"/>
    <s v=""/>
    <n v="0"/>
    <n v="94658"/>
  </r>
  <r>
    <s v="E01377"/>
    <s v="Grayson Luu"/>
    <x v="10"/>
    <x v="5"/>
    <s v="Research &amp; Development"/>
    <s v="Male"/>
    <x v="1"/>
    <x v="0"/>
    <d v="2011-04-30T00:00:00"/>
    <n v="89419"/>
    <x v="1"/>
    <s v="China"/>
    <s v="Shanghai"/>
    <s v=""/>
    <n v="0"/>
    <n v="89419"/>
  </r>
  <r>
    <s v="E03097"/>
    <s v="Brooks Stewart"/>
    <x v="16"/>
    <x v="4"/>
    <s v="Manufacturing"/>
    <s v="Male"/>
    <x v="0"/>
    <x v="15"/>
    <d v="2015-12-19T00:00:00"/>
    <n v="51983"/>
    <x v="1"/>
    <s v="United States"/>
    <s v="Columbus"/>
    <s v=""/>
    <n v="0"/>
    <n v="51983"/>
  </r>
  <r>
    <s v="E01668"/>
    <s v="Naomi Xi"/>
    <x v="2"/>
    <x v="1"/>
    <s v="Corporate"/>
    <s v="Female"/>
    <x v="1"/>
    <x v="26"/>
    <d v="2002-02-17T00:00:00"/>
    <n v="179494"/>
    <x v="2"/>
    <s v="China"/>
    <s v="Chongqing"/>
    <s v=""/>
    <n v="358.98800000000006"/>
    <n v="179852.98800000001"/>
  </r>
  <r>
    <s v="E03354"/>
    <s v="Silas Estrada"/>
    <x v="30"/>
    <x v="0"/>
    <s v="Corporate"/>
    <s v="Male"/>
    <x v="3"/>
    <x v="37"/>
    <d v="2016-06-24T00:00:00"/>
    <n v="68426"/>
    <x v="1"/>
    <s v="Brazil"/>
    <s v="Rio de Janerio"/>
    <s v=""/>
    <n v="0"/>
    <n v="68426"/>
  </r>
  <r>
    <s v="E02088"/>
    <s v="Skylar Ayala"/>
    <x v="0"/>
    <x v="1"/>
    <s v="Corporate"/>
    <s v="Female"/>
    <x v="3"/>
    <x v="0"/>
    <d v="2017-02-06T00:00:00"/>
    <n v="144986"/>
    <x v="15"/>
    <s v="United States"/>
    <s v="Phoenix"/>
    <s v=""/>
    <n v="173.98320000000001"/>
    <n v="145159.98319999999"/>
  </r>
  <r>
    <s v="E03980"/>
    <s v="Lydia Huynh"/>
    <x v="5"/>
    <x v="2"/>
    <s v="Speciality Products"/>
    <s v="Female"/>
    <x v="1"/>
    <x v="15"/>
    <d v="2000-08-16T00:00:00"/>
    <n v="60113"/>
    <x v="1"/>
    <s v="United States"/>
    <s v="Chicago"/>
    <s v=""/>
    <n v="0"/>
    <n v="60113"/>
  </r>
  <r>
    <s v="E00972"/>
    <s v="Hazel Cortez"/>
    <x v="16"/>
    <x v="4"/>
    <s v="Research &amp; Development"/>
    <s v="Female"/>
    <x v="3"/>
    <x v="27"/>
    <d v="2021-04-18T00:00:00"/>
    <n v="50548"/>
    <x v="1"/>
    <s v="Brazil"/>
    <s v="Sao Paulo"/>
    <s v=""/>
    <n v="0"/>
    <n v="50548"/>
  </r>
  <r>
    <s v="E00824"/>
    <s v="Everleigh Adams"/>
    <x v="13"/>
    <x v="6"/>
    <s v="Manufacturing"/>
    <s v="Female"/>
    <x v="2"/>
    <x v="29"/>
    <d v="2020-03-14T00:00:00"/>
    <n v="68846"/>
    <x v="1"/>
    <s v="United States"/>
    <s v="Chicago"/>
    <s v=""/>
    <n v="0"/>
    <n v="68846"/>
  </r>
  <r>
    <s v="E04359"/>
    <s v="Layla Salazar"/>
    <x v="29"/>
    <x v="0"/>
    <s v="Corporate"/>
    <s v="Female"/>
    <x v="3"/>
    <x v="1"/>
    <d v="2014-03-19T00:00:00"/>
    <n v="90901"/>
    <x v="1"/>
    <s v="United States"/>
    <s v="Seattle"/>
    <s v=""/>
    <n v="0"/>
    <n v="90901"/>
  </r>
  <r>
    <s v="E03113"/>
    <s v="Willow Chen"/>
    <x v="6"/>
    <x v="3"/>
    <s v="Corporate"/>
    <s v="Female"/>
    <x v="1"/>
    <x v="2"/>
    <d v="2012-09-03T00:00:00"/>
    <n v="102033"/>
    <x v="24"/>
    <s v="United States"/>
    <s v="Austin"/>
    <s v=""/>
    <n v="81.626400000000004"/>
    <n v="102114.62639999999"/>
  </r>
  <r>
    <s v="E01488"/>
    <s v="Penelope Griffin"/>
    <x v="2"/>
    <x v="2"/>
    <s v="Manufacturing"/>
    <s v="Female"/>
    <x v="2"/>
    <x v="22"/>
    <d v="2021-01-23T00:00:00"/>
    <n v="151783"/>
    <x v="27"/>
    <s v="United States"/>
    <s v="Seattle"/>
    <s v=""/>
    <n v="394.63580000000002"/>
    <n v="152177.63579999999"/>
  </r>
  <r>
    <s v="E01787"/>
    <s v="Lillian Romero"/>
    <x v="2"/>
    <x v="5"/>
    <s v="Corporate"/>
    <s v="Female"/>
    <x v="3"/>
    <x v="5"/>
    <d v="2018-12-07T00:00:00"/>
    <n v="170164"/>
    <x v="35"/>
    <s v="United States"/>
    <s v="Austin"/>
    <s v=""/>
    <n v="289.27879999999999"/>
    <n v="170453.2788"/>
  </r>
  <r>
    <s v="E03550"/>
    <s v="Stella Wu"/>
    <x v="0"/>
    <x v="6"/>
    <s v="Speciality Products"/>
    <s v="Female"/>
    <x v="1"/>
    <x v="25"/>
    <d v="2014-02-20T00:00:00"/>
    <n v="155905"/>
    <x v="28"/>
    <s v="United States"/>
    <s v="Phoenix"/>
    <s v=""/>
    <n v="218.267"/>
    <n v="156123.26699999999"/>
  </r>
  <r>
    <s v="E01052"/>
    <s v="Parker Vang"/>
    <x v="7"/>
    <x v="2"/>
    <s v="Corporate"/>
    <s v="Male"/>
    <x v="1"/>
    <x v="28"/>
    <d v="2016-12-17T00:00:00"/>
    <n v="50733"/>
    <x v="1"/>
    <s v="United States"/>
    <s v="Miami"/>
    <s v=""/>
    <n v="0"/>
    <n v="50733"/>
  </r>
  <r>
    <s v="E04799"/>
    <s v="Mila Roberts"/>
    <x v="15"/>
    <x v="4"/>
    <s v="Corporate"/>
    <s v="Female"/>
    <x v="2"/>
    <x v="23"/>
    <d v="2017-01-26T00:00:00"/>
    <n v="88663"/>
    <x v="1"/>
    <s v="United States"/>
    <s v="Phoenix"/>
    <s v=""/>
    <n v="0"/>
    <n v="88663"/>
  </r>
  <r>
    <s v="E03402"/>
    <s v="Isaac Liu"/>
    <x v="17"/>
    <x v="5"/>
    <s v="Manufacturing"/>
    <s v="Male"/>
    <x v="1"/>
    <x v="33"/>
    <d v="1992-10-13T00:00:00"/>
    <n v="88213"/>
    <x v="1"/>
    <s v="China"/>
    <s v="Chongqing"/>
    <s v=""/>
    <n v="0"/>
    <n v="88213"/>
  </r>
  <r>
    <s v="E04128"/>
    <s v="Jacob Doan"/>
    <x v="13"/>
    <x v="2"/>
    <s v="Speciality Products"/>
    <s v="Male"/>
    <x v="1"/>
    <x v="0"/>
    <d v="2021-08-02T00:00:00"/>
    <n v="67130"/>
    <x v="1"/>
    <s v="United States"/>
    <s v="Miami"/>
    <s v=""/>
    <n v="0"/>
    <n v="67130"/>
  </r>
  <r>
    <s v="E00013"/>
    <s v="Raelynn Ma"/>
    <x v="4"/>
    <x v="1"/>
    <s v="Speciality Products"/>
    <s v="Female"/>
    <x v="1"/>
    <x v="29"/>
    <d v="2015-10-08T00:00:00"/>
    <n v="94876"/>
    <x v="1"/>
    <s v="United States"/>
    <s v="Miami"/>
    <s v=""/>
    <n v="0"/>
    <n v="94876"/>
  </r>
  <r>
    <s v="E03114"/>
    <s v="Jameson Juarez"/>
    <x v="25"/>
    <x v="5"/>
    <s v="Speciality Products"/>
    <s v="Male"/>
    <x v="3"/>
    <x v="39"/>
    <d v="1994-10-09T00:00:00"/>
    <n v="98230"/>
    <x v="1"/>
    <s v="United States"/>
    <s v="Miami"/>
    <s v=""/>
    <n v="0"/>
    <n v="98230"/>
  </r>
  <r>
    <s v="E04004"/>
    <s v="Everleigh Shah"/>
    <x v="22"/>
    <x v="5"/>
    <s v="Research &amp; Development"/>
    <s v="Female"/>
    <x v="1"/>
    <x v="9"/>
    <d v="2018-12-14T00:00:00"/>
    <n v="96757"/>
    <x v="1"/>
    <s v="United States"/>
    <s v="Columbus"/>
    <s v=""/>
    <n v="0"/>
    <n v="96757"/>
  </r>
  <r>
    <s v="E04472"/>
    <s v="Alexander Foster"/>
    <x v="13"/>
    <x v="6"/>
    <s v="Manufacturing"/>
    <s v="Male"/>
    <x v="0"/>
    <x v="25"/>
    <d v="2020-07-03T00:00:00"/>
    <n v="51513"/>
    <x v="1"/>
    <s v="United States"/>
    <s v="Columbus"/>
    <s v=""/>
    <n v="0"/>
    <n v="51513"/>
  </r>
  <r>
    <s v="E00161"/>
    <s v="Ryan Ha"/>
    <x v="9"/>
    <x v="6"/>
    <s v="Corporate"/>
    <s v="Male"/>
    <x v="1"/>
    <x v="33"/>
    <d v="2007-01-27T00:00:00"/>
    <n v="234311"/>
    <x v="21"/>
    <s v="United States"/>
    <s v="Miami"/>
    <s v=""/>
    <n v="866.95069999999987"/>
    <n v="235177.95069999999"/>
  </r>
  <r>
    <s v="E04417"/>
    <s v="Chloe Salazar"/>
    <x v="0"/>
    <x v="4"/>
    <s v="Speciality Products"/>
    <s v="Female"/>
    <x v="3"/>
    <x v="15"/>
    <d v="2011-05-22T00:00:00"/>
    <n v="152353"/>
    <x v="28"/>
    <s v="United States"/>
    <s v="Seattle"/>
    <s v=""/>
    <n v="213.29420000000002"/>
    <n v="152566.2942"/>
  </r>
  <r>
    <s v="E04536"/>
    <s v="Layla Scott"/>
    <x v="0"/>
    <x v="3"/>
    <s v="Speciality Products"/>
    <s v="Female"/>
    <x v="2"/>
    <x v="35"/>
    <d v="2010-07-30T00:00:00"/>
    <n v="124774"/>
    <x v="15"/>
    <s v="United States"/>
    <s v="Phoenix"/>
    <s v=""/>
    <n v="149.72879999999998"/>
    <n v="124923.7288"/>
  </r>
  <r>
    <s v="E02534"/>
    <s v="Leah Khan"/>
    <x v="2"/>
    <x v="6"/>
    <s v="Corporate"/>
    <s v="Female"/>
    <x v="1"/>
    <x v="9"/>
    <d v="2010-09-13T00:00:00"/>
    <n v="157070"/>
    <x v="12"/>
    <s v="China"/>
    <s v="Chongqing"/>
    <s v=""/>
    <n v="439.79600000000005"/>
    <n v="157509.796"/>
  </r>
  <r>
    <s v="E02857"/>
    <s v="Mason Jimenez"/>
    <x v="0"/>
    <x v="1"/>
    <s v="Speciality Products"/>
    <s v="Male"/>
    <x v="3"/>
    <x v="18"/>
    <d v="2019-08-08T00:00:00"/>
    <n v="130133"/>
    <x v="0"/>
    <s v="United States"/>
    <s v="Austin"/>
    <d v="2022-05-18T00:00:00"/>
    <n v="195.1995"/>
    <n v="130328.1995"/>
  </r>
  <r>
    <s v="E03059"/>
    <s v="Hailey Dang"/>
    <x v="6"/>
    <x v="6"/>
    <s v="Manufacturing"/>
    <s v="Female"/>
    <x v="1"/>
    <x v="14"/>
    <d v="2019-09-21T00:00:00"/>
    <n v="108780"/>
    <x v="5"/>
    <s v="China"/>
    <s v="Shanghai"/>
    <s v=""/>
    <n v="65.268000000000001"/>
    <n v="108845.268"/>
  </r>
  <r>
    <s v="E02477"/>
    <s v="Amelia Bui"/>
    <x v="2"/>
    <x v="5"/>
    <s v="Speciality Products"/>
    <s v="Female"/>
    <x v="1"/>
    <x v="30"/>
    <d v="2020-10-21T00:00:00"/>
    <n v="151853"/>
    <x v="26"/>
    <s v="China"/>
    <s v="Chengdu"/>
    <s v=""/>
    <n v="242.9648"/>
    <n v="152095.96479999999"/>
  </r>
  <r>
    <s v="E00022"/>
    <s v="Elena Her"/>
    <x v="5"/>
    <x v="2"/>
    <s v="Manufacturing"/>
    <s v="Female"/>
    <x v="1"/>
    <x v="39"/>
    <d v="2006-09-17T00:00:00"/>
    <n v="64669"/>
    <x v="1"/>
    <s v="China"/>
    <s v="Chongqing"/>
    <s v=""/>
    <n v="0"/>
    <n v="64669"/>
  </r>
  <r>
    <s v="E03370"/>
    <s v="Ian Cortez"/>
    <x v="13"/>
    <x v="6"/>
    <s v="Research &amp; Development"/>
    <s v="Male"/>
    <x v="3"/>
    <x v="22"/>
    <d v="2008-04-30T00:00:00"/>
    <n v="69352"/>
    <x v="1"/>
    <s v="Brazil"/>
    <s v="Rio de Janerio"/>
    <s v=""/>
    <n v="0"/>
    <n v="69352"/>
  </r>
  <r>
    <s v="E00555"/>
    <s v="Christian Ali"/>
    <x v="13"/>
    <x v="6"/>
    <s v="Research &amp; Development"/>
    <s v="Male"/>
    <x v="1"/>
    <x v="13"/>
    <d v="2001-10-17T00:00:00"/>
    <n v="74631"/>
    <x v="1"/>
    <s v="China"/>
    <s v="Chongqing"/>
    <s v=""/>
    <n v="0"/>
    <n v="74631"/>
  </r>
  <r>
    <s v="E03160"/>
    <s v="Carter Ortiz"/>
    <x v="10"/>
    <x v="5"/>
    <s v="Speciality Products"/>
    <s v="Male"/>
    <x v="3"/>
    <x v="36"/>
    <d v="2012-04-29T00:00:00"/>
    <n v="96441"/>
    <x v="1"/>
    <s v="Brazil"/>
    <s v="Sao Paulo"/>
    <s v=""/>
    <n v="0"/>
    <n v="96441"/>
  </r>
  <r>
    <s v="E03919"/>
    <s v="Grayson Chan"/>
    <x v="11"/>
    <x v="5"/>
    <s v="Speciality Products"/>
    <s v="Male"/>
    <x v="1"/>
    <x v="30"/>
    <d v="2011-10-20T00:00:00"/>
    <n v="114250"/>
    <x v="28"/>
    <s v="China"/>
    <s v="Chengdu"/>
    <s v=""/>
    <n v="159.95000000000002"/>
    <n v="114409.95"/>
  </r>
  <r>
    <s v="E01724"/>
    <s v="Nolan Molina"/>
    <x v="3"/>
    <x v="0"/>
    <s v="Corporate"/>
    <s v="Male"/>
    <x v="3"/>
    <x v="9"/>
    <d v="2020-12-27T00:00:00"/>
    <n v="70165"/>
    <x v="3"/>
    <s v="Brazil"/>
    <s v="Manaus"/>
    <s v=""/>
    <n v="49.115500000000004"/>
    <n v="70214.1155"/>
  </r>
  <r>
    <s v="E04087"/>
    <s v="Adam Kaur"/>
    <x v="6"/>
    <x v="0"/>
    <s v="Corporate"/>
    <s v="Male"/>
    <x v="1"/>
    <x v="33"/>
    <d v="2000-01-29T00:00:00"/>
    <n v="109059"/>
    <x v="3"/>
    <s v="China"/>
    <s v="Chengdu"/>
    <s v=""/>
    <n v="76.341300000000004"/>
    <n v="109135.3413"/>
  </r>
  <r>
    <s v="E02856"/>
    <s v="Amelia Kaur"/>
    <x v="19"/>
    <x v="5"/>
    <s v="Research &amp; Development"/>
    <s v="Female"/>
    <x v="1"/>
    <x v="23"/>
    <d v="2015-11-14T00:00:00"/>
    <n v="77442"/>
    <x v="1"/>
    <s v="United States"/>
    <s v="Columbus"/>
    <s v=""/>
    <n v="0"/>
    <n v="77442"/>
  </r>
  <r>
    <s v="E03805"/>
    <s v="Autumn Gonzales"/>
    <x v="13"/>
    <x v="2"/>
    <s v="Corporate"/>
    <s v="Female"/>
    <x v="3"/>
    <x v="8"/>
    <d v="2012-06-06T00:00:00"/>
    <n v="72126"/>
    <x v="1"/>
    <s v="Brazil"/>
    <s v="Manaus"/>
    <s v=""/>
    <n v="0"/>
    <n v="72126"/>
  </r>
  <r>
    <s v="E00319"/>
    <s v="Ezra Wilson"/>
    <x v="31"/>
    <x v="0"/>
    <s v="Manufacturing"/>
    <s v="Male"/>
    <x v="2"/>
    <x v="0"/>
    <d v="2013-10-18T00:00:00"/>
    <n v="70334"/>
    <x v="1"/>
    <s v="United States"/>
    <s v="Miami"/>
    <s v=""/>
    <n v="0"/>
    <n v="70334"/>
  </r>
  <r>
    <s v="E01090"/>
    <s v="Jacob Cheng"/>
    <x v="10"/>
    <x v="5"/>
    <s v="Research &amp; Development"/>
    <s v="Male"/>
    <x v="1"/>
    <x v="1"/>
    <d v="2009-12-23T00:00:00"/>
    <n v="78006"/>
    <x v="1"/>
    <s v="United States"/>
    <s v="Miami"/>
    <s v=""/>
    <n v="0"/>
    <n v="78006"/>
  </r>
  <r>
    <s v="E04323"/>
    <s v="Melody Valdez"/>
    <x v="2"/>
    <x v="0"/>
    <s v="Manufacturing"/>
    <s v="Female"/>
    <x v="3"/>
    <x v="21"/>
    <d v="2021-01-25T00:00:00"/>
    <n v="160385"/>
    <x v="14"/>
    <s v="United States"/>
    <s v="Miami"/>
    <d v="2021-05-18T00:00:00"/>
    <n v="368.88550000000004"/>
    <n v="160753.8855"/>
  </r>
  <r>
    <s v="E02687"/>
    <s v="Caroline Nelson"/>
    <x v="9"/>
    <x v="1"/>
    <s v="Corporate"/>
    <s v="Female"/>
    <x v="2"/>
    <x v="9"/>
    <d v="2014-01-11T00:00:00"/>
    <n v="202323"/>
    <x v="30"/>
    <s v="United States"/>
    <s v="Chicago"/>
    <s v=""/>
    <n v="789.05970000000002"/>
    <n v="203112.05970000001"/>
  </r>
  <r>
    <s v="E01407"/>
    <s v="Ellie Guerrero"/>
    <x v="0"/>
    <x v="4"/>
    <s v="Corporate"/>
    <s v="Female"/>
    <x v="3"/>
    <x v="7"/>
    <d v="2020-07-13T00:00:00"/>
    <n v="141555"/>
    <x v="19"/>
    <s v="Brazil"/>
    <s v="Manaus"/>
    <s v=""/>
    <n v="155.7105"/>
    <n v="141710.71049999999"/>
  </r>
  <r>
    <s v="E02748"/>
    <s v="Genesis Zhu"/>
    <x v="2"/>
    <x v="1"/>
    <s v="Speciality Products"/>
    <s v="Female"/>
    <x v="1"/>
    <x v="8"/>
    <d v="2020-07-20T00:00:00"/>
    <n v="184960"/>
    <x v="10"/>
    <s v="United States"/>
    <s v="Seattle"/>
    <s v=""/>
    <n v="332.92799999999994"/>
    <n v="185292.92800000001"/>
  </r>
  <r>
    <s v="E01995"/>
    <s v="Jonathan Ho"/>
    <x v="9"/>
    <x v="0"/>
    <s v="Manufacturing"/>
    <s v="Male"/>
    <x v="1"/>
    <x v="17"/>
    <d v="2011-06-25T00:00:00"/>
    <n v="221592"/>
    <x v="13"/>
    <s v="United States"/>
    <s v="Columbus"/>
    <s v=""/>
    <n v="686.93520000000001"/>
    <n v="222278.93520000001"/>
  </r>
  <r>
    <s v="E01714"/>
    <s v="Savannah Park"/>
    <x v="16"/>
    <x v="4"/>
    <s v="Manufacturing"/>
    <s v="Female"/>
    <x v="1"/>
    <x v="18"/>
    <d v="2009-01-28T00:00:00"/>
    <n v="53301"/>
    <x v="1"/>
    <s v="United States"/>
    <s v="Seattle"/>
    <s v=""/>
    <n v="0"/>
    <n v="53301"/>
  </r>
  <r>
    <s v="E04491"/>
    <s v="Nathan Chan"/>
    <x v="21"/>
    <x v="0"/>
    <s v="Corporate"/>
    <s v="Male"/>
    <x v="1"/>
    <x v="15"/>
    <d v="2000-03-02T00:00:00"/>
    <n v="91276"/>
    <x v="1"/>
    <s v="United States"/>
    <s v="Seattle"/>
    <s v=""/>
    <n v="0"/>
    <n v="91276"/>
  </r>
  <r>
    <s v="E01076"/>
    <s v="Sofia Vu"/>
    <x v="0"/>
    <x v="4"/>
    <s v="Research &amp; Development"/>
    <s v="Female"/>
    <x v="1"/>
    <x v="27"/>
    <d v="2017-09-05T00:00:00"/>
    <n v="140042"/>
    <x v="8"/>
    <s v="United States"/>
    <s v="Austin"/>
    <s v=""/>
    <n v="182.05459999999999"/>
    <n v="140224.0546"/>
  </r>
  <r>
    <s v="E04131"/>
    <s v="Ruby Choi"/>
    <x v="7"/>
    <x v="3"/>
    <s v="Manufacturing"/>
    <s v="Female"/>
    <x v="1"/>
    <x v="28"/>
    <d v="2018-12-06T00:00:00"/>
    <n v="57225"/>
    <x v="1"/>
    <s v="United States"/>
    <s v="Columbus"/>
    <s v=""/>
    <n v="0"/>
    <n v="57225"/>
  </r>
  <r>
    <s v="E02843"/>
    <s v="Lily Pena"/>
    <x v="6"/>
    <x v="4"/>
    <s v="Speciality Products"/>
    <s v="Female"/>
    <x v="3"/>
    <x v="0"/>
    <d v="2010-02-24T00:00:00"/>
    <n v="102839"/>
    <x v="17"/>
    <s v="United States"/>
    <s v="Miami"/>
    <s v=""/>
    <n v="51.419500000000006"/>
    <n v="102890.4195"/>
  </r>
  <r>
    <s v="E03758"/>
    <s v="Liam Zhang"/>
    <x v="2"/>
    <x v="6"/>
    <s v="Research &amp; Development"/>
    <s v="Male"/>
    <x v="1"/>
    <x v="7"/>
    <d v="2021-09-15T00:00:00"/>
    <n v="199783"/>
    <x v="11"/>
    <s v="United States"/>
    <s v="Chicago"/>
    <d v="2022-04-10T00:00:00"/>
    <n v="419.54430000000002"/>
    <n v="200202.54430000001"/>
  </r>
  <r>
    <s v="E02063"/>
    <s v="Ian Gutierrez"/>
    <x v="15"/>
    <x v="4"/>
    <s v="Research &amp; Development"/>
    <s v="Male"/>
    <x v="3"/>
    <x v="24"/>
    <d v="2021-04-09T00:00:00"/>
    <n v="70980"/>
    <x v="1"/>
    <s v="Brazil"/>
    <s v="Rio de Janerio"/>
    <s v=""/>
    <n v="0"/>
    <n v="70980"/>
  </r>
  <r>
    <s v="E00638"/>
    <s v="David Simmons"/>
    <x v="6"/>
    <x v="6"/>
    <s v="Corporate"/>
    <s v="Male"/>
    <x v="2"/>
    <x v="10"/>
    <d v="1997-01-26T00:00:00"/>
    <n v="104431"/>
    <x v="3"/>
    <s v="United States"/>
    <s v="Phoenix"/>
    <s v=""/>
    <n v="73.101700000000008"/>
    <n v="104504.1017"/>
  </r>
  <r>
    <s v="E03571"/>
    <s v="Lincoln Henderson"/>
    <x v="20"/>
    <x v="4"/>
    <s v="Speciality Products"/>
    <s v="Male"/>
    <x v="2"/>
    <x v="21"/>
    <d v="2021-06-27T00:00:00"/>
    <n v="48510"/>
    <x v="1"/>
    <s v="United States"/>
    <s v="Chicago"/>
    <s v=""/>
    <n v="0"/>
    <n v="48510"/>
  </r>
  <r>
    <s v="E01820"/>
    <s v="Nathan Miller"/>
    <x v="10"/>
    <x v="5"/>
    <s v="Speciality Products"/>
    <s v="Male"/>
    <x v="0"/>
    <x v="5"/>
    <d v="2019-05-28T00:00:00"/>
    <n v="70110"/>
    <x v="1"/>
    <s v="United States"/>
    <s v="Miami"/>
    <d v="2021-01-07T00:00:00"/>
    <n v="0"/>
    <n v="70110"/>
  </r>
  <r>
    <s v="E01712"/>
    <s v="James Singh"/>
    <x v="2"/>
    <x v="6"/>
    <s v="Corporate"/>
    <s v="Male"/>
    <x v="1"/>
    <x v="15"/>
    <d v="2008-03-12T00:00:00"/>
    <n v="186138"/>
    <x v="12"/>
    <s v="China"/>
    <s v="Chongqing"/>
    <s v=""/>
    <n v="521.18640000000005"/>
    <n v="186659.18640000001"/>
  </r>
  <r>
    <s v="E00184"/>
    <s v="Kayden Ortega"/>
    <x v="7"/>
    <x v="3"/>
    <s v="Manufacturing"/>
    <s v="Male"/>
    <x v="3"/>
    <x v="32"/>
    <d v="2010-04-19T00:00:00"/>
    <n v="56350"/>
    <x v="1"/>
    <s v="Brazil"/>
    <s v="Rio de Janerio"/>
    <s v=""/>
    <n v="0"/>
    <n v="56350"/>
  </r>
  <r>
    <s v="E02706"/>
    <s v="Lucy Figueroa"/>
    <x v="0"/>
    <x v="1"/>
    <s v="Research &amp; Development"/>
    <s v="Female"/>
    <x v="3"/>
    <x v="15"/>
    <d v="2016-01-10T00:00:00"/>
    <n v="149761"/>
    <x v="15"/>
    <s v="United States"/>
    <s v="Columbus"/>
    <s v=""/>
    <n v="179.7132"/>
    <n v="149940.7132"/>
  </r>
  <r>
    <s v="E02899"/>
    <s v="Joshua Cortez"/>
    <x v="0"/>
    <x v="1"/>
    <s v="Corporate"/>
    <s v="Male"/>
    <x v="3"/>
    <x v="18"/>
    <d v="2007-08-11T00:00:00"/>
    <n v="126277"/>
    <x v="8"/>
    <s v="Brazil"/>
    <s v="Manaus"/>
    <s v=""/>
    <n v="164.16010000000003"/>
    <n v="126441.16009999999"/>
  </r>
  <r>
    <s v="E02478"/>
    <s v="Alexander Morris"/>
    <x v="6"/>
    <x v="2"/>
    <s v="Speciality Products"/>
    <s v="Male"/>
    <x v="2"/>
    <x v="29"/>
    <d v="2013-06-21T00:00:00"/>
    <n v="119631"/>
    <x v="5"/>
    <s v="United States"/>
    <s v="Phoenix"/>
    <s v=""/>
    <n v="71.778599999999997"/>
    <n v="119702.77860000001"/>
  </r>
  <r>
    <s v="E04170"/>
    <s v="Grayson Chin"/>
    <x v="9"/>
    <x v="0"/>
    <s v="Research &amp; Development"/>
    <s v="Male"/>
    <x v="1"/>
    <x v="3"/>
    <d v="2020-05-09T00:00:00"/>
    <n v="256561"/>
    <x v="30"/>
    <s v="United States"/>
    <s v="Austin"/>
    <s v=""/>
    <n v="1000.5879000000001"/>
    <n v="257561.58790000001"/>
  </r>
  <r>
    <s v="E00929"/>
    <s v="Allison Espinoza"/>
    <x v="29"/>
    <x v="0"/>
    <s v="Speciality Products"/>
    <s v="Female"/>
    <x v="3"/>
    <x v="15"/>
    <d v="2020-04-16T00:00:00"/>
    <n v="66958"/>
    <x v="1"/>
    <s v="United States"/>
    <s v="Miami"/>
    <s v=""/>
    <n v="0"/>
    <n v="66958"/>
  </r>
  <r>
    <s v="E00530"/>
    <s v="Naomi Chu"/>
    <x v="0"/>
    <x v="2"/>
    <s v="Manufacturing"/>
    <s v="Female"/>
    <x v="1"/>
    <x v="30"/>
    <d v="2004-02-29T00:00:00"/>
    <n v="158897"/>
    <x v="4"/>
    <s v="China"/>
    <s v="Chongqing"/>
    <s v=""/>
    <n v="158.89700000000002"/>
    <n v="159055.897"/>
  </r>
  <r>
    <s v="E03824"/>
    <s v="Jameson Martin"/>
    <x v="1"/>
    <x v="0"/>
    <s v="Corporate"/>
    <s v="Male"/>
    <x v="2"/>
    <x v="17"/>
    <d v="2008-02-15T00:00:00"/>
    <n v="71695"/>
    <x v="1"/>
    <s v="United States"/>
    <s v="Phoenix"/>
    <s v=""/>
    <n v="0"/>
    <n v="71695"/>
  </r>
  <r>
    <s v="E02492"/>
    <s v="Sebastian Gupta"/>
    <x v="4"/>
    <x v="6"/>
    <s v="Corporate"/>
    <s v="Male"/>
    <x v="1"/>
    <x v="28"/>
    <d v="2014-09-22T00:00:00"/>
    <n v="73779"/>
    <x v="1"/>
    <s v="China"/>
    <s v="Chongqing"/>
    <d v="2019-05-09T00:00:00"/>
    <n v="0"/>
    <n v="73779"/>
  </r>
  <r>
    <s v="E01733"/>
    <s v="Eloise Pham"/>
    <x v="6"/>
    <x v="2"/>
    <s v="Speciality Products"/>
    <s v="Female"/>
    <x v="1"/>
    <x v="15"/>
    <d v="2011-10-20T00:00:00"/>
    <n v="123640"/>
    <x v="3"/>
    <s v="China"/>
    <s v="Shanghai"/>
    <s v=""/>
    <n v="86.548000000000016"/>
    <n v="123726.548"/>
  </r>
  <r>
    <s v="E02857"/>
    <s v="Valentina Davis"/>
    <x v="7"/>
    <x v="2"/>
    <s v="Speciality Products"/>
    <s v="Female"/>
    <x v="2"/>
    <x v="29"/>
    <d v="2014-04-13T00:00:00"/>
    <n v="46878"/>
    <x v="1"/>
    <s v="United States"/>
    <s v="Miami"/>
    <s v=""/>
    <n v="0"/>
    <n v="46878"/>
  </r>
  <r>
    <s v="E04938"/>
    <s v="Brooklyn Daniels"/>
    <x v="7"/>
    <x v="6"/>
    <s v="Speciality Products"/>
    <s v="Female"/>
    <x v="2"/>
    <x v="14"/>
    <d v="2003-02-10T00:00:00"/>
    <n v="57032"/>
    <x v="1"/>
    <s v="United States"/>
    <s v="Miami"/>
    <s v=""/>
    <n v="0"/>
    <n v="57032"/>
  </r>
  <r>
    <s v="E04952"/>
    <s v="Paisley Gomez"/>
    <x v="4"/>
    <x v="2"/>
    <s v="Manufacturing"/>
    <s v="Female"/>
    <x v="3"/>
    <x v="4"/>
    <d v="2007-10-02T00:00:00"/>
    <n v="98150"/>
    <x v="1"/>
    <s v="Brazil"/>
    <s v="Rio de Janerio"/>
    <s v=""/>
    <n v="0"/>
    <n v="98150"/>
  </r>
  <r>
    <s v="E02420"/>
    <s v="Madison Li"/>
    <x v="2"/>
    <x v="6"/>
    <s v="Manufacturing"/>
    <s v="Female"/>
    <x v="1"/>
    <x v="25"/>
    <d v="2017-03-06T00:00:00"/>
    <n v="171426"/>
    <x v="0"/>
    <s v="China"/>
    <s v="Beijing"/>
    <d v="2017-09-22T00:00:00"/>
    <n v="257.13899999999995"/>
    <n v="171683.139"/>
  </r>
  <r>
    <s v="E01639"/>
    <s v="Everleigh Simmons"/>
    <x v="7"/>
    <x v="1"/>
    <s v="Manufacturing"/>
    <s v="Female"/>
    <x v="2"/>
    <x v="0"/>
    <d v="2021-04-16T00:00:00"/>
    <n v="48266"/>
    <x v="1"/>
    <s v="United States"/>
    <s v="Chicago"/>
    <s v=""/>
    <n v="0"/>
    <n v="48266"/>
  </r>
  <r>
    <s v="E03947"/>
    <s v="Logan Soto"/>
    <x v="9"/>
    <x v="1"/>
    <s v="Research &amp; Development"/>
    <s v="Male"/>
    <x v="3"/>
    <x v="9"/>
    <d v="2018-08-18T00:00:00"/>
    <n v="223404"/>
    <x v="18"/>
    <s v="United States"/>
    <s v="Columbus"/>
    <s v=""/>
    <n v="714.89279999999997"/>
    <n v="224118.8928"/>
  </r>
  <r>
    <s v="E04535"/>
    <s v="Charlotte Vo"/>
    <x v="27"/>
    <x v="0"/>
    <s v="Speciality Products"/>
    <s v="Female"/>
    <x v="1"/>
    <x v="4"/>
    <d v="2014-01-10T00:00:00"/>
    <n v="74854"/>
    <x v="1"/>
    <s v="United States"/>
    <s v="Seattle"/>
    <s v=""/>
    <n v="0"/>
    <n v="74854"/>
  </r>
  <r>
    <s v="E00380"/>
    <s v="Alice Thompson"/>
    <x v="9"/>
    <x v="3"/>
    <s v="Speciality Products"/>
    <s v="Female"/>
    <x v="2"/>
    <x v="35"/>
    <d v="2007-04-25T00:00:00"/>
    <n v="217783"/>
    <x v="32"/>
    <s v="United States"/>
    <s v="Seattle"/>
    <s v=""/>
    <n v="784.01879999999994"/>
    <n v="218567.01879999999"/>
  </r>
  <r>
    <s v="E01432"/>
    <s v="Peyton Garza"/>
    <x v="28"/>
    <x v="0"/>
    <s v="Manufacturing"/>
    <s v="Female"/>
    <x v="3"/>
    <x v="26"/>
    <d v="2004-08-15T00:00:00"/>
    <n v="44735"/>
    <x v="1"/>
    <s v="Brazil"/>
    <s v="Manaus"/>
    <s v=""/>
    <n v="0"/>
    <n v="44735"/>
  </r>
  <r>
    <s v="E02628"/>
    <s v="Nora Nelson"/>
    <x v="13"/>
    <x v="1"/>
    <s v="Manufacturing"/>
    <s v="Female"/>
    <x v="2"/>
    <x v="12"/>
    <d v="2007-01-09T00:00:00"/>
    <n v="50685"/>
    <x v="1"/>
    <s v="United States"/>
    <s v="Columbus"/>
    <s v=""/>
    <n v="0"/>
    <n v="50685"/>
  </r>
  <r>
    <s v="E03578"/>
    <s v="Maverick Li"/>
    <x v="13"/>
    <x v="2"/>
    <s v="Research &amp; Development"/>
    <s v="Male"/>
    <x v="1"/>
    <x v="8"/>
    <d v="2018-03-10T00:00:00"/>
    <n v="58993"/>
    <x v="1"/>
    <s v="United States"/>
    <s v="Austin"/>
    <s v=""/>
    <n v="0"/>
    <n v="58993"/>
  </r>
  <r>
    <s v="E03563"/>
    <s v="Ian Barnes"/>
    <x v="19"/>
    <x v="5"/>
    <s v="Corporate"/>
    <s v="Male"/>
    <x v="2"/>
    <x v="40"/>
    <d v="2020-06-08T00:00:00"/>
    <n v="115765"/>
    <x v="1"/>
    <s v="United States"/>
    <s v="Miami"/>
    <d v="2021-02-02T00:00:00"/>
    <n v="0"/>
    <n v="115765"/>
  </r>
  <r>
    <s v="E02781"/>
    <s v="Athena Vu"/>
    <x v="2"/>
    <x v="3"/>
    <s v="Manufacturing"/>
    <s v="Female"/>
    <x v="1"/>
    <x v="20"/>
    <d v="2007-03-06T00:00:00"/>
    <n v="193044"/>
    <x v="0"/>
    <s v="United States"/>
    <s v="Miami"/>
    <s v=""/>
    <n v="289.56599999999997"/>
    <n v="193333.56599999999"/>
  </r>
  <r>
    <s v="E04739"/>
    <s v="Ruby Washington"/>
    <x v="7"/>
    <x v="6"/>
    <s v="Research &amp; Development"/>
    <s v="Female"/>
    <x v="0"/>
    <x v="13"/>
    <d v="2011-06-17T00:00:00"/>
    <n v="56686"/>
    <x v="1"/>
    <s v="United States"/>
    <s v="Seattle"/>
    <d v="2015-06-09T00:00:00"/>
    <n v="0"/>
    <n v="56686"/>
  </r>
  <r>
    <s v="E02665"/>
    <s v="Bella Butler"/>
    <x v="0"/>
    <x v="1"/>
    <s v="Manufacturing"/>
    <s v="Female"/>
    <x v="0"/>
    <x v="29"/>
    <d v="2019-10-25T00:00:00"/>
    <n v="131652"/>
    <x v="19"/>
    <s v="United States"/>
    <s v="Seattle"/>
    <s v=""/>
    <n v="144.81719999999999"/>
    <n v="131796.81719999999"/>
  </r>
  <r>
    <s v="E04132"/>
    <s v="Kinsley Henry"/>
    <x v="2"/>
    <x v="6"/>
    <s v="Manufacturing"/>
    <s v="Female"/>
    <x v="0"/>
    <x v="15"/>
    <d v="2008-02-29T00:00:00"/>
    <n v="150577"/>
    <x v="36"/>
    <s v="United States"/>
    <s v="Miami"/>
    <s v=""/>
    <n v="376.4425"/>
    <n v="150953.4425"/>
  </r>
  <r>
    <s v="E00276"/>
    <s v="Kennedy Romero"/>
    <x v="11"/>
    <x v="5"/>
    <s v="Research &amp; Development"/>
    <s v="Female"/>
    <x v="3"/>
    <x v="17"/>
    <d v="2018-12-27T00:00:00"/>
    <n v="87359"/>
    <x v="19"/>
    <s v="Brazil"/>
    <s v="Rio de Janerio"/>
    <s v=""/>
    <n v="96.094899999999996"/>
    <n v="87455.094899999996"/>
  </r>
  <r>
    <s v="E04277"/>
    <s v="Zoe Do"/>
    <x v="13"/>
    <x v="2"/>
    <s v="Speciality Products"/>
    <s v="Female"/>
    <x v="1"/>
    <x v="33"/>
    <d v="2014-01-08T00:00:00"/>
    <n v="51877"/>
    <x v="1"/>
    <s v="China"/>
    <s v="Beijing"/>
    <s v=""/>
    <n v="0"/>
    <n v="51877"/>
  </r>
  <r>
    <s v="E03890"/>
    <s v="Everett Khan"/>
    <x v="29"/>
    <x v="0"/>
    <s v="Manufacturing"/>
    <s v="Male"/>
    <x v="1"/>
    <x v="19"/>
    <d v="2017-01-18T00:00:00"/>
    <n v="86417"/>
    <x v="1"/>
    <s v="United States"/>
    <s v="Chicago"/>
    <s v=""/>
    <n v="0"/>
    <n v="86417"/>
  </r>
  <r>
    <s v="E02012"/>
    <s v="Anna Han"/>
    <x v="27"/>
    <x v="0"/>
    <s v="Research &amp; Development"/>
    <s v="Female"/>
    <x v="1"/>
    <x v="13"/>
    <d v="2003-05-08T00:00:00"/>
    <n v="96548"/>
    <x v="1"/>
    <s v="United States"/>
    <s v="Austin"/>
    <s v=""/>
    <n v="0"/>
    <n v="96548"/>
  </r>
  <r>
    <s v="E02881"/>
    <s v="Leilani Sharma"/>
    <x v="4"/>
    <x v="3"/>
    <s v="Manufacturing"/>
    <s v="Female"/>
    <x v="1"/>
    <x v="19"/>
    <d v="2014-01-23T00:00:00"/>
    <n v="92940"/>
    <x v="1"/>
    <s v="China"/>
    <s v="Chengdu"/>
    <s v=""/>
    <n v="0"/>
    <n v="92940"/>
  </r>
  <r>
    <s v="E03750"/>
    <s v="Jordan Cho"/>
    <x v="13"/>
    <x v="3"/>
    <s v="Speciality Products"/>
    <s v="Male"/>
    <x v="1"/>
    <x v="21"/>
    <d v="2018-08-24T00:00:00"/>
    <n v="61410"/>
    <x v="1"/>
    <s v="United States"/>
    <s v="Phoenix"/>
    <s v=""/>
    <n v="0"/>
    <n v="61410"/>
  </r>
  <r>
    <s v="E00605"/>
    <s v="Nova Williams"/>
    <x v="6"/>
    <x v="1"/>
    <s v="Speciality Products"/>
    <s v="Female"/>
    <x v="0"/>
    <x v="22"/>
    <d v="2010-04-25T00:00:00"/>
    <n v="110302"/>
    <x v="5"/>
    <s v="United States"/>
    <s v="Miami"/>
    <s v=""/>
    <n v="66.181200000000004"/>
    <n v="110368.18120000001"/>
  </r>
  <r>
    <s v="E04641"/>
    <s v="Scarlett Hill"/>
    <x v="2"/>
    <x v="5"/>
    <s v="Speciality Products"/>
    <s v="Female"/>
    <x v="0"/>
    <x v="15"/>
    <d v="2018-04-22T00:00:00"/>
    <n v="187205"/>
    <x v="9"/>
    <s v="United States"/>
    <s v="Columbus"/>
    <d v="2022-06-20T00:00:00"/>
    <n v="449.29199999999997"/>
    <n v="187654.29199999999"/>
  </r>
  <r>
    <s v="E01019"/>
    <s v="Dominic Scott"/>
    <x v="4"/>
    <x v="2"/>
    <s v="Corporate"/>
    <s v="Male"/>
    <x v="2"/>
    <x v="15"/>
    <d v="2011-03-16T00:00:00"/>
    <n v="81687"/>
    <x v="1"/>
    <s v="United States"/>
    <s v="Phoenix"/>
    <s v=""/>
    <n v="0"/>
    <n v="81687"/>
  </r>
  <r>
    <s v="E01519"/>
    <s v="Anthony Marquez"/>
    <x v="9"/>
    <x v="0"/>
    <s v="Speciality Products"/>
    <s v="Male"/>
    <x v="3"/>
    <x v="36"/>
    <d v="2009-08-15T00:00:00"/>
    <n v="241083"/>
    <x v="30"/>
    <s v="United States"/>
    <s v="Columbus"/>
    <s v=""/>
    <n v="940.22370000000012"/>
    <n v="242023.2237"/>
  </r>
  <r>
    <s v="E03694"/>
    <s v="Elena Patterson"/>
    <x v="9"/>
    <x v="1"/>
    <s v="Speciality Products"/>
    <s v="Female"/>
    <x v="0"/>
    <x v="31"/>
    <d v="2018-11-09T00:00:00"/>
    <n v="223805"/>
    <x v="32"/>
    <s v="United States"/>
    <s v="Chicago"/>
    <s v=""/>
    <n v="805.69799999999998"/>
    <n v="224610.698"/>
  </r>
  <r>
    <s v="E01123"/>
    <s v="Madison Nelson"/>
    <x v="2"/>
    <x v="3"/>
    <s v="Corporate"/>
    <s v="Female"/>
    <x v="2"/>
    <x v="5"/>
    <d v="2021-07-16T00:00:00"/>
    <n v="161759"/>
    <x v="26"/>
    <s v="United States"/>
    <s v="Miami"/>
    <s v=""/>
    <n v="258.81440000000003"/>
    <n v="162017.8144"/>
  </r>
  <r>
    <s v="E01366"/>
    <s v="William Walker"/>
    <x v="3"/>
    <x v="0"/>
    <s v="Research &amp; Development"/>
    <s v="Male"/>
    <x v="0"/>
    <x v="28"/>
    <d v="2019-02-24T00:00:00"/>
    <n v="95899"/>
    <x v="4"/>
    <s v="United States"/>
    <s v="Columbus"/>
    <d v="2021-03-08T00:00:00"/>
    <n v="95.899000000000001"/>
    <n v="95994.899000000005"/>
  </r>
  <r>
    <s v="E04005"/>
    <s v="Lincoln Wong"/>
    <x v="4"/>
    <x v="1"/>
    <s v="Corporate"/>
    <s v="Male"/>
    <x v="1"/>
    <x v="37"/>
    <d v="2019-06-07T00:00:00"/>
    <n v="80700"/>
    <x v="1"/>
    <s v="United States"/>
    <s v="Columbus"/>
    <s v=""/>
    <n v="0"/>
    <n v="80700"/>
  </r>
  <r>
    <s v="E02770"/>
    <s v="James Huang"/>
    <x v="6"/>
    <x v="4"/>
    <s v="Speciality Products"/>
    <s v="Male"/>
    <x v="1"/>
    <x v="36"/>
    <d v="1997-03-11T00:00:00"/>
    <n v="128136"/>
    <x v="17"/>
    <s v="China"/>
    <s v="Beijing"/>
    <s v=""/>
    <n v="64.067999999999998"/>
    <n v="128200.068"/>
  </r>
  <r>
    <s v="E04018"/>
    <s v="Emery Ford"/>
    <x v="13"/>
    <x v="6"/>
    <s v="Corporate"/>
    <s v="Female"/>
    <x v="2"/>
    <x v="38"/>
    <d v="2017-04-18T00:00:00"/>
    <n v="58745"/>
    <x v="1"/>
    <s v="United States"/>
    <s v="Austin"/>
    <s v=""/>
    <n v="0"/>
    <n v="58745"/>
  </r>
  <r>
    <s v="E01591"/>
    <s v="Paisley Trinh"/>
    <x v="1"/>
    <x v="0"/>
    <s v="Corporate"/>
    <s v="Female"/>
    <x v="1"/>
    <x v="4"/>
    <d v="1992-05-04T00:00:00"/>
    <n v="76202"/>
    <x v="1"/>
    <s v="United States"/>
    <s v="Austin"/>
    <d v="1994-12-18T00:00:00"/>
    <n v="0"/>
    <n v="76202"/>
  </r>
  <r>
    <s v="E04940"/>
    <s v="Hudson Williams"/>
    <x v="9"/>
    <x v="2"/>
    <s v="Speciality Products"/>
    <s v="Male"/>
    <x v="0"/>
    <x v="9"/>
    <d v="2018-03-19T00:00:00"/>
    <n v="195200"/>
    <x v="32"/>
    <s v="United States"/>
    <s v="Austin"/>
    <s v=""/>
    <n v="702.72"/>
    <n v="195902.72"/>
  </r>
  <r>
    <s v="E03465"/>
    <s v="Harper Phan"/>
    <x v="13"/>
    <x v="1"/>
    <s v="Manufacturing"/>
    <s v="Female"/>
    <x v="1"/>
    <x v="15"/>
    <d v="2016-12-07T00:00:00"/>
    <n v="71454"/>
    <x v="1"/>
    <s v="China"/>
    <s v="Shanghai"/>
    <s v=""/>
    <n v="0"/>
    <n v="71454"/>
  </r>
  <r>
    <s v="E03870"/>
    <s v="Madeline Allen"/>
    <x v="21"/>
    <x v="0"/>
    <s v="Manufacturing"/>
    <s v="Female"/>
    <x v="2"/>
    <x v="23"/>
    <d v="2020-02-03T00:00:00"/>
    <n v="94652"/>
    <x v="1"/>
    <s v="United States"/>
    <s v="Seattle"/>
    <s v=""/>
    <n v="0"/>
    <n v="94652"/>
  </r>
  <r>
    <s v="E01927"/>
    <s v="Charles Moore"/>
    <x v="1"/>
    <x v="0"/>
    <s v="Manufacturing"/>
    <s v="Male"/>
    <x v="0"/>
    <x v="8"/>
    <d v="2016-02-16T00:00:00"/>
    <n v="63411"/>
    <x v="1"/>
    <s v="United States"/>
    <s v="Miami"/>
    <s v=""/>
    <n v="0"/>
    <n v="63411"/>
  </r>
  <r>
    <s v="E03064"/>
    <s v="Lincoln Fong"/>
    <x v="13"/>
    <x v="2"/>
    <s v="Speciality Products"/>
    <s v="Male"/>
    <x v="1"/>
    <x v="11"/>
    <d v="2020-02-17T00:00:00"/>
    <n v="67171"/>
    <x v="1"/>
    <s v="China"/>
    <s v="Chongqing"/>
    <d v="2021-05-01T00:00:00"/>
    <n v="0"/>
    <n v="67171"/>
  </r>
  <r>
    <s v="E01883"/>
    <s v="Isla Guzman"/>
    <x v="0"/>
    <x v="3"/>
    <s v="Speciality Products"/>
    <s v="Female"/>
    <x v="3"/>
    <x v="21"/>
    <d v="2019-07-06T00:00:00"/>
    <n v="152036"/>
    <x v="0"/>
    <s v="Brazil"/>
    <s v="Rio de Janerio"/>
    <s v=""/>
    <n v="228.05399999999997"/>
    <n v="152264.054"/>
  </r>
  <r>
    <s v="E03984"/>
    <s v="Hailey Foster"/>
    <x v="8"/>
    <x v="5"/>
    <s v="Manufacturing"/>
    <s v="Female"/>
    <x v="0"/>
    <x v="0"/>
    <d v="2021-03-21T00:00:00"/>
    <n v="95562"/>
    <x v="1"/>
    <s v="United States"/>
    <s v="Chicago"/>
    <s v=""/>
    <n v="0"/>
    <n v="95562"/>
  </r>
  <r>
    <s v="E00446"/>
    <s v="Hudson Hill"/>
    <x v="4"/>
    <x v="2"/>
    <s v="Research &amp; Development"/>
    <s v="Male"/>
    <x v="2"/>
    <x v="23"/>
    <d v="2019-11-04T00:00:00"/>
    <n v="96092"/>
    <x v="1"/>
    <s v="United States"/>
    <s v="Austin"/>
    <s v=""/>
    <n v="0"/>
    <n v="96092"/>
  </r>
  <r>
    <s v="E02825"/>
    <s v="Wyatt Li"/>
    <x v="9"/>
    <x v="5"/>
    <s v="Manufacturing"/>
    <s v="Male"/>
    <x v="1"/>
    <x v="20"/>
    <d v="2013-06-03T00:00:00"/>
    <n v="254289"/>
    <x v="30"/>
    <s v="United States"/>
    <s v="Chicago"/>
    <s v=""/>
    <n v="991.72710000000006"/>
    <n v="255280.72709999999"/>
  </r>
  <r>
    <s v="E04174"/>
    <s v="Maverick Henry"/>
    <x v="3"/>
    <x v="0"/>
    <s v="Research &amp; Development"/>
    <s v="Male"/>
    <x v="2"/>
    <x v="3"/>
    <d v="2019-07-10T00:00:00"/>
    <n v="69110"/>
    <x v="17"/>
    <s v="United States"/>
    <s v="Chicago"/>
    <s v=""/>
    <n v="34.555"/>
    <n v="69144.554999999993"/>
  </r>
  <r>
    <s v="E01899"/>
    <s v="Xavier Jackson"/>
    <x v="9"/>
    <x v="6"/>
    <s v="Speciality Products"/>
    <s v="Male"/>
    <x v="2"/>
    <x v="27"/>
    <d v="2002-06-11T00:00:00"/>
    <n v="236314"/>
    <x v="16"/>
    <s v="United States"/>
    <s v="Miami"/>
    <s v=""/>
    <n v="803.46760000000006"/>
    <n v="237117.4676"/>
  </r>
  <r>
    <s v="E02562"/>
    <s v="Christian Medina"/>
    <x v="7"/>
    <x v="6"/>
    <s v="Corporate"/>
    <s v="Male"/>
    <x v="3"/>
    <x v="10"/>
    <d v="2007-06-19T00:00:00"/>
    <n v="45206"/>
    <x v="1"/>
    <s v="United States"/>
    <s v="Columbus"/>
    <s v=""/>
    <n v="0"/>
    <n v="45206"/>
  </r>
  <r>
    <s v="E01006"/>
    <s v="Autumn Leung"/>
    <x v="9"/>
    <x v="1"/>
    <s v="Research &amp; Development"/>
    <s v="Female"/>
    <x v="1"/>
    <x v="6"/>
    <d v="2021-11-15T00:00:00"/>
    <n v="210708"/>
    <x v="29"/>
    <s v="United States"/>
    <s v="Chicago"/>
    <s v=""/>
    <n v="695.33640000000003"/>
    <n v="211403.3364"/>
  </r>
  <r>
    <s v="E02903"/>
    <s v="Robert Vazquez"/>
    <x v="27"/>
    <x v="0"/>
    <s v="Corporate"/>
    <s v="Male"/>
    <x v="3"/>
    <x v="28"/>
    <d v="2021-09-26T00:00:00"/>
    <n v="87770"/>
    <x v="1"/>
    <s v="United States"/>
    <s v="Austin"/>
    <s v=""/>
    <n v="0"/>
    <n v="87770"/>
  </r>
  <r>
    <s v="E03642"/>
    <s v="Aria Roberts"/>
    <x v="6"/>
    <x v="3"/>
    <s v="Corporate"/>
    <s v="Female"/>
    <x v="2"/>
    <x v="31"/>
    <d v="2015-08-12T00:00:00"/>
    <n v="106858"/>
    <x v="17"/>
    <s v="United States"/>
    <s v="Seattle"/>
    <s v=""/>
    <n v="53.429000000000002"/>
    <n v="106911.429"/>
  </r>
  <r>
    <s v="E02884"/>
    <s v="Axel Johnson"/>
    <x v="2"/>
    <x v="4"/>
    <s v="Corporate"/>
    <s v="Male"/>
    <x v="2"/>
    <x v="33"/>
    <d v="2015-04-14T00:00:00"/>
    <n v="155788"/>
    <x v="35"/>
    <s v="United States"/>
    <s v="Seattle"/>
    <s v=""/>
    <n v="264.83960000000002"/>
    <n v="156052.83960000001"/>
  </r>
  <r>
    <s v="E00701"/>
    <s v="Madeline Garcia"/>
    <x v="15"/>
    <x v="4"/>
    <s v="Speciality Products"/>
    <s v="Female"/>
    <x v="3"/>
    <x v="15"/>
    <d v="2019-04-26T00:00:00"/>
    <n v="74891"/>
    <x v="1"/>
    <s v="Brazil"/>
    <s v="Rio de Janerio"/>
    <s v=""/>
    <n v="0"/>
    <n v="74891"/>
  </r>
  <r>
    <s v="E04720"/>
    <s v="Christopher Chung"/>
    <x v="8"/>
    <x v="5"/>
    <s v="Corporate"/>
    <s v="Male"/>
    <x v="1"/>
    <x v="21"/>
    <d v="2021-12-18T00:00:00"/>
    <n v="95670"/>
    <x v="1"/>
    <s v="United States"/>
    <s v="Phoenix"/>
    <s v=""/>
    <n v="0"/>
    <n v="95670"/>
  </r>
  <r>
    <s v="E01985"/>
    <s v="Eliana Turner"/>
    <x v="5"/>
    <x v="2"/>
    <s v="Research &amp; Development"/>
    <s v="Female"/>
    <x v="0"/>
    <x v="13"/>
    <d v="2000-09-29T00:00:00"/>
    <n v="67837"/>
    <x v="1"/>
    <s v="United States"/>
    <s v="Austin"/>
    <s v=""/>
    <n v="0"/>
    <n v="67837"/>
  </r>
  <r>
    <s v="E03273"/>
    <s v="Daniel Shah"/>
    <x v="13"/>
    <x v="2"/>
    <s v="Research &amp; Development"/>
    <s v="Male"/>
    <x v="1"/>
    <x v="12"/>
    <d v="2010-06-04T00:00:00"/>
    <n v="72425"/>
    <x v="1"/>
    <s v="China"/>
    <s v="Beijing"/>
    <s v=""/>
    <n v="0"/>
    <n v="72425"/>
  </r>
  <r>
    <s v="E02415"/>
    <s v="Penelope Gonzalez"/>
    <x v="4"/>
    <x v="2"/>
    <s v="Corporate"/>
    <s v="Female"/>
    <x v="3"/>
    <x v="27"/>
    <d v="1994-10-16T00:00:00"/>
    <n v="93103"/>
    <x v="1"/>
    <s v="United States"/>
    <s v="Phoenix"/>
    <s v=""/>
    <n v="0"/>
    <n v="93103"/>
  </r>
  <r>
    <s v="E02877"/>
    <s v="Mila Allen"/>
    <x v="8"/>
    <x v="5"/>
    <s v="Corporate"/>
    <s v="Female"/>
    <x v="2"/>
    <x v="16"/>
    <d v="2015-10-14T00:00:00"/>
    <n v="76272"/>
    <x v="1"/>
    <s v="United States"/>
    <s v="Miami"/>
    <d v="2021-10-22T00:00:00"/>
    <n v="0"/>
    <n v="76272"/>
  </r>
  <r>
    <s v="E00091"/>
    <s v="Emilia Chu"/>
    <x v="13"/>
    <x v="1"/>
    <s v="Manufacturing"/>
    <s v="Female"/>
    <x v="1"/>
    <x v="35"/>
    <d v="2003-06-24T00:00:00"/>
    <n v="55760"/>
    <x v="1"/>
    <s v="United States"/>
    <s v="Austin"/>
    <s v=""/>
    <n v="0"/>
    <n v="55760"/>
  </r>
  <r>
    <s v="E02563"/>
    <s v="Emily Clark"/>
    <x v="9"/>
    <x v="3"/>
    <s v="Corporate"/>
    <s v="Female"/>
    <x v="2"/>
    <x v="9"/>
    <d v="2020-01-13T00:00:00"/>
    <n v="253294"/>
    <x v="23"/>
    <s v="United States"/>
    <s v="Miami"/>
    <s v=""/>
    <n v="1013.176"/>
    <n v="254307.17600000001"/>
  </r>
  <r>
    <s v="E04221"/>
    <s v="Roman King"/>
    <x v="13"/>
    <x v="1"/>
    <s v="Corporate"/>
    <s v="Male"/>
    <x v="2"/>
    <x v="33"/>
    <d v="2007-08-16T00:00:00"/>
    <n v="58671"/>
    <x v="1"/>
    <s v="United States"/>
    <s v="Columbus"/>
    <s v=""/>
    <n v="0"/>
    <n v="58671"/>
  </r>
  <r>
    <s v="E04887"/>
    <s v="Emery Do"/>
    <x v="5"/>
    <x v="2"/>
    <s v="Research &amp; Development"/>
    <s v="Female"/>
    <x v="1"/>
    <x v="28"/>
    <d v="2018-03-16T00:00:00"/>
    <n v="55457"/>
    <x v="1"/>
    <s v="United States"/>
    <s v="Columbus"/>
    <s v=""/>
    <n v="0"/>
    <n v="55457"/>
  </r>
  <r>
    <s v="E03170"/>
    <s v="Autumn Thao"/>
    <x v="5"/>
    <x v="2"/>
    <s v="Manufacturing"/>
    <s v="Female"/>
    <x v="1"/>
    <x v="20"/>
    <d v="2017-09-26T00:00:00"/>
    <n v="72340"/>
    <x v="1"/>
    <s v="United States"/>
    <s v="Phoenix"/>
    <d v="2019-04-03T00:00:00"/>
    <n v="0"/>
    <n v="72340"/>
  </r>
  <r>
    <s v="E01636"/>
    <s v="Naomi Coleman"/>
    <x v="6"/>
    <x v="6"/>
    <s v="Corporate"/>
    <s v="Female"/>
    <x v="2"/>
    <x v="7"/>
    <d v="2016-11-02T00:00:00"/>
    <n v="122054"/>
    <x v="5"/>
    <s v="United States"/>
    <s v="Phoenix"/>
    <s v=""/>
    <n v="73.232399999999998"/>
    <n v="122127.23239999999"/>
  </r>
  <r>
    <s v="E01387"/>
    <s v="Cora Zheng"/>
    <x v="2"/>
    <x v="0"/>
    <s v="Manufacturing"/>
    <s v="Female"/>
    <x v="1"/>
    <x v="5"/>
    <d v="2018-01-03T00:00:00"/>
    <n v="167100"/>
    <x v="2"/>
    <s v="China"/>
    <s v="Chengdu"/>
    <s v=""/>
    <n v="334.2"/>
    <n v="167434.20000000001"/>
  </r>
  <r>
    <s v="E01363"/>
    <s v="Ayla Daniels"/>
    <x v="1"/>
    <x v="0"/>
    <s v="Corporate"/>
    <s v="Female"/>
    <x v="2"/>
    <x v="26"/>
    <d v="1997-04-23T00:00:00"/>
    <n v="78153"/>
    <x v="1"/>
    <s v="United States"/>
    <s v="Miami"/>
    <s v=""/>
    <n v="0"/>
    <n v="78153"/>
  </r>
  <r>
    <s v="E02249"/>
    <s v="Allison Daniels"/>
    <x v="6"/>
    <x v="1"/>
    <s v="Manufacturing"/>
    <s v="Female"/>
    <x v="2"/>
    <x v="17"/>
    <d v="2020-04-14T00:00:00"/>
    <n v="103524"/>
    <x v="6"/>
    <s v="United States"/>
    <s v="Phoenix"/>
    <s v=""/>
    <n v="93.171599999999998"/>
    <n v="103617.1716"/>
  </r>
  <r>
    <s v="E02987"/>
    <s v="Mateo Harris"/>
    <x v="6"/>
    <x v="0"/>
    <s v="Corporate"/>
    <s v="Male"/>
    <x v="2"/>
    <x v="23"/>
    <d v="2017-08-05T00:00:00"/>
    <n v="119906"/>
    <x v="17"/>
    <s v="United States"/>
    <s v="Columbus"/>
    <s v=""/>
    <n v="59.953000000000003"/>
    <n v="119965.95299999999"/>
  </r>
  <r>
    <s v="E03655"/>
    <s v="Samantha Rogers"/>
    <x v="7"/>
    <x v="6"/>
    <s v="Speciality Products"/>
    <s v="Female"/>
    <x v="2"/>
    <x v="21"/>
    <d v="2020-01-17T00:00:00"/>
    <n v="45061"/>
    <x v="1"/>
    <s v="United States"/>
    <s v="Miami"/>
    <s v=""/>
    <n v="0"/>
    <n v="45061"/>
  </r>
  <r>
    <s v="E04048"/>
    <s v="Julian Lee"/>
    <x v="30"/>
    <x v="0"/>
    <s v="Corporate"/>
    <s v="Male"/>
    <x v="1"/>
    <x v="10"/>
    <d v="2003-01-17T00:00:00"/>
    <n v="91399"/>
    <x v="1"/>
    <s v="United States"/>
    <s v="Seattle"/>
    <s v=""/>
    <n v="0"/>
    <n v="91399"/>
  </r>
  <r>
    <s v="E03626"/>
    <s v="Nicholas Avila"/>
    <x v="14"/>
    <x v="0"/>
    <s v="Research &amp; Development"/>
    <s v="Male"/>
    <x v="3"/>
    <x v="21"/>
    <d v="2017-09-28T00:00:00"/>
    <n v="97336"/>
    <x v="1"/>
    <s v="United States"/>
    <s v="Austin"/>
    <s v=""/>
    <n v="0"/>
    <n v="97336"/>
  </r>
  <r>
    <s v="E03694"/>
    <s v="Hailey Watson"/>
    <x v="0"/>
    <x v="3"/>
    <s v="Corporate"/>
    <s v="Female"/>
    <x v="0"/>
    <x v="11"/>
    <d v="2017-01-20T00:00:00"/>
    <n v="124629"/>
    <x v="4"/>
    <s v="United States"/>
    <s v="Columbus"/>
    <s v=""/>
    <n v="124.62900000000002"/>
    <n v="124753.629"/>
  </r>
  <r>
    <s v="E02920"/>
    <s v="Willow Woods"/>
    <x v="9"/>
    <x v="4"/>
    <s v="Speciality Products"/>
    <s v="Female"/>
    <x v="2"/>
    <x v="21"/>
    <d v="2021-07-25T00:00:00"/>
    <n v="231850"/>
    <x v="30"/>
    <s v="United States"/>
    <s v="Miami"/>
    <s v=""/>
    <n v="904.21500000000003"/>
    <n v="232754.215"/>
  </r>
  <r>
    <s v="E03220"/>
    <s v="Alexander Gonzales"/>
    <x v="6"/>
    <x v="3"/>
    <s v="Research &amp; Development"/>
    <s v="Male"/>
    <x v="3"/>
    <x v="8"/>
    <d v="2018-06-04T00:00:00"/>
    <n v="128329"/>
    <x v="24"/>
    <s v="United States"/>
    <s v="Phoenix"/>
    <s v=""/>
    <n v="102.6632"/>
    <n v="128431.6632"/>
  </r>
  <r>
    <s v="E01347"/>
    <s v="Aiden Gonzales"/>
    <x v="9"/>
    <x v="6"/>
    <s v="Speciality Products"/>
    <s v="Male"/>
    <x v="3"/>
    <x v="18"/>
    <d v="2021-03-28T00:00:00"/>
    <n v="186033"/>
    <x v="16"/>
    <s v="Brazil"/>
    <s v="Sao Paulo"/>
    <s v=""/>
    <n v="632.51220000000001"/>
    <n v="186665.5122"/>
  </r>
  <r>
    <s v="E03968"/>
    <s v="Joshua Chin"/>
    <x v="0"/>
    <x v="6"/>
    <s v="Manufacturing"/>
    <s v="Male"/>
    <x v="1"/>
    <x v="33"/>
    <d v="2021-07-26T00:00:00"/>
    <n v="121480"/>
    <x v="28"/>
    <s v="United States"/>
    <s v="Phoenix"/>
    <s v=""/>
    <n v="170.072"/>
    <n v="121650.072"/>
  </r>
  <r>
    <s v="E04299"/>
    <s v="Paisley Hall"/>
    <x v="2"/>
    <x v="4"/>
    <s v="Speciality Products"/>
    <s v="Female"/>
    <x v="2"/>
    <x v="12"/>
    <d v="2010-05-21T00:00:00"/>
    <n v="153275"/>
    <x v="9"/>
    <s v="United States"/>
    <s v="Columbus"/>
    <s v=""/>
    <n v="367.86"/>
    <n v="153642.85999999999"/>
  </r>
  <r>
    <s v="E01150"/>
    <s v="Allison Leung"/>
    <x v="4"/>
    <x v="2"/>
    <s v="Research &amp; Development"/>
    <s v="Female"/>
    <x v="1"/>
    <x v="39"/>
    <d v="2020-05-18T00:00:00"/>
    <n v="97830"/>
    <x v="1"/>
    <s v="United States"/>
    <s v="Austin"/>
    <s v=""/>
    <n v="0"/>
    <n v="97830"/>
  </r>
  <r>
    <s v="E03774"/>
    <s v="Hannah Mejia"/>
    <x v="9"/>
    <x v="6"/>
    <s v="Corporate"/>
    <s v="Female"/>
    <x v="3"/>
    <x v="40"/>
    <d v="1999-03-13T00:00:00"/>
    <n v="239394"/>
    <x v="18"/>
    <s v="United States"/>
    <s v="Austin"/>
    <s v=""/>
    <n v="766.06079999999997"/>
    <n v="240160.06080000001"/>
  </r>
  <r>
    <s v="E01638"/>
    <s v="Elizabeth Huang"/>
    <x v="7"/>
    <x v="1"/>
    <s v="Speciality Products"/>
    <s v="Female"/>
    <x v="1"/>
    <x v="39"/>
    <d v="2002-09-20T00:00:00"/>
    <n v="49738"/>
    <x v="1"/>
    <s v="China"/>
    <s v="Beijing"/>
    <s v=""/>
    <n v="0"/>
    <n v="49738"/>
  </r>
  <r>
    <s v="E01877"/>
    <s v="Abigail Garza"/>
    <x v="7"/>
    <x v="3"/>
    <s v="Manufacturing"/>
    <s v="Female"/>
    <x v="3"/>
    <x v="29"/>
    <d v="2018-05-27T00:00:00"/>
    <n v="45049"/>
    <x v="1"/>
    <s v="United States"/>
    <s v="Seattle"/>
    <s v=""/>
    <n v="0"/>
    <n v="45049"/>
  </r>
  <r>
    <s v="E01193"/>
    <s v="Raelynn Lu"/>
    <x v="2"/>
    <x v="1"/>
    <s v="Research &amp; Development"/>
    <s v="Female"/>
    <x v="1"/>
    <x v="5"/>
    <d v="2020-05-26T00:00:00"/>
    <n v="153628"/>
    <x v="20"/>
    <s v="China"/>
    <s v="Chongqing"/>
    <d v="2020-12-12T00:00:00"/>
    <n v="445.52119999999996"/>
    <n v="154073.52119999999"/>
  </r>
  <r>
    <s v="E01789"/>
    <s v="Charles Luu"/>
    <x v="0"/>
    <x v="2"/>
    <s v="Manufacturing"/>
    <s v="Male"/>
    <x v="1"/>
    <x v="6"/>
    <d v="2021-06-15T00:00:00"/>
    <n v="142731"/>
    <x v="19"/>
    <s v="China"/>
    <s v="Shanghai"/>
    <d v="2022-06-03T00:00:00"/>
    <n v="157.00409999999999"/>
    <n v="142888.00409999999"/>
  </r>
  <r>
    <s v="E01422"/>
    <s v="Lydia Espinoza"/>
    <x v="0"/>
    <x v="6"/>
    <s v="Speciality Products"/>
    <s v="Female"/>
    <x v="3"/>
    <x v="7"/>
    <d v="2020-05-15T00:00:00"/>
    <n v="137106"/>
    <x v="15"/>
    <s v="Brazil"/>
    <s v="Sao Paulo"/>
    <s v=""/>
    <n v="164.52720000000002"/>
    <n v="137270.52720000001"/>
  </r>
  <r>
    <s v="E00440"/>
    <s v="Adeline Thao"/>
    <x v="9"/>
    <x v="1"/>
    <s v="Corporate"/>
    <s v="Female"/>
    <x v="1"/>
    <x v="36"/>
    <d v="2007-09-05T00:00:00"/>
    <n v="183239"/>
    <x v="18"/>
    <s v="United States"/>
    <s v="Seattle"/>
    <s v=""/>
    <n v="586.36480000000006"/>
    <n v="183825.36480000001"/>
  </r>
  <r>
    <s v="E00145"/>
    <s v="Kinsley Dixon"/>
    <x v="7"/>
    <x v="3"/>
    <s v="Manufacturing"/>
    <s v="Female"/>
    <x v="2"/>
    <x v="21"/>
    <d v="2019-05-25T00:00:00"/>
    <n v="45819"/>
    <x v="1"/>
    <s v="United States"/>
    <s v="Miami"/>
    <s v=""/>
    <n v="0"/>
    <n v="45819"/>
  </r>
  <r>
    <s v="E04150"/>
    <s v="Natalia Vu"/>
    <x v="7"/>
    <x v="3"/>
    <s v="Research &amp; Development"/>
    <s v="Female"/>
    <x v="1"/>
    <x v="36"/>
    <d v="2006-12-29T00:00:00"/>
    <n v="55518"/>
    <x v="1"/>
    <s v="United States"/>
    <s v="Columbus"/>
    <s v=""/>
    <n v="0"/>
    <n v="55518"/>
  </r>
  <r>
    <s v="E02846"/>
    <s v="Julia Mai"/>
    <x v="6"/>
    <x v="6"/>
    <s v="Manufacturing"/>
    <s v="Female"/>
    <x v="1"/>
    <x v="2"/>
    <d v="2012-03-11T00:00:00"/>
    <n v="108134"/>
    <x v="4"/>
    <s v="China"/>
    <s v="Shanghai"/>
    <s v=""/>
    <n v="108.13400000000001"/>
    <n v="108242.13400000001"/>
  </r>
  <r>
    <s v="E04247"/>
    <s v="Camila Evans"/>
    <x v="6"/>
    <x v="6"/>
    <s v="Research &amp; Development"/>
    <s v="Female"/>
    <x v="0"/>
    <x v="0"/>
    <d v="1992-12-20T00:00:00"/>
    <n v="113950"/>
    <x v="6"/>
    <s v="United States"/>
    <s v="Miami"/>
    <s v=""/>
    <n v="102.55500000000001"/>
    <n v="114052.55499999999"/>
  </r>
  <r>
    <s v="E02613"/>
    <s v="Everly Lai"/>
    <x v="9"/>
    <x v="6"/>
    <s v="Speciality Products"/>
    <s v="Female"/>
    <x v="1"/>
    <x v="27"/>
    <d v="1998-04-01T00:00:00"/>
    <n v="182035"/>
    <x v="7"/>
    <s v="United States"/>
    <s v="Chicago"/>
    <s v=""/>
    <n v="546.10500000000002"/>
    <n v="182581.10500000001"/>
  </r>
  <r>
    <s v="E03349"/>
    <s v="Adam He"/>
    <x v="2"/>
    <x v="3"/>
    <s v="Speciality Products"/>
    <s v="Male"/>
    <x v="1"/>
    <x v="25"/>
    <d v="2017-08-16T00:00:00"/>
    <n v="181356"/>
    <x v="14"/>
    <s v="China"/>
    <s v="Beijing"/>
    <s v=""/>
    <n v="417.11880000000002"/>
    <n v="181773.1188"/>
  </r>
  <r>
    <s v="E03648"/>
    <s v="Vivian Hunter"/>
    <x v="5"/>
    <x v="2"/>
    <s v="Corporate"/>
    <s v="Female"/>
    <x v="0"/>
    <x v="3"/>
    <d v="2019-08-21T00:00:00"/>
    <n v="66084"/>
    <x v="1"/>
    <s v="United States"/>
    <s v="Seattle"/>
    <s v=""/>
    <n v="0"/>
    <n v="66084"/>
  </r>
  <r>
    <s v="E02192"/>
    <s v="Lucy Avila"/>
    <x v="29"/>
    <x v="0"/>
    <s v="Speciality Products"/>
    <s v="Female"/>
    <x v="3"/>
    <x v="19"/>
    <d v="2010-04-22T00:00:00"/>
    <n v="76912"/>
    <x v="1"/>
    <s v="Brazil"/>
    <s v="Sao Paulo"/>
    <s v=""/>
    <n v="0"/>
    <n v="76912"/>
  </r>
  <r>
    <s v="E03981"/>
    <s v="Eliana Li"/>
    <x v="22"/>
    <x v="5"/>
    <s v="Research &amp; Development"/>
    <s v="Female"/>
    <x v="1"/>
    <x v="20"/>
    <d v="2018-05-07T00:00:00"/>
    <n v="67987"/>
    <x v="1"/>
    <s v="United States"/>
    <s v="Miami"/>
    <s v=""/>
    <n v="0"/>
    <n v="67987"/>
  </r>
  <r>
    <s v="E03262"/>
    <s v="Logan Mitchell"/>
    <x v="13"/>
    <x v="6"/>
    <s v="Manufacturing"/>
    <s v="Male"/>
    <x v="2"/>
    <x v="13"/>
    <d v="2005-08-20T00:00:00"/>
    <n v="59833"/>
    <x v="1"/>
    <s v="United States"/>
    <s v="Columbus"/>
    <s v=""/>
    <n v="0"/>
    <n v="59833"/>
  </r>
  <r>
    <s v="E02716"/>
    <s v="Dominic Dinh"/>
    <x v="0"/>
    <x v="6"/>
    <s v="Speciality Products"/>
    <s v="Male"/>
    <x v="1"/>
    <x v="15"/>
    <d v="2005-04-11T00:00:00"/>
    <n v="128468"/>
    <x v="19"/>
    <s v="United States"/>
    <s v="Chicago"/>
    <s v=""/>
    <n v="141.31479999999999"/>
    <n v="128609.31479999999"/>
  </r>
  <r>
    <s v="E00245"/>
    <s v="Lucas Daniels"/>
    <x v="6"/>
    <x v="2"/>
    <s v="Corporate"/>
    <s v="Male"/>
    <x v="0"/>
    <x v="34"/>
    <d v="2011-05-29T00:00:00"/>
    <n v="102440"/>
    <x v="5"/>
    <s v="United States"/>
    <s v="Chicago"/>
    <s v=""/>
    <n v="61.463999999999999"/>
    <n v="102501.46400000001"/>
  </r>
  <r>
    <s v="E04123"/>
    <s v="Andrew Holmes"/>
    <x v="9"/>
    <x v="0"/>
    <s v="Speciality Products"/>
    <s v="Male"/>
    <x v="0"/>
    <x v="1"/>
    <d v="2010-12-30T00:00:00"/>
    <n v="246619"/>
    <x v="32"/>
    <s v="United States"/>
    <s v="Miami"/>
    <s v=""/>
    <n v="887.82839999999999"/>
    <n v="247506.8284"/>
  </r>
  <r>
    <s v="E03471"/>
    <s v="Julia Sandoval"/>
    <x v="6"/>
    <x v="4"/>
    <s v="Corporate"/>
    <s v="Female"/>
    <x v="3"/>
    <x v="34"/>
    <d v="2017-11-19T00:00:00"/>
    <n v="101143"/>
    <x v="5"/>
    <s v="United States"/>
    <s v="Miami"/>
    <s v=""/>
    <n v="60.6858"/>
    <n v="101203.68580000001"/>
  </r>
  <r>
    <s v="E00717"/>
    <s v="Kennedy Vargas"/>
    <x v="20"/>
    <x v="4"/>
    <s v="Manufacturing"/>
    <s v="Female"/>
    <x v="3"/>
    <x v="15"/>
    <d v="2005-10-14T00:00:00"/>
    <n v="51404"/>
    <x v="1"/>
    <s v="Brazil"/>
    <s v="Manaus"/>
    <d v="2009-12-06T00:00:00"/>
    <n v="0"/>
    <n v="51404"/>
  </r>
  <r>
    <s v="E01966"/>
    <s v="Thomas Williams"/>
    <x v="17"/>
    <x v="5"/>
    <s v="Speciality Products"/>
    <s v="Male"/>
    <x v="2"/>
    <x v="15"/>
    <d v="2015-11-21T00:00:00"/>
    <n v="87292"/>
    <x v="1"/>
    <s v="United States"/>
    <s v="Columbus"/>
    <s v=""/>
    <n v="0"/>
    <n v="87292"/>
  </r>
  <r>
    <s v="E03683"/>
    <s v="Raelynn Hong"/>
    <x v="2"/>
    <x v="6"/>
    <s v="Speciality Products"/>
    <s v="Female"/>
    <x v="1"/>
    <x v="21"/>
    <d v="2019-12-11T00:00:00"/>
    <n v="182321"/>
    <x v="12"/>
    <s v="China"/>
    <s v="Beijing"/>
    <s v=""/>
    <n v="510.49880000000007"/>
    <n v="182831.4988"/>
  </r>
  <r>
    <s v="E03694"/>
    <s v="Eli Reed"/>
    <x v="28"/>
    <x v="0"/>
    <s v="Corporate"/>
    <s v="Male"/>
    <x v="2"/>
    <x v="10"/>
    <d v="2014-02-27T00:00:00"/>
    <n v="53929"/>
    <x v="1"/>
    <s v="United States"/>
    <s v="Miami"/>
    <d v="2017-12-22T00:00:00"/>
    <n v="0"/>
    <n v="53929"/>
  </r>
  <r>
    <s v="E04766"/>
    <s v="Lyla Yoon"/>
    <x v="9"/>
    <x v="3"/>
    <s v="Manufacturing"/>
    <s v="Female"/>
    <x v="1"/>
    <x v="31"/>
    <d v="2012-12-13T00:00:00"/>
    <n v="191571"/>
    <x v="18"/>
    <s v="United States"/>
    <s v="Austin"/>
    <s v=""/>
    <n v="613.02719999999999"/>
    <n v="192184.02720000001"/>
  </r>
  <r>
    <s v="E01465"/>
    <s v="Hannah White"/>
    <x v="0"/>
    <x v="3"/>
    <s v="Corporate"/>
    <s v="Female"/>
    <x v="2"/>
    <x v="39"/>
    <d v="2009-01-30T00:00:00"/>
    <n v="150555"/>
    <x v="8"/>
    <s v="United States"/>
    <s v="Phoenix"/>
    <s v=""/>
    <n v="195.72150000000002"/>
    <n v="150750.72150000001"/>
  </r>
  <r>
    <s v="E00206"/>
    <s v="Theodore Xi"/>
    <x v="6"/>
    <x v="1"/>
    <s v="Corporate"/>
    <s v="Male"/>
    <x v="1"/>
    <x v="27"/>
    <d v="2009-10-05T00:00:00"/>
    <n v="122890"/>
    <x v="3"/>
    <s v="China"/>
    <s v="Shanghai"/>
    <s v=""/>
    <n v="86.02300000000001"/>
    <n v="122976.023"/>
  </r>
  <r>
    <s v="E04088"/>
    <s v="Ezra Liang"/>
    <x v="9"/>
    <x v="1"/>
    <s v="Research &amp; Development"/>
    <s v="Male"/>
    <x v="1"/>
    <x v="27"/>
    <d v="1997-05-26T00:00:00"/>
    <n v="216999"/>
    <x v="21"/>
    <s v="United States"/>
    <s v="Miami"/>
    <s v=""/>
    <n v="802.8963"/>
    <n v="217801.89629999999"/>
  </r>
  <r>
    <s v="E02066"/>
    <s v="Grayson Yee"/>
    <x v="6"/>
    <x v="4"/>
    <s v="Corporate"/>
    <s v="Male"/>
    <x v="1"/>
    <x v="35"/>
    <d v="2015-07-16T00:00:00"/>
    <n v="110565"/>
    <x v="6"/>
    <s v="China"/>
    <s v="Beijing"/>
    <s v=""/>
    <n v="99.508499999999998"/>
    <n v="110664.5085"/>
  </r>
  <r>
    <s v="E03227"/>
    <s v="Eli Richardson"/>
    <x v="12"/>
    <x v="0"/>
    <s v="Speciality Products"/>
    <s v="Male"/>
    <x v="2"/>
    <x v="31"/>
    <d v="2015-04-19T00:00:00"/>
    <n v="48762"/>
    <x v="1"/>
    <s v="United States"/>
    <s v="Seattle"/>
    <s v=""/>
    <n v="0"/>
    <n v="48762"/>
  </r>
  <r>
    <s v="E03364"/>
    <s v="Audrey Lee"/>
    <x v="25"/>
    <x v="5"/>
    <s v="Speciality Products"/>
    <s v="Female"/>
    <x v="1"/>
    <x v="10"/>
    <d v="2017-02-11T00:00:00"/>
    <n v="87036"/>
    <x v="1"/>
    <s v="China"/>
    <s v="Chongqing"/>
    <s v=""/>
    <n v="0"/>
    <n v="87036"/>
  </r>
  <r>
    <s v="E00607"/>
    <s v="Jameson Allen"/>
    <x v="2"/>
    <x v="6"/>
    <s v="Speciality Products"/>
    <s v="Male"/>
    <x v="2"/>
    <x v="24"/>
    <d v="2016-11-28T00:00:00"/>
    <n v="177443"/>
    <x v="26"/>
    <s v="United States"/>
    <s v="Seattle"/>
    <s v=""/>
    <n v="283.90879999999999"/>
    <n v="177726.9088"/>
  </r>
  <r>
    <s v="E02258"/>
    <s v="Eliza Chen"/>
    <x v="14"/>
    <x v="0"/>
    <s v="Research &amp; Development"/>
    <s v="Female"/>
    <x v="1"/>
    <x v="9"/>
    <d v="2016-04-29T00:00:00"/>
    <n v="75862"/>
    <x v="1"/>
    <s v="United States"/>
    <s v="Austin"/>
    <s v=""/>
    <n v="0"/>
    <n v="75862"/>
  </r>
  <r>
    <s v="E03681"/>
    <s v="Lyla Chen"/>
    <x v="15"/>
    <x v="4"/>
    <s v="Research &amp; Development"/>
    <s v="Female"/>
    <x v="1"/>
    <x v="15"/>
    <d v="2019-04-26T00:00:00"/>
    <n v="90870"/>
    <x v="1"/>
    <s v="United States"/>
    <s v="Chicago"/>
    <s v=""/>
    <n v="0"/>
    <n v="90870"/>
  </r>
  <r>
    <s v="E02298"/>
    <s v="Emily Doan"/>
    <x v="11"/>
    <x v="5"/>
    <s v="Corporate"/>
    <s v="Female"/>
    <x v="1"/>
    <x v="24"/>
    <d v="2014-12-04T00:00:00"/>
    <n v="99202"/>
    <x v="19"/>
    <s v="United States"/>
    <s v="Phoenix"/>
    <s v=""/>
    <n v="109.12219999999999"/>
    <n v="99311.122199999998"/>
  </r>
  <r>
    <s v="E02984"/>
    <s v="Jack Mai"/>
    <x v="4"/>
    <x v="6"/>
    <s v="Corporate"/>
    <s v="Male"/>
    <x v="1"/>
    <x v="15"/>
    <d v="2007-09-22T00:00:00"/>
    <n v="92293"/>
    <x v="1"/>
    <s v="China"/>
    <s v="Chengdu"/>
    <s v=""/>
    <n v="0"/>
    <n v="92293"/>
  </r>
  <r>
    <s v="E02440"/>
    <s v="Grayson Turner"/>
    <x v="29"/>
    <x v="0"/>
    <s v="Corporate"/>
    <s v="Male"/>
    <x v="2"/>
    <x v="36"/>
    <d v="1992-06-30T00:00:00"/>
    <n v="63196"/>
    <x v="1"/>
    <s v="United States"/>
    <s v="Chicago"/>
    <d v="2014-10-26T00:00:00"/>
    <n v="0"/>
    <n v="63196"/>
  </r>
  <r>
    <s v="E04699"/>
    <s v="Ivy Tang"/>
    <x v="25"/>
    <x v="5"/>
    <s v="Speciality Products"/>
    <s v="Female"/>
    <x v="1"/>
    <x v="35"/>
    <d v="2012-05-03T00:00:00"/>
    <n v="65340"/>
    <x v="1"/>
    <s v="China"/>
    <s v="Shanghai"/>
    <d v="2018-05-09T00:00:00"/>
    <n v="0"/>
    <n v="65340"/>
  </r>
  <r>
    <s v="E03579"/>
    <s v="Robert Zhang"/>
    <x v="9"/>
    <x v="6"/>
    <s v="Corporate"/>
    <s v="Male"/>
    <x v="1"/>
    <x v="15"/>
    <d v="2015-09-24T00:00:00"/>
    <n v="202680"/>
    <x v="18"/>
    <s v="United States"/>
    <s v="Phoenix"/>
    <d v="2022-08-17T00:00:00"/>
    <n v="648.57600000000002"/>
    <n v="203328.576"/>
  </r>
  <r>
    <s v="E01649"/>
    <s v="Eva Alvarado"/>
    <x v="3"/>
    <x v="0"/>
    <s v="Manufacturing"/>
    <s v="Female"/>
    <x v="3"/>
    <x v="30"/>
    <d v="2017-04-24T00:00:00"/>
    <n v="77461"/>
    <x v="6"/>
    <s v="Brazil"/>
    <s v="Sao Paulo"/>
    <s v=""/>
    <n v="69.7149"/>
    <n v="77530.714900000006"/>
  </r>
  <r>
    <s v="E04969"/>
    <s v="Abigail Vang"/>
    <x v="19"/>
    <x v="5"/>
    <s v="Research &amp; Development"/>
    <s v="Female"/>
    <x v="1"/>
    <x v="28"/>
    <d v="2016-09-09T00:00:00"/>
    <n v="109680"/>
    <x v="1"/>
    <s v="China"/>
    <s v="Chengdu"/>
    <s v=""/>
    <n v="0"/>
    <n v="109680"/>
  </r>
  <r>
    <s v="E00170"/>
    <s v="Claire Adams"/>
    <x v="2"/>
    <x v="2"/>
    <s v="Manufacturing"/>
    <s v="Female"/>
    <x v="0"/>
    <x v="22"/>
    <d v="1997-08-19T00:00:00"/>
    <n v="159567"/>
    <x v="12"/>
    <s v="United States"/>
    <s v="Phoenix"/>
    <s v=""/>
    <n v="446.7876"/>
    <n v="160013.78760000001"/>
  </r>
  <r>
    <s v="E00955"/>
    <s v="Theodore Marquez"/>
    <x v="25"/>
    <x v="5"/>
    <s v="Speciality Products"/>
    <s v="Male"/>
    <x v="3"/>
    <x v="36"/>
    <d v="2012-11-24T00:00:00"/>
    <n v="94407"/>
    <x v="1"/>
    <s v="Brazil"/>
    <s v="Sao Paulo"/>
    <s v=""/>
    <n v="0"/>
    <n v="94407"/>
  </r>
  <r>
    <s v="E00810"/>
    <s v="Hunter Nunez"/>
    <x v="9"/>
    <x v="4"/>
    <s v="Corporate"/>
    <s v="Male"/>
    <x v="3"/>
    <x v="39"/>
    <d v="2002-08-16T00:00:00"/>
    <n v="234594"/>
    <x v="29"/>
    <s v="United States"/>
    <s v="Seattle"/>
    <s v=""/>
    <n v="774.16020000000003"/>
    <n v="235368.16020000001"/>
  </r>
  <r>
    <s v="E02798"/>
    <s v="Charles Henderson"/>
    <x v="28"/>
    <x v="0"/>
    <s v="Speciality Products"/>
    <s v="Male"/>
    <x v="2"/>
    <x v="35"/>
    <d v="2002-02-11T00:00:00"/>
    <n v="43080"/>
    <x v="1"/>
    <s v="United States"/>
    <s v="Austin"/>
    <s v=""/>
    <n v="0"/>
    <n v="43080"/>
  </r>
  <r>
    <s v="E04542"/>
    <s v="Camila Cortez"/>
    <x v="6"/>
    <x v="6"/>
    <s v="Manufacturing"/>
    <s v="Female"/>
    <x v="3"/>
    <x v="7"/>
    <d v="2021-05-09T00:00:00"/>
    <n v="129541"/>
    <x v="24"/>
    <s v="United States"/>
    <s v="Phoenix"/>
    <d v="2021-05-24T00:00:00"/>
    <n v="103.6328"/>
    <n v="129644.63280000001"/>
  </r>
  <r>
    <s v="E02818"/>
    <s v="Aaron Garza"/>
    <x v="2"/>
    <x v="2"/>
    <s v="Research &amp; Development"/>
    <s v="Male"/>
    <x v="3"/>
    <x v="38"/>
    <d v="2013-12-27T00:00:00"/>
    <n v="165756"/>
    <x v="12"/>
    <s v="United States"/>
    <s v="Columbus"/>
    <d v="2020-06-09T00:00:00"/>
    <n v="464.11680000000007"/>
    <n v="166220.11679999999"/>
  </r>
  <r>
    <s v="E02907"/>
    <s v="Jose Singh"/>
    <x v="0"/>
    <x v="1"/>
    <s v="Speciality Products"/>
    <s v="Male"/>
    <x v="1"/>
    <x v="18"/>
    <d v="2010-04-06T00:00:00"/>
    <n v="142878"/>
    <x v="15"/>
    <s v="United States"/>
    <s v="Columbus"/>
    <s v=""/>
    <n v="171.45359999999999"/>
    <n v="143049.45360000001"/>
  </r>
  <r>
    <s v="E00023"/>
    <s v="Gabriel Joseph"/>
    <x v="2"/>
    <x v="5"/>
    <s v="Manufacturing"/>
    <s v="Male"/>
    <x v="2"/>
    <x v="27"/>
    <d v="2006-10-28T00:00:00"/>
    <n v="187992"/>
    <x v="12"/>
    <s v="United States"/>
    <s v="Miami"/>
    <s v=""/>
    <n v="526.37760000000003"/>
    <n v="188518.37760000001"/>
  </r>
  <r>
    <s v="E02391"/>
    <s v="Natalia Santos"/>
    <x v="9"/>
    <x v="4"/>
    <s v="Speciality Products"/>
    <s v="Female"/>
    <x v="3"/>
    <x v="15"/>
    <d v="2019-02-25T00:00:00"/>
    <n v="249801"/>
    <x v="30"/>
    <s v="Brazil"/>
    <s v="Sao Paulo"/>
    <s v=""/>
    <n v="974.22389999999996"/>
    <n v="250775.22390000001"/>
  </r>
  <r>
    <s v="E01429"/>
    <s v="Dylan Wilson"/>
    <x v="32"/>
    <x v="0"/>
    <s v="Research &amp; Development"/>
    <s v="Male"/>
    <x v="2"/>
    <x v="35"/>
    <d v="2006-09-27T00:00:00"/>
    <n v="76505"/>
    <x v="1"/>
    <s v="United States"/>
    <s v="Seattle"/>
    <d v="2007-04-08T00:00:00"/>
    <n v="0"/>
    <n v="76505"/>
  </r>
  <r>
    <s v="E00494"/>
    <s v="Robert Alvarez"/>
    <x v="31"/>
    <x v="0"/>
    <s v="Corporate"/>
    <s v="Male"/>
    <x v="3"/>
    <x v="38"/>
    <d v="2016-10-21T00:00:00"/>
    <n v="84297"/>
    <x v="1"/>
    <s v="Brazil"/>
    <s v="Manaus"/>
    <s v=""/>
    <n v="0"/>
    <n v="84297"/>
  </r>
  <r>
    <s v="E00634"/>
    <s v="Samantha Chavez"/>
    <x v="4"/>
    <x v="2"/>
    <s v="Speciality Products"/>
    <s v="Female"/>
    <x v="3"/>
    <x v="26"/>
    <d v="2017-01-09T00:00:00"/>
    <n v="75769"/>
    <x v="1"/>
    <s v="Brazil"/>
    <s v="Manaus"/>
    <d v="2020-07-17T00:00:00"/>
    <n v="0"/>
    <n v="75769"/>
  </r>
  <r>
    <s v="E01249"/>
    <s v="Samuel Bailey"/>
    <x v="9"/>
    <x v="3"/>
    <s v="Speciality Products"/>
    <s v="Male"/>
    <x v="2"/>
    <x v="12"/>
    <d v="2013-08-17T00:00:00"/>
    <n v="235619"/>
    <x v="7"/>
    <s v="United States"/>
    <s v="Seattle"/>
    <s v=""/>
    <n v="706.85699999999997"/>
    <n v="236325.85699999999"/>
  </r>
  <r>
    <s v="E04683"/>
    <s v="Ezekiel Delgado"/>
    <x v="2"/>
    <x v="5"/>
    <s v="Speciality Products"/>
    <s v="Male"/>
    <x v="3"/>
    <x v="28"/>
    <d v="2020-02-07T00:00:00"/>
    <n v="187187"/>
    <x v="10"/>
    <s v="Brazil"/>
    <s v="Manaus"/>
    <s v=""/>
    <n v="336.93659999999994"/>
    <n v="187523.93659999999"/>
  </r>
  <r>
    <s v="E04732"/>
    <s v="Benjamin Ramirez"/>
    <x v="24"/>
    <x v="0"/>
    <s v="Research &amp; Development"/>
    <s v="Male"/>
    <x v="3"/>
    <x v="35"/>
    <d v="2005-07-27T00:00:00"/>
    <n v="68987"/>
    <x v="1"/>
    <s v="United States"/>
    <s v="Chicago"/>
    <d v="2006-04-22T00:00:00"/>
    <n v="0"/>
    <n v="68987"/>
  </r>
  <r>
    <s v="E03834"/>
    <s v="Anthony Carter"/>
    <x v="2"/>
    <x v="5"/>
    <s v="Speciality Products"/>
    <s v="Male"/>
    <x v="2"/>
    <x v="12"/>
    <d v="2007-03-15T00:00:00"/>
    <n v="155926"/>
    <x v="9"/>
    <s v="United States"/>
    <s v="Columbus"/>
    <d v="2008-05-30T00:00:00"/>
    <n v="374.22239999999999"/>
    <n v="156300.2224"/>
  </r>
  <r>
    <s v="E02923"/>
    <s v="Ethan Tang"/>
    <x v="4"/>
    <x v="3"/>
    <s v="Speciality Products"/>
    <s v="Male"/>
    <x v="1"/>
    <x v="36"/>
    <d v="2016-05-04T00:00:00"/>
    <n v="93668"/>
    <x v="1"/>
    <s v="United States"/>
    <s v="Chicago"/>
    <s v=""/>
    <n v="0"/>
    <n v="93668"/>
  </r>
  <r>
    <s v="E02642"/>
    <s v="Sebastian Rogers"/>
    <x v="16"/>
    <x v="4"/>
    <s v="Research &amp; Development"/>
    <s v="Male"/>
    <x v="2"/>
    <x v="31"/>
    <d v="2019-11-29T00:00:00"/>
    <n v="69647"/>
    <x v="1"/>
    <s v="United States"/>
    <s v="Miami"/>
    <d v="2022-04-20T00:00:00"/>
    <n v="0"/>
    <n v="69647"/>
  </r>
  <r>
    <s v="E00981"/>
    <s v="Miles Thao"/>
    <x v="27"/>
    <x v="0"/>
    <s v="Corporate"/>
    <s v="Male"/>
    <x v="1"/>
    <x v="4"/>
    <d v="2003-06-26T00:00:00"/>
    <n v="63318"/>
    <x v="1"/>
    <s v="United States"/>
    <s v="Columbus"/>
    <s v=""/>
    <n v="0"/>
    <n v="63318"/>
  </r>
  <r>
    <s v="E04157"/>
    <s v="William Cao"/>
    <x v="4"/>
    <x v="6"/>
    <s v="Manufacturing"/>
    <s v="Male"/>
    <x v="1"/>
    <x v="20"/>
    <d v="2017-02-12T00:00:00"/>
    <n v="77629"/>
    <x v="1"/>
    <s v="China"/>
    <s v="Beijing"/>
    <s v=""/>
    <n v="0"/>
    <n v="77629"/>
  </r>
  <r>
    <s v="E03528"/>
    <s v="Leo Hsu"/>
    <x v="0"/>
    <x v="4"/>
    <s v="Manufacturing"/>
    <s v="Male"/>
    <x v="1"/>
    <x v="39"/>
    <d v="2017-11-22T00:00:00"/>
    <n v="138808"/>
    <x v="0"/>
    <s v="China"/>
    <s v="Chongqing"/>
    <s v=""/>
    <n v="208.21200000000002"/>
    <n v="139016.212"/>
  </r>
  <r>
    <s v="E04547"/>
    <s v="Avery Grant"/>
    <x v="14"/>
    <x v="0"/>
    <s v="Research &amp; Development"/>
    <s v="Female"/>
    <x v="2"/>
    <x v="37"/>
    <d v="2014-03-05T00:00:00"/>
    <n v="88777"/>
    <x v="1"/>
    <s v="United States"/>
    <s v="Chicago"/>
    <s v=""/>
    <n v="0"/>
    <n v="88777"/>
  </r>
  <r>
    <s v="E04415"/>
    <s v="Penelope Fong"/>
    <x v="2"/>
    <x v="3"/>
    <s v="Corporate"/>
    <s v="Female"/>
    <x v="1"/>
    <x v="33"/>
    <d v="2004-05-14T00:00:00"/>
    <n v="186378"/>
    <x v="27"/>
    <s v="China"/>
    <s v="Chongqing"/>
    <s v=""/>
    <n v="484.58279999999996"/>
    <n v="186862.5828"/>
  </r>
  <r>
    <s v="E04484"/>
    <s v="Vivian Thao"/>
    <x v="10"/>
    <x v="5"/>
    <s v="Research &amp; Development"/>
    <s v="Female"/>
    <x v="1"/>
    <x v="15"/>
    <d v="2015-04-23T00:00:00"/>
    <n v="60017"/>
    <x v="1"/>
    <s v="United States"/>
    <s v="Chicago"/>
    <s v=""/>
    <n v="0"/>
    <n v="60017"/>
  </r>
  <r>
    <s v="E02800"/>
    <s v="Eva Estrada"/>
    <x v="0"/>
    <x v="2"/>
    <s v="Speciality Products"/>
    <s v="Female"/>
    <x v="3"/>
    <x v="15"/>
    <d v="2018-07-24T00:00:00"/>
    <n v="148991"/>
    <x v="15"/>
    <s v="Brazil"/>
    <s v="Sao Paulo"/>
    <s v=""/>
    <n v="178.78919999999999"/>
    <n v="149169.7892"/>
  </r>
  <r>
    <s v="E04926"/>
    <s v="Emma Luna"/>
    <x v="17"/>
    <x v="5"/>
    <s v="Speciality Products"/>
    <s v="Female"/>
    <x v="3"/>
    <x v="27"/>
    <d v="2008-03-25T00:00:00"/>
    <n v="97398"/>
    <x v="1"/>
    <s v="Brazil"/>
    <s v="Manaus"/>
    <s v=""/>
    <n v="0"/>
    <n v="97398"/>
  </r>
  <r>
    <s v="E01268"/>
    <s v="Charlotte Wu"/>
    <x v="15"/>
    <x v="4"/>
    <s v="Manufacturing"/>
    <s v="Female"/>
    <x v="1"/>
    <x v="20"/>
    <d v="2007-05-02T00:00:00"/>
    <n v="72805"/>
    <x v="1"/>
    <s v="China"/>
    <s v="Shanghai"/>
    <s v=""/>
    <n v="0"/>
    <n v="72805"/>
  </r>
  <r>
    <s v="E04853"/>
    <s v="Vivian Chu"/>
    <x v="26"/>
    <x v="2"/>
    <s v="Research &amp; Development"/>
    <s v="Female"/>
    <x v="1"/>
    <x v="30"/>
    <d v="2021-01-17T00:00:00"/>
    <n v="72131"/>
    <x v="1"/>
    <s v="China"/>
    <s v="Shanghai"/>
    <s v=""/>
    <n v="0"/>
    <n v="72131"/>
  </r>
  <r>
    <s v="E01209"/>
    <s v="Jayden Williams"/>
    <x v="6"/>
    <x v="4"/>
    <s v="Manufacturing"/>
    <s v="Male"/>
    <x v="2"/>
    <x v="14"/>
    <d v="1992-12-26T00:00:00"/>
    <n v="104668"/>
    <x v="24"/>
    <s v="United States"/>
    <s v="Columbus"/>
    <s v=""/>
    <n v="83.734400000000008"/>
    <n v="104751.7344"/>
  </r>
  <r>
    <s v="E02024"/>
    <s v="Amelia Bell"/>
    <x v="4"/>
    <x v="2"/>
    <s v="Manufacturing"/>
    <s v="Female"/>
    <x v="2"/>
    <x v="26"/>
    <d v="2017-08-05T00:00:00"/>
    <n v="89769"/>
    <x v="1"/>
    <s v="United States"/>
    <s v="Seattle"/>
    <s v=""/>
    <n v="0"/>
    <n v="89769"/>
  </r>
  <r>
    <s v="E02427"/>
    <s v="Addison Mehta"/>
    <x v="6"/>
    <x v="2"/>
    <s v="Corporate"/>
    <s v="Female"/>
    <x v="1"/>
    <x v="5"/>
    <d v="2018-09-15T00:00:00"/>
    <n v="127616"/>
    <x v="3"/>
    <s v="United States"/>
    <s v="Columbus"/>
    <s v=""/>
    <n v="89.33120000000001"/>
    <n v="127705.3312"/>
  </r>
  <r>
    <s v="E00276"/>
    <s v="Alexander Jackson"/>
    <x v="6"/>
    <x v="4"/>
    <s v="Corporate"/>
    <s v="Male"/>
    <x v="2"/>
    <x v="15"/>
    <d v="2012-07-09T00:00:00"/>
    <n v="109883"/>
    <x v="3"/>
    <s v="United States"/>
    <s v="Columbus"/>
    <s v=""/>
    <n v="76.91810000000001"/>
    <n v="109959.9181"/>
  </r>
  <r>
    <s v="E00951"/>
    <s v="Everly Lin"/>
    <x v="20"/>
    <x v="4"/>
    <s v="Manufacturing"/>
    <s v="Female"/>
    <x v="1"/>
    <x v="6"/>
    <d v="2021-03-15T00:00:00"/>
    <n v="47974"/>
    <x v="1"/>
    <s v="China"/>
    <s v="Chongqing"/>
    <s v=""/>
    <n v="0"/>
    <n v="47974"/>
  </r>
  <r>
    <s v="E03248"/>
    <s v="Lyla Stewart"/>
    <x v="0"/>
    <x v="0"/>
    <s v="Speciality Products"/>
    <s v="Female"/>
    <x v="2"/>
    <x v="19"/>
    <d v="2015-03-27T00:00:00"/>
    <n v="120321"/>
    <x v="15"/>
    <s v="United States"/>
    <s v="Austin"/>
    <s v=""/>
    <n v="144.3852"/>
    <n v="120465.3852"/>
  </r>
  <r>
    <s v="E04444"/>
    <s v="Brooklyn Ruiz"/>
    <x v="12"/>
    <x v="0"/>
    <s v="Manufacturing"/>
    <s v="Female"/>
    <x v="3"/>
    <x v="22"/>
    <d v="2014-08-10T00:00:00"/>
    <n v="57446"/>
    <x v="1"/>
    <s v="United States"/>
    <s v="Phoenix"/>
    <s v=""/>
    <n v="0"/>
    <n v="57446"/>
  </r>
  <r>
    <s v="E02307"/>
    <s v="Skylar Evans"/>
    <x v="2"/>
    <x v="3"/>
    <s v="Research &amp; Development"/>
    <s v="Female"/>
    <x v="2"/>
    <x v="34"/>
    <d v="2009-06-04T00:00:00"/>
    <n v="174099"/>
    <x v="27"/>
    <s v="United States"/>
    <s v="Austin"/>
    <s v=""/>
    <n v="452.6574"/>
    <n v="174551.6574"/>
  </r>
  <r>
    <s v="E02375"/>
    <s v="Lincoln Huynh"/>
    <x v="0"/>
    <x v="1"/>
    <s v="Manufacturing"/>
    <s v="Male"/>
    <x v="1"/>
    <x v="20"/>
    <d v="2002-02-08T00:00:00"/>
    <n v="128703"/>
    <x v="8"/>
    <s v="United States"/>
    <s v="Austin"/>
    <s v=""/>
    <n v="167.31389999999999"/>
    <n v="128870.31389999999"/>
  </r>
  <r>
    <s v="E02276"/>
    <s v="Hazel Griffin"/>
    <x v="17"/>
    <x v="5"/>
    <s v="Corporate"/>
    <s v="Female"/>
    <x v="2"/>
    <x v="24"/>
    <d v="2015-11-09T00:00:00"/>
    <n v="65247"/>
    <x v="1"/>
    <s v="United States"/>
    <s v="Phoenix"/>
    <s v=""/>
    <n v="0"/>
    <n v="65247"/>
  </r>
  <r>
    <s v="E02649"/>
    <s v="Charles Gonzalez"/>
    <x v="10"/>
    <x v="5"/>
    <s v="Research &amp; Development"/>
    <s v="Male"/>
    <x v="3"/>
    <x v="5"/>
    <d v="2018-09-28T00:00:00"/>
    <n v="64247"/>
    <x v="1"/>
    <s v="Brazil"/>
    <s v="Rio de Janerio"/>
    <s v=""/>
    <n v="0"/>
    <n v="64247"/>
  </r>
  <r>
    <s v="E00503"/>
    <s v="Leah Patterson"/>
    <x v="6"/>
    <x v="4"/>
    <s v="Research &amp; Development"/>
    <s v="Female"/>
    <x v="2"/>
    <x v="29"/>
    <d v="2012-06-11T00:00:00"/>
    <n v="118253"/>
    <x v="24"/>
    <s v="United States"/>
    <s v="Austin"/>
    <s v=""/>
    <n v="94.602400000000003"/>
    <n v="118347.6024"/>
  </r>
  <r>
    <s v="E01706"/>
    <s v="Avery Sun"/>
    <x v="19"/>
    <x v="5"/>
    <s v="Manufacturing"/>
    <s v="Female"/>
    <x v="1"/>
    <x v="15"/>
    <d v="2004-03-11T00:00:00"/>
    <n v="109422"/>
    <x v="1"/>
    <s v="China"/>
    <s v="Chongqing"/>
    <s v=""/>
    <n v="0"/>
    <n v="109422"/>
  </r>
  <r>
    <s v="E00676"/>
    <s v="Isaac Yoon"/>
    <x v="6"/>
    <x v="4"/>
    <s v="Corporate"/>
    <s v="Male"/>
    <x v="1"/>
    <x v="12"/>
    <d v="2019-02-06T00:00:00"/>
    <n v="126950"/>
    <x v="4"/>
    <s v="United States"/>
    <s v="Chicago"/>
    <s v=""/>
    <n v="126.95"/>
    <n v="127076.95"/>
  </r>
  <r>
    <s v="E02005"/>
    <s v="Isabella Bui"/>
    <x v="14"/>
    <x v="0"/>
    <s v="Manufacturing"/>
    <s v="Female"/>
    <x v="1"/>
    <x v="9"/>
    <d v="2014-11-21T00:00:00"/>
    <n v="97500"/>
    <x v="1"/>
    <s v="United States"/>
    <s v="Miami"/>
    <s v=""/>
    <n v="0"/>
    <n v="97500"/>
  </r>
  <r>
    <s v="E01895"/>
    <s v="Gabriel Zhou"/>
    <x v="12"/>
    <x v="0"/>
    <s v="Manufacturing"/>
    <s v="Male"/>
    <x v="1"/>
    <x v="6"/>
    <d v="2021-01-17T00:00:00"/>
    <n v="41844"/>
    <x v="1"/>
    <s v="China"/>
    <s v="Chongqing"/>
    <s v=""/>
    <n v="0"/>
    <n v="41844"/>
  </r>
  <r>
    <s v="E01396"/>
    <s v="Jack Vu"/>
    <x v="13"/>
    <x v="3"/>
    <s v="Research &amp; Development"/>
    <s v="Male"/>
    <x v="1"/>
    <x v="19"/>
    <d v="2014-02-10T00:00:00"/>
    <n v="58875"/>
    <x v="1"/>
    <s v="China"/>
    <s v="Chengdu"/>
    <s v=""/>
    <n v="0"/>
    <n v="58875"/>
  </r>
  <r>
    <s v="E00749"/>
    <s v="Valentina Moua"/>
    <x v="5"/>
    <x v="2"/>
    <s v="Manufacturing"/>
    <s v="Female"/>
    <x v="1"/>
    <x v="17"/>
    <d v="2015-11-10T00:00:00"/>
    <n v="64204"/>
    <x v="1"/>
    <s v="United States"/>
    <s v="Columbus"/>
    <d v="2021-04-20T00:00:00"/>
    <n v="0"/>
    <n v="64204"/>
  </r>
  <r>
    <s v="E01941"/>
    <s v="Quinn Trinh"/>
    <x v="13"/>
    <x v="2"/>
    <s v="Corporate"/>
    <s v="Female"/>
    <x v="1"/>
    <x v="34"/>
    <d v="2010-05-09T00:00:00"/>
    <n v="67743"/>
    <x v="1"/>
    <s v="China"/>
    <s v="Beijing"/>
    <d v="2014-12-25T00:00:00"/>
    <n v="0"/>
    <n v="67743"/>
  </r>
  <r>
    <s v="E01413"/>
    <s v="Caroline Nelson"/>
    <x v="26"/>
    <x v="2"/>
    <s v="Speciality Products"/>
    <s v="Female"/>
    <x v="0"/>
    <x v="33"/>
    <d v="1997-07-30T00:00:00"/>
    <n v="71677"/>
    <x v="1"/>
    <s v="United States"/>
    <s v="Columbus"/>
    <s v=""/>
    <n v="0"/>
    <n v="71677"/>
  </r>
  <r>
    <s v="E03928"/>
    <s v="Miles Dang"/>
    <x v="12"/>
    <x v="0"/>
    <s v="Speciality Products"/>
    <s v="Male"/>
    <x v="1"/>
    <x v="22"/>
    <d v="2000-09-24T00:00:00"/>
    <n v="40063"/>
    <x v="1"/>
    <s v="United States"/>
    <s v="Miami"/>
    <s v=""/>
    <n v="0"/>
    <n v="40063"/>
  </r>
  <r>
    <s v="E04109"/>
    <s v="Leah Bryant"/>
    <x v="12"/>
    <x v="0"/>
    <s v="Manufacturing"/>
    <s v="Female"/>
    <x v="2"/>
    <x v="0"/>
    <d v="2004-04-30T00:00:00"/>
    <n v="40124"/>
    <x v="1"/>
    <s v="United States"/>
    <s v="Austin"/>
    <s v=""/>
    <n v="0"/>
    <n v="40124"/>
  </r>
  <r>
    <s v="E03994"/>
    <s v="Henry Jung"/>
    <x v="18"/>
    <x v="5"/>
    <s v="Manufacturing"/>
    <s v="Male"/>
    <x v="1"/>
    <x v="4"/>
    <d v="2018-02-26T00:00:00"/>
    <n v="103183"/>
    <x v="1"/>
    <s v="United States"/>
    <s v="Austin"/>
    <d v="2021-07-09T00:00:00"/>
    <n v="0"/>
    <n v="103183"/>
  </r>
  <r>
    <s v="E00639"/>
    <s v="Benjamin Mai"/>
    <x v="27"/>
    <x v="0"/>
    <s v="Corporate"/>
    <s v="Male"/>
    <x v="1"/>
    <x v="36"/>
    <d v="1998-06-15T00:00:00"/>
    <n v="95239"/>
    <x v="1"/>
    <s v="United States"/>
    <s v="Phoenix"/>
    <s v=""/>
    <n v="0"/>
    <n v="95239"/>
  </r>
  <r>
    <s v="E00608"/>
    <s v="Anna Han"/>
    <x v="25"/>
    <x v="5"/>
    <s v="Manufacturing"/>
    <s v="Female"/>
    <x v="1"/>
    <x v="7"/>
    <d v="2019-11-09T00:00:00"/>
    <n v="75012"/>
    <x v="1"/>
    <s v="United States"/>
    <s v="Chicago"/>
    <s v=""/>
    <n v="0"/>
    <n v="75012"/>
  </r>
  <r>
    <s v="E04189"/>
    <s v="Ariana Kim"/>
    <x v="23"/>
    <x v="0"/>
    <s v="Manufacturing"/>
    <s v="Female"/>
    <x v="1"/>
    <x v="29"/>
    <d v="2014-06-29T00:00:00"/>
    <n v="96366"/>
    <x v="1"/>
    <s v="China"/>
    <s v="Chengdu"/>
    <s v=""/>
    <n v="0"/>
    <n v="96366"/>
  </r>
  <r>
    <s v="E02732"/>
    <s v="Alice Tran"/>
    <x v="7"/>
    <x v="6"/>
    <s v="Corporate"/>
    <s v="Female"/>
    <x v="1"/>
    <x v="38"/>
    <d v="2014-07-29T00:00:00"/>
    <n v="40897"/>
    <x v="1"/>
    <s v="United States"/>
    <s v="Seattle"/>
    <s v=""/>
    <n v="0"/>
    <n v="40897"/>
  </r>
  <r>
    <s v="E00324"/>
    <s v="Hailey Song"/>
    <x v="6"/>
    <x v="1"/>
    <s v="Research &amp; Development"/>
    <s v="Female"/>
    <x v="1"/>
    <x v="17"/>
    <d v="2016-08-23T00:00:00"/>
    <n v="124928"/>
    <x v="5"/>
    <s v="China"/>
    <s v="Chongqing"/>
    <s v=""/>
    <n v="74.956799999999987"/>
    <n v="125002.9568"/>
  </r>
  <r>
    <s v="E00518"/>
    <s v="Lydia Morales"/>
    <x v="6"/>
    <x v="1"/>
    <s v="Speciality Products"/>
    <s v="Female"/>
    <x v="3"/>
    <x v="10"/>
    <d v="2013-06-14T00:00:00"/>
    <n v="108221"/>
    <x v="17"/>
    <s v="Brazil"/>
    <s v="Manaus"/>
    <s v=""/>
    <n v="54.110500000000002"/>
    <n v="108275.1105"/>
  </r>
  <r>
    <s v="E01286"/>
    <s v="Liam Sanders"/>
    <x v="15"/>
    <x v="4"/>
    <s v="Corporate"/>
    <s v="Male"/>
    <x v="2"/>
    <x v="30"/>
    <d v="2007-02-20T00:00:00"/>
    <n v="75579"/>
    <x v="1"/>
    <s v="United States"/>
    <s v="Seattle"/>
    <s v=""/>
    <n v="0"/>
    <n v="75579"/>
  </r>
  <r>
    <s v="E04564"/>
    <s v="Luke Sanchez"/>
    <x v="0"/>
    <x v="4"/>
    <s v="Manufacturing"/>
    <s v="Male"/>
    <x v="3"/>
    <x v="12"/>
    <d v="2015-12-27T00:00:00"/>
    <n v="129903"/>
    <x v="8"/>
    <s v="Brazil"/>
    <s v="Sao Paulo"/>
    <s v=""/>
    <n v="168.87389999999999"/>
    <n v="130071.87390000001"/>
  </r>
  <r>
    <s v="E02033"/>
    <s v="Grace Sun"/>
    <x v="2"/>
    <x v="1"/>
    <s v="Research &amp; Development"/>
    <s v="Female"/>
    <x v="1"/>
    <x v="6"/>
    <d v="2021-04-17T00:00:00"/>
    <n v="186870"/>
    <x v="2"/>
    <s v="China"/>
    <s v="Shanghai"/>
    <s v=""/>
    <n v="373.74"/>
    <n v="187243.74"/>
  </r>
  <r>
    <s v="E00412"/>
    <s v="Ezra Banks"/>
    <x v="13"/>
    <x v="2"/>
    <s v="Research &amp; Development"/>
    <s v="Male"/>
    <x v="2"/>
    <x v="17"/>
    <d v="2010-04-23T00:00:00"/>
    <n v="57531"/>
    <x v="1"/>
    <s v="United States"/>
    <s v="Chicago"/>
    <s v=""/>
    <n v="0"/>
    <n v="57531"/>
  </r>
  <r>
    <s v="E01844"/>
    <s v="Jayden Kang"/>
    <x v="7"/>
    <x v="1"/>
    <s v="Research &amp; Development"/>
    <s v="Male"/>
    <x v="1"/>
    <x v="30"/>
    <d v="2011-04-24T00:00:00"/>
    <n v="55894"/>
    <x v="1"/>
    <s v="United States"/>
    <s v="Seattle"/>
    <s v=""/>
    <n v="0"/>
    <n v="55894"/>
  </r>
  <r>
    <s v="E00667"/>
    <s v="Skylar Shah"/>
    <x v="17"/>
    <x v="5"/>
    <s v="Manufacturing"/>
    <s v="Female"/>
    <x v="1"/>
    <x v="34"/>
    <d v="2012-04-27T00:00:00"/>
    <n v="72903"/>
    <x v="1"/>
    <s v="United States"/>
    <s v="Phoenix"/>
    <s v=""/>
    <n v="0"/>
    <n v="72903"/>
  </r>
  <r>
    <s v="E02639"/>
    <s v="Sebastian Le"/>
    <x v="7"/>
    <x v="1"/>
    <s v="Corporate"/>
    <s v="Male"/>
    <x v="1"/>
    <x v="17"/>
    <d v="2015-11-09T00:00:00"/>
    <n v="45369"/>
    <x v="1"/>
    <s v="China"/>
    <s v="Beijing"/>
    <s v=""/>
    <n v="0"/>
    <n v="45369"/>
  </r>
  <r>
    <s v="E00287"/>
    <s v="Luca Nelson"/>
    <x v="6"/>
    <x v="1"/>
    <s v="Speciality Products"/>
    <s v="Male"/>
    <x v="2"/>
    <x v="33"/>
    <d v="2010-06-15T00:00:00"/>
    <n v="106578"/>
    <x v="6"/>
    <s v="United States"/>
    <s v="Miami"/>
    <s v=""/>
    <n v="95.920200000000008"/>
    <n v="106673.92019999999"/>
  </r>
  <r>
    <s v="E02235"/>
    <s v="Riley Ramirez"/>
    <x v="15"/>
    <x v="4"/>
    <s v="Research &amp; Development"/>
    <s v="Female"/>
    <x v="3"/>
    <x v="27"/>
    <d v="1999-09-13T00:00:00"/>
    <n v="92994"/>
    <x v="1"/>
    <s v="United States"/>
    <s v="Chicago"/>
    <s v=""/>
    <n v="0"/>
    <n v="92994"/>
  </r>
  <r>
    <s v="E02720"/>
    <s v="Jaxon Fong"/>
    <x v="4"/>
    <x v="2"/>
    <s v="Speciality Products"/>
    <s v="Male"/>
    <x v="1"/>
    <x v="1"/>
    <d v="1997-03-13T00:00:00"/>
    <n v="83685"/>
    <x v="1"/>
    <s v="China"/>
    <s v="Beijing"/>
    <s v=""/>
    <n v="0"/>
    <n v="83685"/>
  </r>
  <r>
    <s v="E03583"/>
    <s v="Kayden Jordan"/>
    <x v="21"/>
    <x v="0"/>
    <s v="Research &amp; Development"/>
    <s v="Male"/>
    <x v="2"/>
    <x v="35"/>
    <d v="2010-09-14T00:00:00"/>
    <n v="99335"/>
    <x v="1"/>
    <s v="United States"/>
    <s v="Phoenix"/>
    <s v=""/>
    <n v="0"/>
    <n v="99335"/>
  </r>
  <r>
    <s v="E01188"/>
    <s v="Alexander James"/>
    <x v="0"/>
    <x v="4"/>
    <s v="Manufacturing"/>
    <s v="Male"/>
    <x v="2"/>
    <x v="34"/>
    <d v="2013-04-18T00:00:00"/>
    <n v="131179"/>
    <x v="0"/>
    <s v="United States"/>
    <s v="Columbus"/>
    <s v=""/>
    <n v="196.76849999999999"/>
    <n v="131375.76850000001"/>
  </r>
  <r>
    <s v="E02428"/>
    <s v="Connor Luu"/>
    <x v="3"/>
    <x v="0"/>
    <s v="Speciality Products"/>
    <s v="Male"/>
    <x v="1"/>
    <x v="25"/>
    <d v="2016-05-03T00:00:00"/>
    <n v="73899"/>
    <x v="17"/>
    <s v="China"/>
    <s v="Chengdu"/>
    <s v=""/>
    <n v="36.9495"/>
    <n v="73935.949500000002"/>
  </r>
  <r>
    <s v="E03289"/>
    <s v="Christopher Lam"/>
    <x v="9"/>
    <x v="3"/>
    <s v="Manufacturing"/>
    <s v="Male"/>
    <x v="1"/>
    <x v="14"/>
    <d v="2013-03-29T00:00:00"/>
    <n v="252325"/>
    <x v="23"/>
    <s v="United States"/>
    <s v="Columbus"/>
    <s v=""/>
    <n v="1009.3"/>
    <n v="253334.3"/>
  </r>
  <r>
    <s v="E01947"/>
    <s v="Sophie Owens"/>
    <x v="13"/>
    <x v="1"/>
    <s v="Research &amp; Development"/>
    <s v="Female"/>
    <x v="2"/>
    <x v="23"/>
    <d v="2015-03-05T00:00:00"/>
    <n v="52697"/>
    <x v="1"/>
    <s v="United States"/>
    <s v="Seattle"/>
    <s v=""/>
    <n v="0"/>
    <n v="52697"/>
  </r>
  <r>
    <s v="E02024"/>
    <s v="Addison Perez"/>
    <x v="19"/>
    <x v="5"/>
    <s v="Speciality Products"/>
    <s v="Female"/>
    <x v="3"/>
    <x v="7"/>
    <d v="2020-09-25T00:00:00"/>
    <n v="123588"/>
    <x v="1"/>
    <s v="Brazil"/>
    <s v="Sao Paulo"/>
    <s v=""/>
    <n v="0"/>
    <n v="123588"/>
  </r>
  <r>
    <s v="E04249"/>
    <s v="Hadley Dang"/>
    <x v="9"/>
    <x v="3"/>
    <s v="Corporate"/>
    <s v="Female"/>
    <x v="1"/>
    <x v="40"/>
    <d v="2021-12-26T00:00:00"/>
    <n v="243568"/>
    <x v="29"/>
    <s v="United States"/>
    <s v="Austin"/>
    <s v=""/>
    <n v="803.77440000000001"/>
    <n v="244371.77439999999"/>
  </r>
  <r>
    <s v="E01090"/>
    <s v="Ethan Mehta"/>
    <x v="2"/>
    <x v="2"/>
    <s v="Research &amp; Development"/>
    <s v="Male"/>
    <x v="1"/>
    <x v="37"/>
    <d v="2001-07-20T00:00:00"/>
    <n v="199176"/>
    <x v="9"/>
    <s v="United States"/>
    <s v="Phoenix"/>
    <s v=""/>
    <n v="478.0224"/>
    <n v="199654.02239999999"/>
  </r>
  <r>
    <s v="E03830"/>
    <s v="Madison Her"/>
    <x v="1"/>
    <x v="0"/>
    <s v="Speciality Products"/>
    <s v="Female"/>
    <x v="1"/>
    <x v="16"/>
    <d v="1996-06-22T00:00:00"/>
    <n v="82806"/>
    <x v="1"/>
    <s v="United States"/>
    <s v="Seattle"/>
    <s v=""/>
    <n v="0"/>
    <n v="82806"/>
  </r>
  <r>
    <s v="E04363"/>
    <s v="Savannah Singh"/>
    <x v="2"/>
    <x v="6"/>
    <s v="Speciality Products"/>
    <s v="Female"/>
    <x v="1"/>
    <x v="26"/>
    <d v="1997-06-20T00:00:00"/>
    <n v="164399"/>
    <x v="36"/>
    <s v="United States"/>
    <s v="Seattle"/>
    <s v=""/>
    <n v="410.9975"/>
    <n v="164809.9975"/>
  </r>
  <r>
    <s v="E04920"/>
    <s v="Nevaeh Hsu"/>
    <x v="0"/>
    <x v="4"/>
    <s v="Manufacturing"/>
    <s v="Female"/>
    <x v="1"/>
    <x v="24"/>
    <d v="2017-04-14T00:00:00"/>
    <n v="154956"/>
    <x v="8"/>
    <s v="United States"/>
    <s v="Phoenix"/>
    <s v=""/>
    <n v="201.44280000000003"/>
    <n v="155157.44279999999"/>
  </r>
  <r>
    <s v="E03866"/>
    <s v="Jordan Zhu"/>
    <x v="0"/>
    <x v="6"/>
    <s v="Manufacturing"/>
    <s v="Male"/>
    <x v="1"/>
    <x v="24"/>
    <d v="2017-01-29T00:00:00"/>
    <n v="143970"/>
    <x v="15"/>
    <s v="United States"/>
    <s v="Seattle"/>
    <d v="2017-12-09T00:00:00"/>
    <n v="172.76399999999998"/>
    <n v="144142.764"/>
  </r>
  <r>
    <s v="E03521"/>
    <s v="Jackson Navarro"/>
    <x v="2"/>
    <x v="2"/>
    <s v="Corporate"/>
    <s v="Male"/>
    <x v="3"/>
    <x v="27"/>
    <d v="2020-09-25T00:00:00"/>
    <n v="163143"/>
    <x v="12"/>
    <s v="Brazil"/>
    <s v="Sao Paulo"/>
    <s v=""/>
    <n v="456.80040000000002"/>
    <n v="163599.80040000001"/>
  </r>
  <r>
    <s v="E04095"/>
    <s v="Sadie Patterson"/>
    <x v="4"/>
    <x v="3"/>
    <s v="Speciality Products"/>
    <s v="Female"/>
    <x v="2"/>
    <x v="31"/>
    <d v="2020-07-24T00:00:00"/>
    <n v="89390"/>
    <x v="1"/>
    <s v="United States"/>
    <s v="Seattle"/>
    <s v=""/>
    <n v="0"/>
    <n v="89390"/>
  </r>
  <r>
    <s v="E04079"/>
    <s v="Christopher Butler"/>
    <x v="23"/>
    <x v="0"/>
    <s v="Manufacturing"/>
    <s v="Male"/>
    <x v="2"/>
    <x v="12"/>
    <d v="2017-10-05T00:00:00"/>
    <n v="67468"/>
    <x v="1"/>
    <s v="United States"/>
    <s v="Miami"/>
    <s v=""/>
    <n v="0"/>
    <n v="67468"/>
  </r>
  <r>
    <s v="E01508"/>
    <s v="Penelope Rodriguez"/>
    <x v="11"/>
    <x v="5"/>
    <s v="Manufacturing"/>
    <s v="Female"/>
    <x v="3"/>
    <x v="37"/>
    <d v="2016-03-12T00:00:00"/>
    <n v="100810"/>
    <x v="15"/>
    <s v="Brazil"/>
    <s v="Rio de Janerio"/>
    <s v=""/>
    <n v="120.97199999999999"/>
    <n v="100930.97199999999"/>
  </r>
  <r>
    <s v="E02259"/>
    <s v="Emily Lau"/>
    <x v="4"/>
    <x v="1"/>
    <s v="Manufacturing"/>
    <s v="Female"/>
    <x v="1"/>
    <x v="25"/>
    <d v="2019-03-18T00:00:00"/>
    <n v="74779"/>
    <x v="1"/>
    <s v="United States"/>
    <s v="Phoenix"/>
    <s v=""/>
    <n v="0"/>
    <n v="74779"/>
  </r>
  <r>
    <s v="E04972"/>
    <s v="Sophie Oh"/>
    <x v="24"/>
    <x v="0"/>
    <s v="Corporate"/>
    <s v="Female"/>
    <x v="1"/>
    <x v="7"/>
    <d v="2017-11-09T00:00:00"/>
    <n v="63985"/>
    <x v="1"/>
    <s v="United States"/>
    <s v="Miami"/>
    <s v=""/>
    <n v="0"/>
    <n v="63985"/>
  </r>
  <r>
    <s v="E01834"/>
    <s v="Chloe Allen"/>
    <x v="29"/>
    <x v="0"/>
    <s v="Manufacturing"/>
    <s v="Female"/>
    <x v="2"/>
    <x v="14"/>
    <d v="2004-07-08T00:00:00"/>
    <n v="77903"/>
    <x v="1"/>
    <s v="United States"/>
    <s v="Seattle"/>
    <s v=""/>
    <n v="0"/>
    <n v="77903"/>
  </r>
  <r>
    <s v="E03124"/>
    <s v="Caleb Nelson"/>
    <x v="2"/>
    <x v="6"/>
    <s v="Corporate"/>
    <s v="Male"/>
    <x v="2"/>
    <x v="29"/>
    <d v="2017-06-12T00:00:00"/>
    <n v="164396"/>
    <x v="20"/>
    <s v="United States"/>
    <s v="Columbus"/>
    <s v=""/>
    <n v="476.74839999999995"/>
    <n v="164872.74840000001"/>
  </r>
  <r>
    <s v="E01898"/>
    <s v="Oliver Moua"/>
    <x v="30"/>
    <x v="0"/>
    <s v="Corporate"/>
    <s v="Male"/>
    <x v="1"/>
    <x v="7"/>
    <d v="2021-06-28T00:00:00"/>
    <n v="71234"/>
    <x v="1"/>
    <s v="United States"/>
    <s v="Seattle"/>
    <s v=""/>
    <n v="0"/>
    <n v="71234"/>
  </r>
  <r>
    <s v="E00342"/>
    <s v="Wesley Doan"/>
    <x v="6"/>
    <x v="1"/>
    <s v="Corporate"/>
    <s v="Male"/>
    <x v="1"/>
    <x v="20"/>
    <d v="2004-04-19T00:00:00"/>
    <n v="122487"/>
    <x v="24"/>
    <s v="China"/>
    <s v="Shanghai"/>
    <s v=""/>
    <n v="97.98960000000001"/>
    <n v="122584.9896"/>
  </r>
  <r>
    <s v="E03910"/>
    <s v="Nova Hsu"/>
    <x v="6"/>
    <x v="4"/>
    <s v="Speciality Products"/>
    <s v="Female"/>
    <x v="1"/>
    <x v="24"/>
    <d v="2017-01-03T00:00:00"/>
    <n v="101870"/>
    <x v="4"/>
    <s v="United States"/>
    <s v="Phoenix"/>
    <s v=""/>
    <n v="101.87"/>
    <n v="101971.87"/>
  </r>
  <r>
    <s v="E00862"/>
    <s v="Levi Moreno"/>
    <x v="28"/>
    <x v="0"/>
    <s v="Research &amp; Development"/>
    <s v="Male"/>
    <x v="3"/>
    <x v="14"/>
    <d v="2020-06-27T00:00:00"/>
    <n v="40316"/>
    <x v="1"/>
    <s v="Brazil"/>
    <s v="Manaus"/>
    <s v=""/>
    <n v="0"/>
    <n v="40316"/>
  </r>
  <r>
    <s v="E02576"/>
    <s v="Gianna Ha"/>
    <x v="6"/>
    <x v="0"/>
    <s v="Research &amp; Development"/>
    <s v="Female"/>
    <x v="1"/>
    <x v="0"/>
    <d v="2005-02-08T00:00:00"/>
    <n v="115145"/>
    <x v="17"/>
    <s v="China"/>
    <s v="Chongqing"/>
    <s v=""/>
    <n v="57.572499999999998"/>
    <n v="115202.57249999999"/>
  </r>
  <r>
    <s v="E00035"/>
    <s v="Lillian Gonzales"/>
    <x v="21"/>
    <x v="0"/>
    <s v="Manufacturing"/>
    <s v="Female"/>
    <x v="3"/>
    <x v="19"/>
    <d v="2009-03-13T00:00:00"/>
    <n v="62335"/>
    <x v="1"/>
    <s v="Brazil"/>
    <s v="Manaus"/>
    <s v=""/>
    <n v="0"/>
    <n v="62335"/>
  </r>
  <r>
    <s v="E01832"/>
    <s v="Ezra Singh"/>
    <x v="7"/>
    <x v="1"/>
    <s v="Manufacturing"/>
    <s v="Male"/>
    <x v="1"/>
    <x v="16"/>
    <d v="2006-05-10T00:00:00"/>
    <n v="41561"/>
    <x v="1"/>
    <s v="United States"/>
    <s v="Austin"/>
    <s v=""/>
    <n v="0"/>
    <n v="41561"/>
  </r>
  <r>
    <s v="E01755"/>
    <s v="Audrey Patel"/>
    <x v="0"/>
    <x v="1"/>
    <s v="Speciality Products"/>
    <s v="Female"/>
    <x v="1"/>
    <x v="17"/>
    <d v="2011-04-24T00:00:00"/>
    <n v="131183"/>
    <x v="28"/>
    <s v="China"/>
    <s v="Shanghai"/>
    <d v="2016-03-16T00:00:00"/>
    <n v="183.65620000000001"/>
    <n v="131366.6562"/>
  </r>
  <r>
    <s v="E00465"/>
    <s v="Brooklyn Cho"/>
    <x v="1"/>
    <x v="0"/>
    <s v="Manufacturing"/>
    <s v="Female"/>
    <x v="1"/>
    <x v="15"/>
    <d v="2002-07-08T00:00:00"/>
    <n v="92655"/>
    <x v="1"/>
    <s v="China"/>
    <s v="Chengdu"/>
    <s v=""/>
    <n v="0"/>
    <n v="92655"/>
  </r>
  <r>
    <s v="E02391"/>
    <s v="Piper Ramos"/>
    <x v="0"/>
    <x v="2"/>
    <s v="Manufacturing"/>
    <s v="Female"/>
    <x v="3"/>
    <x v="37"/>
    <d v="1996-04-02T00:00:00"/>
    <n v="157057"/>
    <x v="15"/>
    <s v="United States"/>
    <s v="Miami"/>
    <s v=""/>
    <n v="188.4684"/>
    <n v="157245.46840000001"/>
  </r>
  <r>
    <s v="E04697"/>
    <s v="Eleanor Williams"/>
    <x v="14"/>
    <x v="0"/>
    <s v="Speciality Products"/>
    <s v="Female"/>
    <x v="2"/>
    <x v="22"/>
    <d v="2005-02-09T00:00:00"/>
    <n v="64462"/>
    <x v="1"/>
    <s v="United States"/>
    <s v="Chicago"/>
    <s v=""/>
    <n v="0"/>
    <n v="64462"/>
  </r>
  <r>
    <s v="E00371"/>
    <s v="Melody Grant"/>
    <x v="10"/>
    <x v="5"/>
    <s v="Corporate"/>
    <s v="Female"/>
    <x v="2"/>
    <x v="12"/>
    <d v="2005-10-07T00:00:00"/>
    <n v="79352"/>
    <x v="1"/>
    <s v="United States"/>
    <s v="Seattle"/>
    <s v=""/>
    <n v="0"/>
    <n v="79352"/>
  </r>
  <r>
    <s v="E02992"/>
    <s v="Paisley Sanders"/>
    <x v="0"/>
    <x v="6"/>
    <s v="Speciality Products"/>
    <s v="Female"/>
    <x v="2"/>
    <x v="0"/>
    <d v="2001-03-27T00:00:00"/>
    <n v="157812"/>
    <x v="19"/>
    <s v="United States"/>
    <s v="Miami"/>
    <s v=""/>
    <n v="173.5932"/>
    <n v="157985.5932"/>
  </r>
  <r>
    <s v="E04369"/>
    <s v="Santiago f Gray"/>
    <x v="10"/>
    <x v="5"/>
    <s v="Corporate"/>
    <s v="Male"/>
    <x v="2"/>
    <x v="5"/>
    <d v="2018-09-11T00:00:00"/>
    <n v="80745"/>
    <x v="1"/>
    <s v="United States"/>
    <s v="Chicago"/>
    <s v=""/>
    <n v="0"/>
    <n v="80745"/>
  </r>
  <r>
    <s v="E00592"/>
    <s v="Josephine Richardson"/>
    <x v="27"/>
    <x v="0"/>
    <s v="Manufacturing"/>
    <s v="Female"/>
    <x v="2"/>
    <x v="4"/>
    <d v="1996-02-18T00:00:00"/>
    <n v="75354"/>
    <x v="1"/>
    <s v="United States"/>
    <s v="Austin"/>
    <d v="1996-12-14T00:00:00"/>
    <n v="0"/>
    <n v="75354"/>
  </r>
  <r>
    <s v="E03532"/>
    <s v="Jaxson Santiago"/>
    <x v="11"/>
    <x v="5"/>
    <s v="Research &amp; Development"/>
    <s v="Male"/>
    <x v="3"/>
    <x v="16"/>
    <d v="2018-09-20T00:00:00"/>
    <n v="78938"/>
    <x v="28"/>
    <s v="United States"/>
    <s v="Phoenix"/>
    <s v=""/>
    <n v="110.51320000000001"/>
    <n v="79048.513200000001"/>
  </r>
  <r>
    <s v="E00863"/>
    <s v="Lincoln Ramos"/>
    <x v="19"/>
    <x v="5"/>
    <s v="Corporate"/>
    <s v="Male"/>
    <x v="3"/>
    <x v="1"/>
    <d v="2008-09-10T00:00:00"/>
    <n v="96313"/>
    <x v="1"/>
    <s v="United States"/>
    <s v="Austin"/>
    <s v=""/>
    <n v="0"/>
    <n v="96313"/>
  </r>
  <r>
    <s v="E03310"/>
    <s v="Dylan Campbell"/>
    <x v="2"/>
    <x v="5"/>
    <s v="Speciality Products"/>
    <s v="Male"/>
    <x v="2"/>
    <x v="15"/>
    <d v="2010-11-29T00:00:00"/>
    <n v="153767"/>
    <x v="25"/>
    <s v="United States"/>
    <s v="Phoenix"/>
    <s v=""/>
    <n v="415.17090000000002"/>
    <n v="154182.1709"/>
  </r>
  <r>
    <s v="E01883"/>
    <s v="Olivia Gray"/>
    <x v="6"/>
    <x v="6"/>
    <s v="Research &amp; Development"/>
    <s v="Female"/>
    <x v="0"/>
    <x v="34"/>
    <d v="2015-09-19T00:00:00"/>
    <n v="103423"/>
    <x v="5"/>
    <s v="United States"/>
    <s v="Columbus"/>
    <s v=""/>
    <n v="62.053800000000003"/>
    <n v="103485.05379999999"/>
  </r>
  <r>
    <s v="E01242"/>
    <s v="Emery Doan"/>
    <x v="8"/>
    <x v="5"/>
    <s v="Corporate"/>
    <s v="Female"/>
    <x v="1"/>
    <x v="6"/>
    <d v="2021-06-23T00:00:00"/>
    <n v="86464"/>
    <x v="1"/>
    <s v="China"/>
    <s v="Shanghai"/>
    <s v=""/>
    <n v="0"/>
    <n v="86464"/>
  </r>
  <r>
    <s v="E02535"/>
    <s v="Caroline Perez"/>
    <x v="8"/>
    <x v="5"/>
    <s v="Corporate"/>
    <s v="Female"/>
    <x v="3"/>
    <x v="7"/>
    <d v="2018-01-14T00:00:00"/>
    <n v="80516"/>
    <x v="1"/>
    <s v="Brazil"/>
    <s v="Sao Paulo"/>
    <s v=""/>
    <n v="0"/>
    <n v="80516"/>
  </r>
  <r>
    <s v="E00369"/>
    <s v="Genesis Woods"/>
    <x v="6"/>
    <x v="4"/>
    <s v="Speciality Products"/>
    <s v="Female"/>
    <x v="0"/>
    <x v="29"/>
    <d v="2013-08-21T00:00:00"/>
    <n v="105390"/>
    <x v="5"/>
    <s v="United States"/>
    <s v="Columbus"/>
    <s v=""/>
    <n v="63.233999999999995"/>
    <n v="105453.234"/>
  </r>
  <r>
    <s v="E03332"/>
    <s v="Ruby Sun"/>
    <x v="21"/>
    <x v="0"/>
    <s v="Manufacturing"/>
    <s v="Female"/>
    <x v="1"/>
    <x v="2"/>
    <d v="2021-09-06T00:00:00"/>
    <n v="83418"/>
    <x v="1"/>
    <s v="China"/>
    <s v="Shanghai"/>
    <s v=""/>
    <n v="0"/>
    <n v="83418"/>
  </r>
  <r>
    <s v="E03278"/>
    <s v="Nevaeh James"/>
    <x v="29"/>
    <x v="0"/>
    <s v="Speciality Products"/>
    <s v="Female"/>
    <x v="2"/>
    <x v="15"/>
    <d v="2017-11-03T00:00:00"/>
    <n v="66660"/>
    <x v="1"/>
    <s v="United States"/>
    <s v="Austin"/>
    <s v=""/>
    <n v="0"/>
    <n v="66660"/>
  </r>
  <r>
    <s v="E02492"/>
    <s v="Parker Sandoval"/>
    <x v="6"/>
    <x v="4"/>
    <s v="Speciality Products"/>
    <s v="Male"/>
    <x v="3"/>
    <x v="1"/>
    <d v="2015-06-10T00:00:00"/>
    <n v="101985"/>
    <x v="3"/>
    <s v="United States"/>
    <s v="Miami"/>
    <s v=""/>
    <n v="71.389500000000012"/>
    <n v="102056.3895"/>
  </r>
  <r>
    <s v="E03055"/>
    <s v="Austin Rojas"/>
    <x v="9"/>
    <x v="1"/>
    <s v="Corporate"/>
    <s v="Male"/>
    <x v="3"/>
    <x v="7"/>
    <d v="2018-12-05T00:00:00"/>
    <n v="199504"/>
    <x v="7"/>
    <s v="United States"/>
    <s v="Austin"/>
    <s v=""/>
    <n v="598.51199999999994"/>
    <n v="200102.51199999999"/>
  </r>
  <r>
    <s v="E01943"/>
    <s v="Vivian Espinoza"/>
    <x v="0"/>
    <x v="2"/>
    <s v="Corporate"/>
    <s v="Female"/>
    <x v="3"/>
    <x v="27"/>
    <d v="2006-10-05T00:00:00"/>
    <n v="147966"/>
    <x v="19"/>
    <s v="Brazil"/>
    <s v="Rio de Janerio"/>
    <d v="2019-05-23T00:00:00"/>
    <n v="162.76259999999999"/>
    <n v="148128.76259999999"/>
  </r>
  <r>
    <s v="E01388"/>
    <s v="Cooper Gupta"/>
    <x v="20"/>
    <x v="4"/>
    <s v="Speciality Products"/>
    <s v="Male"/>
    <x v="1"/>
    <x v="32"/>
    <d v="2014-06-20T00:00:00"/>
    <n v="41728"/>
    <x v="1"/>
    <s v="China"/>
    <s v="Chongqing"/>
    <s v=""/>
    <n v="0"/>
    <n v="41728"/>
  </r>
  <r>
    <s v="E00717"/>
    <s v="Axel Santos"/>
    <x v="4"/>
    <x v="3"/>
    <s v="Speciality Products"/>
    <s v="Male"/>
    <x v="3"/>
    <x v="39"/>
    <d v="2011-02-17T00:00:00"/>
    <n v="94422"/>
    <x v="1"/>
    <s v="United States"/>
    <s v="Phoenix"/>
    <s v=""/>
    <n v="0"/>
    <n v="94422"/>
  </r>
  <r>
    <s v="E04637"/>
    <s v="Samuel Song"/>
    <x v="2"/>
    <x v="2"/>
    <s v="Corporate"/>
    <s v="Male"/>
    <x v="1"/>
    <x v="11"/>
    <d v="2015-06-29T00:00:00"/>
    <n v="191026"/>
    <x v="26"/>
    <s v="United States"/>
    <s v="Columbus"/>
    <s v=""/>
    <n v="305.64159999999998"/>
    <n v="191331.6416"/>
  </r>
  <r>
    <s v="E03240"/>
    <s v="Aiden Silva"/>
    <x v="9"/>
    <x v="0"/>
    <s v="Research &amp; Development"/>
    <s v="Male"/>
    <x v="3"/>
    <x v="34"/>
    <d v="2010-11-29T00:00:00"/>
    <n v="186725"/>
    <x v="18"/>
    <s v="Brazil"/>
    <s v="Manaus"/>
    <s v=""/>
    <n v="597.52"/>
    <n v="187322.52"/>
  </r>
  <r>
    <s v="E00340"/>
    <s v="Eliana Allen"/>
    <x v="20"/>
    <x v="4"/>
    <s v="Research &amp; Development"/>
    <s v="Female"/>
    <x v="2"/>
    <x v="16"/>
    <d v="2009-08-20T00:00:00"/>
    <n v="52800"/>
    <x v="1"/>
    <s v="United States"/>
    <s v="Phoenix"/>
    <s v=""/>
    <n v="0"/>
    <n v="52800"/>
  </r>
  <r>
    <s v="E04751"/>
    <s v="Grayson James"/>
    <x v="19"/>
    <x v="5"/>
    <s v="Speciality Products"/>
    <s v="Male"/>
    <x v="2"/>
    <x v="36"/>
    <d v="2010-12-05T00:00:00"/>
    <n v="113982"/>
    <x v="1"/>
    <s v="United States"/>
    <s v="Seattle"/>
    <s v=""/>
    <n v="0"/>
    <n v="113982"/>
  </r>
  <r>
    <s v="E04636"/>
    <s v="Hailey Yee"/>
    <x v="5"/>
    <x v="2"/>
    <s v="Research &amp; Development"/>
    <s v="Female"/>
    <x v="1"/>
    <x v="36"/>
    <d v="2021-03-16T00:00:00"/>
    <n v="56239"/>
    <x v="1"/>
    <s v="China"/>
    <s v="Chongqing"/>
    <s v=""/>
    <n v="0"/>
    <n v="56239"/>
  </r>
  <r>
    <s v="E00568"/>
    <s v="Ian Vargas"/>
    <x v="7"/>
    <x v="2"/>
    <s v="Manufacturing"/>
    <s v="Male"/>
    <x v="3"/>
    <x v="3"/>
    <d v="2021-03-02T00:00:00"/>
    <n v="44732"/>
    <x v="1"/>
    <s v="Brazil"/>
    <s v="Rio de Janerio"/>
    <s v=""/>
    <n v="0"/>
    <n v="44732"/>
  </r>
  <r>
    <s v="E02938"/>
    <s v="John Trinh"/>
    <x v="2"/>
    <x v="6"/>
    <s v="Corporate"/>
    <s v="Male"/>
    <x v="1"/>
    <x v="37"/>
    <d v="2014-06-26T00:00:00"/>
    <n v="153961"/>
    <x v="36"/>
    <s v="China"/>
    <s v="Shanghai"/>
    <s v=""/>
    <n v="384.90249999999997"/>
    <n v="154345.9025"/>
  </r>
  <r>
    <s v="E00555"/>
    <s v="Sofia Trinh"/>
    <x v="23"/>
    <x v="0"/>
    <s v="Speciality Products"/>
    <s v="Female"/>
    <x v="1"/>
    <x v="15"/>
    <d v="2006-12-18T00:00:00"/>
    <n v="68337"/>
    <x v="1"/>
    <s v="China"/>
    <s v="Chongqing"/>
    <s v=""/>
    <n v="0"/>
    <n v="68337"/>
  </r>
  <r>
    <s v="E01111"/>
    <s v="Santiago f Moua"/>
    <x v="0"/>
    <x v="4"/>
    <s v="Corporate"/>
    <s v="Male"/>
    <x v="1"/>
    <x v="15"/>
    <d v="2010-05-07T00:00:00"/>
    <n v="145093"/>
    <x v="15"/>
    <s v="United States"/>
    <s v="Chicago"/>
    <s v=""/>
    <n v="174.11160000000001"/>
    <n v="145267.1116"/>
  </r>
  <r>
    <s v="E03149"/>
    <s v="Layla Collins"/>
    <x v="30"/>
    <x v="0"/>
    <s v="Speciality Products"/>
    <s v="Female"/>
    <x v="2"/>
    <x v="3"/>
    <d v="2021-03-11T00:00:00"/>
    <n v="74170"/>
    <x v="1"/>
    <s v="United States"/>
    <s v="Austin"/>
    <s v=""/>
    <n v="0"/>
    <n v="74170"/>
  </r>
  <r>
    <s v="E00952"/>
    <s v="Jaxon Powell"/>
    <x v="17"/>
    <x v="5"/>
    <s v="Research &amp; Development"/>
    <s v="Male"/>
    <x v="2"/>
    <x v="1"/>
    <d v="1996-03-29T00:00:00"/>
    <n v="62605"/>
    <x v="1"/>
    <s v="United States"/>
    <s v="Austin"/>
    <s v=""/>
    <n v="0"/>
    <n v="62605"/>
  </r>
  <r>
    <s v="E04380"/>
    <s v="Naomi Washington"/>
    <x v="6"/>
    <x v="0"/>
    <s v="Speciality Products"/>
    <s v="Female"/>
    <x v="2"/>
    <x v="10"/>
    <d v="2020-03-13T00:00:00"/>
    <n v="107195"/>
    <x v="6"/>
    <s v="United States"/>
    <s v="Austin"/>
    <s v=""/>
    <n v="96.475499999999997"/>
    <n v="107291.4755"/>
  </r>
  <r>
    <s v="E04095"/>
    <s v="Ryan Holmes"/>
    <x v="0"/>
    <x v="6"/>
    <s v="Speciality Products"/>
    <s v="Male"/>
    <x v="2"/>
    <x v="15"/>
    <d v="2018-01-11T00:00:00"/>
    <n v="127422"/>
    <x v="0"/>
    <s v="United States"/>
    <s v="Columbus"/>
    <s v=""/>
    <n v="191.13299999999998"/>
    <n v="127613.133"/>
  </r>
  <r>
    <s v="E04994"/>
    <s v="Bella Holmes"/>
    <x v="2"/>
    <x v="3"/>
    <s v="Research &amp; Development"/>
    <s v="Female"/>
    <x v="2"/>
    <x v="25"/>
    <d v="2017-06-26T00:00:00"/>
    <n v="161269"/>
    <x v="25"/>
    <s v="United States"/>
    <s v="Miami"/>
    <s v=""/>
    <n v="435.42630000000003"/>
    <n v="161704.42629999999"/>
  </r>
  <r>
    <s v="E00447"/>
    <s v="Hailey Sanchez"/>
    <x v="9"/>
    <x v="6"/>
    <s v="Corporate"/>
    <s v="Female"/>
    <x v="3"/>
    <x v="24"/>
    <d v="2014-02-05T00:00:00"/>
    <n v="203445"/>
    <x v="16"/>
    <s v="Brazil"/>
    <s v="Manaus"/>
    <s v=""/>
    <n v="691.71300000000008"/>
    <n v="204136.71299999999"/>
  </r>
  <r>
    <s v="E00089"/>
    <s v="Sofia Yoon"/>
    <x v="0"/>
    <x v="4"/>
    <s v="Research &amp; Development"/>
    <s v="Female"/>
    <x v="1"/>
    <x v="17"/>
    <d v="2011-01-17T00:00:00"/>
    <n v="131353"/>
    <x v="19"/>
    <s v="China"/>
    <s v="Shanghai"/>
    <s v=""/>
    <n v="144.48830000000001"/>
    <n v="131497.4883"/>
  </r>
  <r>
    <s v="E02035"/>
    <s v="Eli Rahman"/>
    <x v="31"/>
    <x v="0"/>
    <s v="Manufacturing"/>
    <s v="Male"/>
    <x v="1"/>
    <x v="15"/>
    <d v="2010-03-16T00:00:00"/>
    <n v="88182"/>
    <x v="1"/>
    <s v="China"/>
    <s v="Chengdu"/>
    <s v=""/>
    <n v="0"/>
    <n v="88182"/>
  </r>
  <r>
    <s v="E03595"/>
    <s v="Christopher Howard"/>
    <x v="14"/>
    <x v="0"/>
    <s v="Speciality Products"/>
    <s v="Male"/>
    <x v="2"/>
    <x v="22"/>
    <d v="2019-08-26T00:00:00"/>
    <n v="75780"/>
    <x v="1"/>
    <s v="United States"/>
    <s v="Seattle"/>
    <s v=""/>
    <n v="0"/>
    <n v="75780"/>
  </r>
  <r>
    <s v="E03611"/>
    <s v="Alice Mehta"/>
    <x v="13"/>
    <x v="2"/>
    <s v="Research &amp; Development"/>
    <s v="Female"/>
    <x v="1"/>
    <x v="15"/>
    <d v="2019-04-02T00:00:00"/>
    <n v="52621"/>
    <x v="1"/>
    <s v="China"/>
    <s v="Beijing"/>
    <s v=""/>
    <n v="0"/>
    <n v="52621"/>
  </r>
  <r>
    <s v="E04464"/>
    <s v="Cooper Yoon"/>
    <x v="11"/>
    <x v="5"/>
    <s v="Research &amp; Development"/>
    <s v="Male"/>
    <x v="1"/>
    <x v="33"/>
    <d v="2018-02-15T00:00:00"/>
    <n v="106079"/>
    <x v="28"/>
    <s v="United States"/>
    <s v="Austin"/>
    <d v="2021-04-09T00:00:00"/>
    <n v="148.51060000000001"/>
    <n v="106227.51059999999"/>
  </r>
  <r>
    <s v="E02135"/>
    <s v="John Delgado"/>
    <x v="21"/>
    <x v="0"/>
    <s v="Corporate"/>
    <s v="Male"/>
    <x v="3"/>
    <x v="23"/>
    <d v="2017-02-11T00:00:00"/>
    <n v="92058"/>
    <x v="1"/>
    <s v="United States"/>
    <s v="Austin"/>
    <s v=""/>
    <n v="0"/>
    <n v="92058"/>
  </r>
  <r>
    <s v="E01684"/>
    <s v="Jaxson Liang"/>
    <x v="17"/>
    <x v="5"/>
    <s v="Manufacturing"/>
    <s v="Male"/>
    <x v="1"/>
    <x v="14"/>
    <d v="2019-03-03T00:00:00"/>
    <n v="67114"/>
    <x v="1"/>
    <s v="United States"/>
    <s v="Phoenix"/>
    <s v=""/>
    <n v="0"/>
    <n v="67114"/>
  </r>
  <r>
    <s v="E02968"/>
    <s v="Caroline Santos"/>
    <x v="13"/>
    <x v="1"/>
    <s v="Research &amp; Development"/>
    <s v="Female"/>
    <x v="3"/>
    <x v="6"/>
    <d v="2020-07-12T00:00:00"/>
    <n v="56565"/>
    <x v="1"/>
    <s v="Brazil"/>
    <s v="Sao Paulo"/>
    <s v=""/>
    <n v="0"/>
    <n v="56565"/>
  </r>
  <r>
    <s v="E03362"/>
    <s v="Lily Henderson"/>
    <x v="16"/>
    <x v="4"/>
    <s v="Manufacturing"/>
    <s v="Female"/>
    <x v="2"/>
    <x v="22"/>
    <d v="2011-05-20T00:00:00"/>
    <n v="64937"/>
    <x v="1"/>
    <s v="United States"/>
    <s v="Phoenix"/>
    <s v=""/>
    <n v="0"/>
    <n v="64937"/>
  </r>
  <r>
    <s v="E01108"/>
    <s v="Hannah Martinez"/>
    <x v="6"/>
    <x v="6"/>
    <s v="Manufacturing"/>
    <s v="Female"/>
    <x v="3"/>
    <x v="13"/>
    <d v="2006-09-07T00:00:00"/>
    <n v="127626"/>
    <x v="4"/>
    <s v="United States"/>
    <s v="Miami"/>
    <s v=""/>
    <n v="127.626"/>
    <n v="127753.626"/>
  </r>
  <r>
    <s v="E02217"/>
    <s v="William Phillips"/>
    <x v="23"/>
    <x v="0"/>
    <s v="Corporate"/>
    <s v="Male"/>
    <x v="0"/>
    <x v="22"/>
    <d v="2004-01-27T00:00:00"/>
    <n v="88478"/>
    <x v="1"/>
    <s v="United States"/>
    <s v="Austin"/>
    <s v=""/>
    <n v="0"/>
    <n v="88478"/>
  </r>
  <r>
    <s v="E03519"/>
    <s v="Eliza Zheng"/>
    <x v="3"/>
    <x v="0"/>
    <s v="Speciality Products"/>
    <s v="Female"/>
    <x v="1"/>
    <x v="35"/>
    <d v="2014-04-20T00:00:00"/>
    <n v="91679"/>
    <x v="3"/>
    <s v="China"/>
    <s v="Chongqing"/>
    <s v=""/>
    <n v="64.175300000000007"/>
    <n v="91743.175300000003"/>
  </r>
  <r>
    <s v="E01967"/>
    <s v="John Dang"/>
    <x v="2"/>
    <x v="2"/>
    <s v="Corporate"/>
    <s v="Male"/>
    <x v="1"/>
    <x v="32"/>
    <d v="1992-03-19T00:00:00"/>
    <n v="199848"/>
    <x v="26"/>
    <s v="China"/>
    <s v="Chongqing"/>
    <s v=""/>
    <n v="319.7568"/>
    <n v="200167.7568"/>
  </r>
  <r>
    <s v="E01125"/>
    <s v="Joshua Yang"/>
    <x v="24"/>
    <x v="0"/>
    <s v="Manufacturing"/>
    <s v="Male"/>
    <x v="1"/>
    <x v="8"/>
    <d v="2018-11-10T00:00:00"/>
    <n v="61944"/>
    <x v="1"/>
    <s v="China"/>
    <s v="Shanghai"/>
    <s v=""/>
    <n v="0"/>
    <n v="61944"/>
  </r>
  <r>
    <s v="E03795"/>
    <s v="Hazel Young"/>
    <x v="0"/>
    <x v="2"/>
    <s v="Speciality Products"/>
    <s v="Female"/>
    <x v="0"/>
    <x v="23"/>
    <d v="2017-08-13T00:00:00"/>
    <n v="154624"/>
    <x v="0"/>
    <s v="United States"/>
    <s v="Austin"/>
    <s v=""/>
    <n v="231.93599999999998"/>
    <n v="154855.93599999999"/>
  </r>
  <r>
    <s v="E00508"/>
    <s v="Thomas Jung"/>
    <x v="4"/>
    <x v="3"/>
    <s v="Research &amp; Development"/>
    <s v="Male"/>
    <x v="1"/>
    <x v="2"/>
    <d v="2009-10-23T00:00:00"/>
    <n v="79447"/>
    <x v="1"/>
    <s v="China"/>
    <s v="Shanghai"/>
    <s v=""/>
    <n v="0"/>
    <n v="79447"/>
  </r>
  <r>
    <s v="E02047"/>
    <s v="Xavier Perez"/>
    <x v="4"/>
    <x v="2"/>
    <s v="Manufacturing"/>
    <s v="Male"/>
    <x v="3"/>
    <x v="10"/>
    <d v="1998-02-26T00:00:00"/>
    <n v="71111"/>
    <x v="1"/>
    <s v="Brazil"/>
    <s v="Rio de Janerio"/>
    <s v=""/>
    <n v="0"/>
    <n v="71111"/>
  </r>
  <r>
    <s v="E01582"/>
    <s v="Elijah Coleman"/>
    <x v="0"/>
    <x v="2"/>
    <s v="Research &amp; Development"/>
    <s v="Male"/>
    <x v="2"/>
    <x v="26"/>
    <d v="2014-10-19T00:00:00"/>
    <n v="159538"/>
    <x v="19"/>
    <s v="United States"/>
    <s v="Miami"/>
    <s v=""/>
    <n v="175.49180000000001"/>
    <n v="159713.49179999999"/>
  </r>
  <r>
    <s v="E02563"/>
    <s v="Clara Sanchez"/>
    <x v="8"/>
    <x v="5"/>
    <s v="Corporate"/>
    <s v="Female"/>
    <x v="3"/>
    <x v="40"/>
    <d v="2018-10-02T00:00:00"/>
    <n v="111404"/>
    <x v="1"/>
    <s v="Brazil"/>
    <s v="Rio de Janerio"/>
    <s v=""/>
    <n v="0"/>
    <n v="111404"/>
  </r>
  <r>
    <s v="E04872"/>
    <s v="Isaac Stewart"/>
    <x v="2"/>
    <x v="6"/>
    <s v="Speciality Products"/>
    <s v="Male"/>
    <x v="2"/>
    <x v="6"/>
    <d v="2020-08-15T00:00:00"/>
    <n v="172007"/>
    <x v="27"/>
    <s v="United States"/>
    <s v="Miami"/>
    <s v=""/>
    <n v="447.21820000000002"/>
    <n v="172454.2182"/>
  </r>
  <r>
    <s v="E03159"/>
    <s v="Claire Romero"/>
    <x v="9"/>
    <x v="6"/>
    <s v="Manufacturing"/>
    <s v="Female"/>
    <x v="3"/>
    <x v="17"/>
    <d v="2011-07-21T00:00:00"/>
    <n v="219474"/>
    <x v="32"/>
    <s v="Brazil"/>
    <s v="Manaus"/>
    <s v=""/>
    <n v="790.10640000000001"/>
    <n v="220264.10639999999"/>
  </r>
  <r>
    <s v="E01337"/>
    <s v="Andrew Coleman"/>
    <x v="2"/>
    <x v="1"/>
    <s v="Corporate"/>
    <s v="Male"/>
    <x v="2"/>
    <x v="12"/>
    <d v="2019-05-15T00:00:00"/>
    <n v="174415"/>
    <x v="14"/>
    <s v="United States"/>
    <s v="Miami"/>
    <s v=""/>
    <n v="401.15450000000004"/>
    <n v="174816.1545"/>
  </r>
  <r>
    <s v="E00102"/>
    <s v="Riley Rojas"/>
    <x v="23"/>
    <x v="0"/>
    <s v="Speciality Products"/>
    <s v="Female"/>
    <x v="3"/>
    <x v="9"/>
    <d v="2021-01-21T00:00:00"/>
    <n v="90333"/>
    <x v="1"/>
    <s v="Brazil"/>
    <s v="Rio de Janerio"/>
    <s v=""/>
    <n v="0"/>
    <n v="90333"/>
  </r>
  <r>
    <s v="E03637"/>
    <s v="Landon Thao"/>
    <x v="16"/>
    <x v="4"/>
    <s v="Speciality Products"/>
    <s v="Male"/>
    <x v="1"/>
    <x v="6"/>
    <d v="2021-01-21T00:00:00"/>
    <n v="67299"/>
    <x v="1"/>
    <s v="United States"/>
    <s v="Phoenix"/>
    <s v=""/>
    <n v="0"/>
    <n v="67299"/>
  </r>
  <r>
    <s v="E03455"/>
    <s v="Hadley Ford"/>
    <x v="28"/>
    <x v="0"/>
    <s v="Research &amp; Development"/>
    <s v="Female"/>
    <x v="2"/>
    <x v="27"/>
    <d v="2005-02-23T00:00:00"/>
    <n v="45286"/>
    <x v="1"/>
    <s v="United States"/>
    <s v="Chicago"/>
    <s v=""/>
    <n v="0"/>
    <n v="45286"/>
  </r>
  <r>
    <s v="E03354"/>
    <s v="Austin Brown"/>
    <x v="2"/>
    <x v="6"/>
    <s v="Research &amp; Development"/>
    <s v="Male"/>
    <x v="2"/>
    <x v="35"/>
    <d v="2007-08-08T00:00:00"/>
    <n v="194723"/>
    <x v="36"/>
    <s v="United States"/>
    <s v="Phoenix"/>
    <s v=""/>
    <n v="486.8075"/>
    <n v="195209.8075"/>
  </r>
  <r>
    <s v="E01225"/>
    <s v="Christian Fong"/>
    <x v="6"/>
    <x v="2"/>
    <s v="Research &amp; Development"/>
    <s v="Male"/>
    <x v="1"/>
    <x v="37"/>
    <d v="2012-08-10T00:00:00"/>
    <n v="109850"/>
    <x v="3"/>
    <s v="China"/>
    <s v="Beijing"/>
    <d v="2020-02-04T00:00:00"/>
    <n v="76.89500000000001"/>
    <n v="109926.895"/>
  </r>
  <r>
    <s v="E01264"/>
    <s v="Hazel Alvarez"/>
    <x v="20"/>
    <x v="4"/>
    <s v="Research &amp; Development"/>
    <s v="Female"/>
    <x v="3"/>
    <x v="39"/>
    <d v="2014-04-19T00:00:00"/>
    <n v="45295"/>
    <x v="1"/>
    <s v="Brazil"/>
    <s v="Sao Paulo"/>
    <s v=""/>
    <n v="0"/>
    <n v="45295"/>
  </r>
  <r>
    <s v="E02274"/>
    <s v="Isabella Bailey"/>
    <x v="32"/>
    <x v="0"/>
    <s v="Manufacturing"/>
    <s v="Female"/>
    <x v="2"/>
    <x v="9"/>
    <d v="2010-08-23T00:00:00"/>
    <n v="61310"/>
    <x v="1"/>
    <s v="United States"/>
    <s v="Phoenix"/>
    <s v=""/>
    <n v="0"/>
    <n v="61310"/>
  </r>
  <r>
    <s v="E02848"/>
    <s v="Lincoln Huynh"/>
    <x v="27"/>
    <x v="0"/>
    <s v="Research &amp; Development"/>
    <s v="Male"/>
    <x v="1"/>
    <x v="0"/>
    <d v="2016-11-09T00:00:00"/>
    <n v="87851"/>
    <x v="1"/>
    <s v="China"/>
    <s v="Chongqing"/>
    <s v=""/>
    <n v="0"/>
    <n v="87851"/>
  </r>
  <r>
    <s v="E00480"/>
    <s v="Hadley Yee"/>
    <x v="20"/>
    <x v="4"/>
    <s v="Speciality Products"/>
    <s v="Female"/>
    <x v="1"/>
    <x v="11"/>
    <d v="2018-03-12T00:00:00"/>
    <n v="47913"/>
    <x v="1"/>
    <s v="United States"/>
    <s v="Seattle"/>
    <s v=""/>
    <n v="0"/>
    <n v="47913"/>
  </r>
  <r>
    <s v="E00203"/>
    <s v="Julia Doan"/>
    <x v="20"/>
    <x v="4"/>
    <s v="Speciality Products"/>
    <s v="Female"/>
    <x v="1"/>
    <x v="26"/>
    <d v="2017-09-07T00:00:00"/>
    <n v="46727"/>
    <x v="1"/>
    <s v="United States"/>
    <s v="Columbus"/>
    <d v="2018-05-31T00:00:00"/>
    <n v="0"/>
    <n v="46727"/>
  </r>
  <r>
    <s v="E00647"/>
    <s v="Dylan Ali"/>
    <x v="0"/>
    <x v="4"/>
    <s v="Speciality Products"/>
    <s v="Male"/>
    <x v="1"/>
    <x v="5"/>
    <d v="2021-04-16T00:00:00"/>
    <n v="133400"/>
    <x v="19"/>
    <s v="United States"/>
    <s v="Phoenix"/>
    <s v=""/>
    <n v="146.74"/>
    <n v="133546.74"/>
  </r>
  <r>
    <s v="E03296"/>
    <s v="Eloise Trinh"/>
    <x v="29"/>
    <x v="0"/>
    <s v="Speciality Products"/>
    <s v="Female"/>
    <x v="1"/>
    <x v="38"/>
    <d v="2020-04-22T00:00:00"/>
    <n v="90535"/>
    <x v="1"/>
    <s v="United States"/>
    <s v="Miami"/>
    <s v=""/>
    <n v="0"/>
    <n v="90535"/>
  </r>
  <r>
    <s v="E02453"/>
    <s v="Dylan Kumar"/>
    <x v="4"/>
    <x v="6"/>
    <s v="Speciality Products"/>
    <s v="Male"/>
    <x v="1"/>
    <x v="0"/>
    <d v="2006-07-11T00:00:00"/>
    <n v="93343"/>
    <x v="1"/>
    <s v="China"/>
    <s v="Chongqing"/>
    <s v=""/>
    <n v="0"/>
    <n v="93343"/>
  </r>
  <r>
    <s v="E00647"/>
    <s v="Emily Gupta"/>
    <x v="16"/>
    <x v="4"/>
    <s v="Corporate"/>
    <s v="Female"/>
    <x v="1"/>
    <x v="18"/>
    <d v="2006-02-23T00:00:00"/>
    <n v="63705"/>
    <x v="1"/>
    <s v="United States"/>
    <s v="Miami"/>
    <s v=""/>
    <n v="0"/>
    <n v="63705"/>
  </r>
  <r>
    <s v="E02522"/>
    <s v="Silas Rivera"/>
    <x v="9"/>
    <x v="2"/>
    <s v="Corporate"/>
    <s v="Male"/>
    <x v="3"/>
    <x v="35"/>
    <d v="2000-02-28T00:00:00"/>
    <n v="258081"/>
    <x v="7"/>
    <s v="United States"/>
    <s v="Chicago"/>
    <s v=""/>
    <n v="774.24300000000005"/>
    <n v="258855.24299999999"/>
  </r>
  <r>
    <s v="E00459"/>
    <s v="Jackson Jordan"/>
    <x v="20"/>
    <x v="4"/>
    <s v="Research &amp; Development"/>
    <s v="Male"/>
    <x v="0"/>
    <x v="35"/>
    <d v="2020-09-21T00:00:00"/>
    <n v="54654"/>
    <x v="1"/>
    <s v="United States"/>
    <s v="Phoenix"/>
    <s v=""/>
    <n v="0"/>
    <n v="54654"/>
  </r>
  <r>
    <s v="E03007"/>
    <s v="Isaac Joseph"/>
    <x v="7"/>
    <x v="2"/>
    <s v="Manufacturing"/>
    <s v="Male"/>
    <x v="2"/>
    <x v="36"/>
    <d v="1998-09-24T00:00:00"/>
    <n v="58006"/>
    <x v="1"/>
    <s v="United States"/>
    <s v="Seattle"/>
    <s v=""/>
    <n v="0"/>
    <n v="58006"/>
  </r>
  <r>
    <s v="E04035"/>
    <s v="Hailey Lai"/>
    <x v="0"/>
    <x v="1"/>
    <s v="Manufacturing"/>
    <s v="Female"/>
    <x v="1"/>
    <x v="34"/>
    <d v="2011-03-18T00:00:00"/>
    <n v="150034"/>
    <x v="15"/>
    <s v="China"/>
    <s v="Beijing"/>
    <s v=""/>
    <n v="180.04079999999999"/>
    <n v="150214.04079999999"/>
  </r>
  <r>
    <s v="E00952"/>
    <s v="Leilani Thao"/>
    <x v="2"/>
    <x v="4"/>
    <s v="Speciality Products"/>
    <s v="Female"/>
    <x v="1"/>
    <x v="31"/>
    <d v="2007-05-30T00:00:00"/>
    <n v="198562"/>
    <x v="31"/>
    <s v="United States"/>
    <s v="Seattle"/>
    <s v=""/>
    <n v="436.83639999999997"/>
    <n v="198998.8364"/>
  </r>
  <r>
    <s v="E03863"/>
    <s v="Madeline Watson"/>
    <x v="5"/>
    <x v="2"/>
    <s v="Research &amp; Development"/>
    <s v="Female"/>
    <x v="0"/>
    <x v="28"/>
    <d v="2009-05-27T00:00:00"/>
    <n v="62411"/>
    <x v="1"/>
    <s v="United States"/>
    <s v="Miami"/>
    <d v="2021-08-14T00:00:00"/>
    <n v="0"/>
    <n v="62411"/>
  </r>
  <r>
    <s v="E02710"/>
    <s v="Silas Huang"/>
    <x v="11"/>
    <x v="5"/>
    <s v="Research &amp; Development"/>
    <s v="Male"/>
    <x v="1"/>
    <x v="4"/>
    <d v="1992-01-09T00:00:00"/>
    <n v="111299"/>
    <x v="15"/>
    <s v="United States"/>
    <s v="Miami"/>
    <s v=""/>
    <n v="133.55879999999999"/>
    <n v="111432.5588"/>
  </r>
  <r>
    <s v="E01895"/>
    <s v="Peyton Walker"/>
    <x v="7"/>
    <x v="6"/>
    <s v="Research &amp; Development"/>
    <s v="Female"/>
    <x v="2"/>
    <x v="19"/>
    <d v="2019-07-13T00:00:00"/>
    <n v="41545"/>
    <x v="1"/>
    <s v="United States"/>
    <s v="Miami"/>
    <s v=""/>
    <n v="0"/>
    <n v="41545"/>
  </r>
  <r>
    <s v="E01339"/>
    <s v="Jeremiah Hernandez"/>
    <x v="24"/>
    <x v="0"/>
    <s v="Manufacturing"/>
    <s v="Male"/>
    <x v="3"/>
    <x v="3"/>
    <d v="2019-04-14T00:00:00"/>
    <n v="74467"/>
    <x v="1"/>
    <s v="United States"/>
    <s v="Columbus"/>
    <d v="2021-01-15T00:00:00"/>
    <n v="0"/>
    <n v="74467"/>
  </r>
  <r>
    <s v="E02938"/>
    <s v="Jace Washington"/>
    <x v="6"/>
    <x v="3"/>
    <s v="Research &amp; Development"/>
    <s v="Male"/>
    <x v="2"/>
    <x v="18"/>
    <d v="2002-02-09T00:00:00"/>
    <n v="117545"/>
    <x v="5"/>
    <s v="United States"/>
    <s v="Phoenix"/>
    <s v=""/>
    <n v="70.527000000000001"/>
    <n v="117615.527"/>
  </r>
  <r>
    <s v="E03379"/>
    <s v="Landon Kim"/>
    <x v="6"/>
    <x v="4"/>
    <s v="Speciality Products"/>
    <s v="Male"/>
    <x v="1"/>
    <x v="2"/>
    <d v="2012-03-15T00:00:00"/>
    <n v="117226"/>
    <x v="24"/>
    <s v="United States"/>
    <s v="Phoenix"/>
    <s v=""/>
    <n v="93.780799999999999"/>
    <n v="117319.78079999999"/>
  </r>
  <r>
    <s v="E02153"/>
    <s v="Peyton Vasquez"/>
    <x v="7"/>
    <x v="3"/>
    <s v="Corporate"/>
    <s v="Female"/>
    <x v="3"/>
    <x v="3"/>
    <d v="2019-01-24T00:00:00"/>
    <n v="55767"/>
    <x v="1"/>
    <s v="United States"/>
    <s v="Phoenix"/>
    <s v=""/>
    <n v="0"/>
    <n v="55767"/>
  </r>
  <r>
    <s v="E00994"/>
    <s v="Charlotte Baker"/>
    <x v="13"/>
    <x v="2"/>
    <s v="Manufacturing"/>
    <s v="Female"/>
    <x v="2"/>
    <x v="7"/>
    <d v="2016-11-17T00:00:00"/>
    <n v="60930"/>
    <x v="1"/>
    <s v="United States"/>
    <s v="Austin"/>
    <s v=""/>
    <n v="0"/>
    <n v="60930"/>
  </r>
  <r>
    <s v="E00943"/>
    <s v="Elena Mendoza"/>
    <x v="2"/>
    <x v="2"/>
    <s v="Speciality Products"/>
    <s v="Female"/>
    <x v="3"/>
    <x v="5"/>
    <d v="2018-10-24T00:00:00"/>
    <n v="154973"/>
    <x v="20"/>
    <s v="Brazil"/>
    <s v="Sao Paulo"/>
    <s v=""/>
    <n v="449.42169999999999"/>
    <n v="155422.42170000001"/>
  </r>
  <r>
    <s v="E00869"/>
    <s v="Nova Lin"/>
    <x v="21"/>
    <x v="0"/>
    <s v="Manufacturing"/>
    <s v="Female"/>
    <x v="1"/>
    <x v="29"/>
    <d v="2017-10-21T00:00:00"/>
    <n v="69332"/>
    <x v="1"/>
    <s v="United States"/>
    <s v="Columbus"/>
    <s v=""/>
    <n v="0"/>
    <n v="69332"/>
  </r>
  <r>
    <s v="E03457"/>
    <s v="Ivy Desai"/>
    <x v="8"/>
    <x v="5"/>
    <s v="Research &amp; Development"/>
    <s v="Female"/>
    <x v="1"/>
    <x v="1"/>
    <d v="2001-04-09T00:00:00"/>
    <n v="119699"/>
    <x v="1"/>
    <s v="China"/>
    <s v="Shanghai"/>
    <s v=""/>
    <n v="0"/>
    <n v="119699"/>
  </r>
  <r>
    <s v="E02193"/>
    <s v="Josephine Acosta"/>
    <x v="2"/>
    <x v="4"/>
    <s v="Speciality Products"/>
    <s v="Female"/>
    <x v="3"/>
    <x v="28"/>
    <d v="2020-09-20T00:00:00"/>
    <n v="198176"/>
    <x v="35"/>
    <s v="Brazil"/>
    <s v="Manaus"/>
    <s v=""/>
    <n v="336.89920000000006"/>
    <n v="198512.89920000001"/>
  </r>
  <r>
    <s v="E00577"/>
    <s v="Nora Nunez"/>
    <x v="13"/>
    <x v="1"/>
    <s v="Research &amp; Development"/>
    <s v="Female"/>
    <x v="3"/>
    <x v="15"/>
    <d v="2012-08-06T00:00:00"/>
    <n v="58586"/>
    <x v="1"/>
    <s v="Brazil"/>
    <s v="Sao Paulo"/>
    <s v=""/>
    <n v="0"/>
    <n v="58586"/>
  </r>
  <r>
    <s v="E00538"/>
    <s v="Caleb Xiong"/>
    <x v="26"/>
    <x v="2"/>
    <s v="Corporate"/>
    <s v="Male"/>
    <x v="1"/>
    <x v="31"/>
    <d v="2011-11-28T00:00:00"/>
    <n v="74010"/>
    <x v="1"/>
    <s v="United States"/>
    <s v="Chicago"/>
    <s v=""/>
    <n v="0"/>
    <n v="74010"/>
  </r>
  <r>
    <s v="E01415"/>
    <s v="Henry Green"/>
    <x v="26"/>
    <x v="2"/>
    <s v="Speciality Products"/>
    <s v="Male"/>
    <x v="2"/>
    <x v="24"/>
    <d v="2020-02-03T00:00:00"/>
    <n v="96598"/>
    <x v="1"/>
    <s v="United States"/>
    <s v="Phoenix"/>
    <s v=""/>
    <n v="0"/>
    <n v="96598"/>
  </r>
  <r>
    <s v="E00717"/>
    <s v="Madelyn Chan"/>
    <x v="6"/>
    <x v="2"/>
    <s v="Speciality Products"/>
    <s v="Female"/>
    <x v="1"/>
    <x v="14"/>
    <d v="2003-05-21T00:00:00"/>
    <n v="106444"/>
    <x v="17"/>
    <s v="United States"/>
    <s v="Phoenix"/>
    <s v=""/>
    <n v="53.222000000000008"/>
    <n v="106497.22199999999"/>
  </r>
  <r>
    <s v="E00225"/>
    <s v="Angel Delgado"/>
    <x v="2"/>
    <x v="1"/>
    <s v="Corporate"/>
    <s v="Male"/>
    <x v="3"/>
    <x v="11"/>
    <d v="2017-08-10T00:00:00"/>
    <n v="156931"/>
    <x v="12"/>
    <s v="United States"/>
    <s v="Seattle"/>
    <s v=""/>
    <n v="439.40680000000009"/>
    <n v="157370.4068"/>
  </r>
  <r>
    <s v="E02889"/>
    <s v="Mia Herrera"/>
    <x v="2"/>
    <x v="6"/>
    <s v="Research &amp; Development"/>
    <s v="Female"/>
    <x v="3"/>
    <x v="19"/>
    <d v="2014-10-16T00:00:00"/>
    <n v="171360"/>
    <x v="14"/>
    <s v="Brazil"/>
    <s v="Manaus"/>
    <s v=""/>
    <n v="394.12800000000004"/>
    <n v="171754.128"/>
  </r>
  <r>
    <s v="E04978"/>
    <s v="Peyton Harris"/>
    <x v="14"/>
    <x v="0"/>
    <s v="Research &amp; Development"/>
    <s v="Female"/>
    <x v="2"/>
    <x v="15"/>
    <d v="2009-04-05T00:00:00"/>
    <n v="64505"/>
    <x v="1"/>
    <s v="United States"/>
    <s v="Miami"/>
    <s v=""/>
    <n v="0"/>
    <n v="64505"/>
  </r>
  <r>
    <s v="E04163"/>
    <s v="David Herrera"/>
    <x v="11"/>
    <x v="5"/>
    <s v="Speciality Products"/>
    <s v="Male"/>
    <x v="3"/>
    <x v="24"/>
    <d v="2021-10-09T00:00:00"/>
    <n v="102298"/>
    <x v="8"/>
    <s v="Brazil"/>
    <s v="Rio de Janerio"/>
    <s v=""/>
    <n v="132.98740000000001"/>
    <n v="102430.9874"/>
  </r>
  <r>
    <s v="E01652"/>
    <s v="Avery Dominguez"/>
    <x v="0"/>
    <x v="2"/>
    <s v="Corporate"/>
    <s v="Female"/>
    <x v="3"/>
    <x v="5"/>
    <d v="2019-09-13T00:00:00"/>
    <n v="133297"/>
    <x v="8"/>
    <s v="Brazil"/>
    <s v="Rio de Janerio"/>
    <s v=""/>
    <n v="173.2861"/>
    <n v="133470.2861"/>
  </r>
  <r>
    <s v="E00880"/>
    <s v="Grace Carter"/>
    <x v="0"/>
    <x v="4"/>
    <s v="Speciality Products"/>
    <s v="Female"/>
    <x v="0"/>
    <x v="6"/>
    <d v="2021-03-17T00:00:00"/>
    <n v="155080"/>
    <x v="4"/>
    <s v="United States"/>
    <s v="Austin"/>
    <s v=""/>
    <n v="155.08000000000001"/>
    <n v="155235.07999999999"/>
  </r>
  <r>
    <s v="E04335"/>
    <s v="Parker Allen"/>
    <x v="4"/>
    <x v="2"/>
    <s v="Speciality Products"/>
    <s v="Male"/>
    <x v="2"/>
    <x v="11"/>
    <d v="2018-08-13T00:00:00"/>
    <n v="81828"/>
    <x v="1"/>
    <s v="United States"/>
    <s v="Miami"/>
    <s v=""/>
    <n v="0"/>
    <n v="81828"/>
  </r>
  <r>
    <s v="E01300"/>
    <s v="Sadie Lee"/>
    <x v="0"/>
    <x v="6"/>
    <s v="Corporate"/>
    <s v="Female"/>
    <x v="1"/>
    <x v="13"/>
    <d v="2000-10-24T00:00:00"/>
    <n v="149417"/>
    <x v="8"/>
    <s v="China"/>
    <s v="Chengdu"/>
    <s v=""/>
    <n v="194.24209999999999"/>
    <n v="149611.2421"/>
  </r>
  <r>
    <s v="E03102"/>
    <s v="Cooper Valdez"/>
    <x v="6"/>
    <x v="2"/>
    <s v="Corporate"/>
    <s v="Male"/>
    <x v="3"/>
    <x v="2"/>
    <d v="2012-04-25T00:00:00"/>
    <n v="113269"/>
    <x v="6"/>
    <s v="Brazil"/>
    <s v="Sao Paulo"/>
    <s v=""/>
    <n v="101.9421"/>
    <n v="113370.9421"/>
  </r>
  <r>
    <s v="E04089"/>
    <s v="Sebastian Fong"/>
    <x v="0"/>
    <x v="0"/>
    <s v="Manufacturing"/>
    <s v="Male"/>
    <x v="1"/>
    <x v="30"/>
    <d v="2017-12-16T00:00:00"/>
    <n v="136716"/>
    <x v="15"/>
    <s v="United States"/>
    <s v="Austin"/>
    <s v=""/>
    <n v="164.05919999999998"/>
    <n v="136880.05919999999"/>
  </r>
  <r>
    <s v="E02059"/>
    <s v="Roman Munoz"/>
    <x v="0"/>
    <x v="2"/>
    <s v="Speciality Products"/>
    <s v="Male"/>
    <x v="3"/>
    <x v="36"/>
    <d v="2011-10-20T00:00:00"/>
    <n v="122644"/>
    <x v="15"/>
    <s v="United States"/>
    <s v="Austin"/>
    <s v=""/>
    <n v="147.1728"/>
    <n v="122791.1728"/>
  </r>
  <r>
    <s v="E03894"/>
    <s v="Charlotte Chang"/>
    <x v="6"/>
    <x v="2"/>
    <s v="Research &amp; Development"/>
    <s v="Female"/>
    <x v="1"/>
    <x v="2"/>
    <d v="2000-05-07T00:00:00"/>
    <n v="106428"/>
    <x v="3"/>
    <s v="United States"/>
    <s v="Chicago"/>
    <s v=""/>
    <n v="74.499600000000015"/>
    <n v="106502.4996"/>
  </r>
  <r>
    <s v="E03106"/>
    <s v="Xavier Davis"/>
    <x v="9"/>
    <x v="1"/>
    <s v="Corporate"/>
    <s v="Male"/>
    <x v="2"/>
    <x v="9"/>
    <d v="2009-01-17T00:00:00"/>
    <n v="238236"/>
    <x v="13"/>
    <s v="United States"/>
    <s v="Seattle"/>
    <s v=""/>
    <n v="738.53160000000003"/>
    <n v="238974.53159999999"/>
  </r>
  <r>
    <s v="E01350"/>
    <s v="Natalie Carter"/>
    <x v="2"/>
    <x v="1"/>
    <s v="Corporate"/>
    <s v="Female"/>
    <x v="2"/>
    <x v="14"/>
    <d v="2012-12-21T00:00:00"/>
    <n v="153253"/>
    <x v="9"/>
    <s v="United States"/>
    <s v="Austin"/>
    <s v=""/>
    <n v="367.80720000000002"/>
    <n v="153620.80720000001"/>
  </r>
  <r>
    <s v="E02900"/>
    <s v="Elena Richardson"/>
    <x v="6"/>
    <x v="3"/>
    <s v="Manufacturing"/>
    <s v="Female"/>
    <x v="2"/>
    <x v="8"/>
    <d v="2014-10-03T00:00:00"/>
    <n v="103707"/>
    <x v="6"/>
    <s v="United States"/>
    <s v="Columbus"/>
    <s v=""/>
    <n v="93.336299999999994"/>
    <n v="103800.3363"/>
  </r>
  <r>
    <s v="E02202"/>
    <s v="Emilia Bailey"/>
    <x v="9"/>
    <x v="3"/>
    <s v="Speciality Products"/>
    <s v="Female"/>
    <x v="2"/>
    <x v="12"/>
    <d v="2012-08-09T00:00:00"/>
    <n v="245360"/>
    <x v="21"/>
    <s v="United States"/>
    <s v="Austin"/>
    <s v=""/>
    <n v="907.83199999999999"/>
    <n v="246267.83199999999"/>
  </r>
  <r>
    <s v="E02696"/>
    <s v="Ryan Lu"/>
    <x v="25"/>
    <x v="5"/>
    <s v="Speciality Products"/>
    <s v="Male"/>
    <x v="1"/>
    <x v="6"/>
    <d v="2021-07-08T00:00:00"/>
    <n v="67275"/>
    <x v="1"/>
    <s v="United States"/>
    <s v="Columbus"/>
    <s v=""/>
    <n v="0"/>
    <n v="67275"/>
  </r>
  <r>
    <s v="E01722"/>
    <s v="Asher Huynh"/>
    <x v="6"/>
    <x v="0"/>
    <s v="Manufacturing"/>
    <s v="Male"/>
    <x v="1"/>
    <x v="15"/>
    <d v="2015-01-22T00:00:00"/>
    <n v="101288"/>
    <x v="4"/>
    <s v="United States"/>
    <s v="Phoenix"/>
    <s v=""/>
    <n v="101.28800000000001"/>
    <n v="101389.288"/>
  </r>
  <r>
    <s v="E04562"/>
    <s v="Kinsley Martinez"/>
    <x v="2"/>
    <x v="4"/>
    <s v="Speciality Products"/>
    <s v="Female"/>
    <x v="3"/>
    <x v="27"/>
    <d v="1993-08-28T00:00:00"/>
    <n v="177443"/>
    <x v="36"/>
    <s v="Brazil"/>
    <s v="Sao Paulo"/>
    <s v=""/>
    <n v="443.60750000000002"/>
    <n v="177886.60750000001"/>
  </r>
  <r>
    <s v="E00640"/>
    <s v="Paisley Bryant"/>
    <x v="21"/>
    <x v="0"/>
    <s v="Manufacturing"/>
    <s v="Female"/>
    <x v="0"/>
    <x v="17"/>
    <d v="2016-04-27T00:00:00"/>
    <n v="91400"/>
    <x v="1"/>
    <s v="United States"/>
    <s v="Chicago"/>
    <s v=""/>
    <n v="0"/>
    <n v="91400"/>
  </r>
  <r>
    <s v="E02554"/>
    <s v="Joshua Ramirez"/>
    <x v="9"/>
    <x v="4"/>
    <s v="Corporate"/>
    <s v="Male"/>
    <x v="3"/>
    <x v="18"/>
    <d v="2007-09-10T00:00:00"/>
    <n v="181247"/>
    <x v="29"/>
    <s v="Brazil"/>
    <s v="Sao Paulo"/>
    <s v=""/>
    <n v="598.11509999999998"/>
    <n v="181845.1151"/>
  </r>
  <r>
    <s v="E03412"/>
    <s v="Joshua Martin"/>
    <x v="0"/>
    <x v="4"/>
    <s v="Research &amp; Development"/>
    <s v="Male"/>
    <x v="0"/>
    <x v="34"/>
    <d v="2003-10-20T00:00:00"/>
    <n v="135558"/>
    <x v="28"/>
    <s v="United States"/>
    <s v="Phoenix"/>
    <s v=""/>
    <n v="189.78120000000001"/>
    <n v="135747.7812"/>
  </r>
  <r>
    <s v="E00646"/>
    <s v="Charles Moore"/>
    <x v="7"/>
    <x v="3"/>
    <s v="Speciality Products"/>
    <s v="Male"/>
    <x v="2"/>
    <x v="37"/>
    <d v="2011-12-17T00:00:00"/>
    <n v="56878"/>
    <x v="1"/>
    <s v="United States"/>
    <s v="Seattle"/>
    <s v=""/>
    <n v="0"/>
    <n v="56878"/>
  </r>
  <r>
    <s v="E04670"/>
    <s v="Angel Do"/>
    <x v="30"/>
    <x v="0"/>
    <s v="Speciality Products"/>
    <s v="Male"/>
    <x v="1"/>
    <x v="8"/>
    <d v="2019-09-20T00:00:00"/>
    <n v="94735"/>
    <x v="1"/>
    <s v="China"/>
    <s v="Beijing"/>
    <s v=""/>
    <n v="0"/>
    <n v="94735"/>
  </r>
  <r>
    <s v="E03580"/>
    <s v="Maverick Medina"/>
    <x v="13"/>
    <x v="2"/>
    <s v="Manufacturing"/>
    <s v="Male"/>
    <x v="3"/>
    <x v="38"/>
    <d v="2007-05-27T00:00:00"/>
    <n v="51234"/>
    <x v="1"/>
    <s v="United States"/>
    <s v="Seattle"/>
    <s v=""/>
    <n v="0"/>
    <n v="51234"/>
  </r>
  <r>
    <s v="E00446"/>
    <s v="Isaac Han"/>
    <x v="9"/>
    <x v="4"/>
    <s v="Speciality Products"/>
    <s v="Male"/>
    <x v="1"/>
    <x v="11"/>
    <d v="2015-01-14T00:00:00"/>
    <n v="230025"/>
    <x v="16"/>
    <s v="United States"/>
    <s v="Phoenix"/>
    <s v=""/>
    <n v="782.08500000000004"/>
    <n v="230807.08499999999"/>
  </r>
  <r>
    <s v="E02363"/>
    <s v="Eliza Liang"/>
    <x v="0"/>
    <x v="4"/>
    <s v="Speciality Products"/>
    <s v="Female"/>
    <x v="1"/>
    <x v="9"/>
    <d v="2010-03-11T00:00:00"/>
    <n v="134006"/>
    <x v="8"/>
    <s v="China"/>
    <s v="Beijing"/>
    <s v=""/>
    <n v="174.20779999999999"/>
    <n v="134180.2078"/>
  </r>
  <r>
    <s v="E03718"/>
    <s v="Zoe Zhou"/>
    <x v="6"/>
    <x v="1"/>
    <s v="Corporate"/>
    <s v="Female"/>
    <x v="1"/>
    <x v="22"/>
    <d v="2009-10-06T00:00:00"/>
    <n v="103096"/>
    <x v="3"/>
    <s v="China"/>
    <s v="Beijing"/>
    <s v=""/>
    <n v="72.167200000000008"/>
    <n v="103168.1672"/>
  </r>
  <r>
    <s v="E01749"/>
    <s v="Nathan Lee"/>
    <x v="7"/>
    <x v="3"/>
    <s v="Manufacturing"/>
    <s v="Male"/>
    <x v="1"/>
    <x v="7"/>
    <d v="2016-08-20T00:00:00"/>
    <n v="58703"/>
    <x v="1"/>
    <s v="United States"/>
    <s v="Columbus"/>
    <s v=""/>
    <n v="0"/>
    <n v="58703"/>
  </r>
  <r>
    <s v="E02888"/>
    <s v="Elijah Ramos"/>
    <x v="0"/>
    <x v="0"/>
    <s v="Speciality Products"/>
    <s v="Male"/>
    <x v="3"/>
    <x v="29"/>
    <d v="2012-12-24T00:00:00"/>
    <n v="132544"/>
    <x v="4"/>
    <s v="Brazil"/>
    <s v="Rio de Janerio"/>
    <s v=""/>
    <n v="132.54400000000001"/>
    <n v="132676.54399999999"/>
  </r>
  <r>
    <s v="E01338"/>
    <s v="Jaxson Coleman"/>
    <x v="6"/>
    <x v="1"/>
    <s v="Manufacturing"/>
    <s v="Male"/>
    <x v="2"/>
    <x v="24"/>
    <d v="2020-04-15T00:00:00"/>
    <n v="126671"/>
    <x v="6"/>
    <s v="United States"/>
    <s v="Miami"/>
    <s v=""/>
    <n v="114.00389999999999"/>
    <n v="126785.0039"/>
  </r>
  <r>
    <s v="E03000"/>
    <s v="Hailey Hong"/>
    <x v="5"/>
    <x v="2"/>
    <s v="Research &amp; Development"/>
    <s v="Female"/>
    <x v="1"/>
    <x v="29"/>
    <d v="2021-01-22T00:00:00"/>
    <n v="56405"/>
    <x v="1"/>
    <s v="United States"/>
    <s v="Chicago"/>
    <s v=""/>
    <n v="0"/>
    <n v="56405"/>
  </r>
  <r>
    <s v="E01611"/>
    <s v="Gabriella Zhu"/>
    <x v="3"/>
    <x v="0"/>
    <s v="Speciality Products"/>
    <s v="Female"/>
    <x v="1"/>
    <x v="9"/>
    <d v="2014-11-29T00:00:00"/>
    <n v="88730"/>
    <x v="24"/>
    <s v="China"/>
    <s v="Chongqing"/>
    <s v=""/>
    <n v="70.984000000000009"/>
    <n v="88800.983999999997"/>
  </r>
  <r>
    <s v="E02684"/>
    <s v="Aaron Maldonado"/>
    <x v="13"/>
    <x v="1"/>
    <s v="Manufacturing"/>
    <s v="Male"/>
    <x v="3"/>
    <x v="38"/>
    <d v="2008-09-17T00:00:00"/>
    <n v="62861"/>
    <x v="1"/>
    <s v="United States"/>
    <s v="Seattle"/>
    <s v=""/>
    <n v="0"/>
    <n v="62861"/>
  </r>
  <r>
    <s v="E02561"/>
    <s v="Samantha Vargas"/>
    <x v="2"/>
    <x v="4"/>
    <s v="Corporate"/>
    <s v="Female"/>
    <x v="3"/>
    <x v="26"/>
    <d v="2006-07-21T00:00:00"/>
    <n v="151246"/>
    <x v="11"/>
    <s v="Brazil"/>
    <s v="Sao Paulo"/>
    <s v=""/>
    <n v="317.61660000000001"/>
    <n v="151563.61660000001"/>
  </r>
  <r>
    <s v="E03168"/>
    <s v="Nora Le"/>
    <x v="0"/>
    <x v="0"/>
    <s v="Manufacturing"/>
    <s v="Female"/>
    <x v="1"/>
    <x v="26"/>
    <d v="1997-04-12T00:00:00"/>
    <n v="154388"/>
    <x v="4"/>
    <s v="United States"/>
    <s v="Seattle"/>
    <s v=""/>
    <n v="154.38800000000001"/>
    <n v="154542.38800000001"/>
  </r>
  <r>
    <s v="E00758"/>
    <s v="Alice Roberts"/>
    <x v="2"/>
    <x v="4"/>
    <s v="Manufacturing"/>
    <s v="Female"/>
    <x v="2"/>
    <x v="36"/>
    <d v="1994-09-26T00:00:00"/>
    <n v="162978"/>
    <x v="35"/>
    <s v="United States"/>
    <s v="Miami"/>
    <d v="2004-05-24T00:00:00"/>
    <n v="277.06260000000003"/>
    <n v="163255.0626"/>
  </r>
  <r>
    <s v="E03691"/>
    <s v="Colton Garcia"/>
    <x v="29"/>
    <x v="0"/>
    <s v="Speciality Products"/>
    <s v="Male"/>
    <x v="3"/>
    <x v="0"/>
    <d v="1993-11-17T00:00:00"/>
    <n v="80170"/>
    <x v="1"/>
    <s v="United States"/>
    <s v="Miami"/>
    <s v=""/>
    <n v="0"/>
    <n v="80170"/>
  </r>
  <r>
    <s v="E01488"/>
    <s v="Stella Lai"/>
    <x v="4"/>
    <x v="3"/>
    <s v="Manufacturing"/>
    <s v="Female"/>
    <x v="1"/>
    <x v="18"/>
    <d v="2021-04-28T00:00:00"/>
    <n v="98520"/>
    <x v="1"/>
    <s v="United States"/>
    <s v="Miami"/>
    <s v=""/>
    <n v="0"/>
    <n v="98520"/>
  </r>
  <r>
    <s v="E04415"/>
    <s v="Leonardo Luong"/>
    <x v="6"/>
    <x v="1"/>
    <s v="Manufacturing"/>
    <s v="Male"/>
    <x v="1"/>
    <x v="27"/>
    <d v="1999-12-29T00:00:00"/>
    <n v="116527"/>
    <x v="3"/>
    <s v="United States"/>
    <s v="Phoenix"/>
    <s v=""/>
    <n v="81.568899999999999"/>
    <n v="116608.5689"/>
  </r>
  <r>
    <s v="E03278"/>
    <s v="Nicholas Wong"/>
    <x v="2"/>
    <x v="2"/>
    <s v="Research &amp; Development"/>
    <s v="Male"/>
    <x v="1"/>
    <x v="5"/>
    <d v="2019-11-07T00:00:00"/>
    <n v="174607"/>
    <x v="20"/>
    <s v="United States"/>
    <s v="Columbus"/>
    <s v=""/>
    <n v="506.3603"/>
    <n v="175113.3603"/>
  </r>
  <r>
    <s v="E00282"/>
    <s v="Jeremiah Castillo"/>
    <x v="13"/>
    <x v="3"/>
    <s v="Research &amp; Development"/>
    <s v="Male"/>
    <x v="3"/>
    <x v="32"/>
    <d v="2006-04-12T00:00:00"/>
    <n v="64202"/>
    <x v="1"/>
    <s v="United States"/>
    <s v="Columbus"/>
    <s v=""/>
    <n v="0"/>
    <n v="64202"/>
  </r>
  <r>
    <s v="E03305"/>
    <s v="Cooper Jiang"/>
    <x v="13"/>
    <x v="3"/>
    <s v="Corporate"/>
    <s v="Male"/>
    <x v="1"/>
    <x v="37"/>
    <d v="2019-07-25T00:00:00"/>
    <n v="50883"/>
    <x v="1"/>
    <s v="China"/>
    <s v="Chongqing"/>
    <d v="2021-03-02T00:00:00"/>
    <n v="0"/>
    <n v="50883"/>
  </r>
  <r>
    <s v="E00559"/>
    <s v="Penelope Silva"/>
    <x v="23"/>
    <x v="0"/>
    <s v="Speciality Products"/>
    <s v="Female"/>
    <x v="3"/>
    <x v="9"/>
    <d v="2016-11-03T00:00:00"/>
    <n v="94618"/>
    <x v="1"/>
    <s v="United States"/>
    <s v="Columbus"/>
    <s v=""/>
    <n v="0"/>
    <n v="94618"/>
  </r>
  <r>
    <s v="E02558"/>
    <s v="Jose Richardson"/>
    <x v="2"/>
    <x v="6"/>
    <s v="Research &amp; Development"/>
    <s v="Male"/>
    <x v="2"/>
    <x v="3"/>
    <d v="2019-10-15T00:00:00"/>
    <n v="151556"/>
    <x v="2"/>
    <s v="United States"/>
    <s v="Miami"/>
    <s v=""/>
    <n v="303.11200000000002"/>
    <n v="151859.11199999999"/>
  </r>
  <r>
    <s v="E00956"/>
    <s v="Eleanor Chau"/>
    <x v="25"/>
    <x v="5"/>
    <s v="Research &amp; Development"/>
    <s v="Female"/>
    <x v="1"/>
    <x v="17"/>
    <d v="2020-03-08T00:00:00"/>
    <n v="80659"/>
    <x v="1"/>
    <s v="United States"/>
    <s v="Phoenix"/>
    <s v=""/>
    <n v="0"/>
    <n v="80659"/>
  </r>
  <r>
    <s v="E03858"/>
    <s v="John Cho"/>
    <x v="2"/>
    <x v="4"/>
    <s v="Speciality Products"/>
    <s v="Male"/>
    <x v="1"/>
    <x v="40"/>
    <d v="2019-11-03T00:00:00"/>
    <n v="195385"/>
    <x v="11"/>
    <s v="China"/>
    <s v="Chengdu"/>
    <s v=""/>
    <n v="410.30849999999998"/>
    <n v="195795.30850000001"/>
  </r>
  <r>
    <s v="E02221"/>
    <s v="Julian Delgado"/>
    <x v="28"/>
    <x v="0"/>
    <s v="Speciality Products"/>
    <s v="Male"/>
    <x v="3"/>
    <x v="7"/>
    <d v="2016-05-19T00:00:00"/>
    <n v="52693"/>
    <x v="1"/>
    <s v="Brazil"/>
    <s v="Rio de Janerio"/>
    <s v=""/>
    <n v="0"/>
    <n v="52693"/>
  </r>
  <r>
    <s v="E00126"/>
    <s v="Isabella Scott"/>
    <x v="32"/>
    <x v="0"/>
    <s v="Research &amp; Development"/>
    <s v="Female"/>
    <x v="2"/>
    <x v="32"/>
    <d v="2016-04-26T00:00:00"/>
    <n v="72045"/>
    <x v="1"/>
    <s v="United States"/>
    <s v="Phoenix"/>
    <s v=""/>
    <n v="0"/>
    <n v="72045"/>
  </r>
  <r>
    <s v="E02627"/>
    <s v="Parker Avila"/>
    <x v="13"/>
    <x v="6"/>
    <s v="Manufacturing"/>
    <s v="Male"/>
    <x v="3"/>
    <x v="40"/>
    <d v="2005-11-28T00:00:00"/>
    <n v="62749"/>
    <x v="1"/>
    <s v="Brazil"/>
    <s v="Manaus"/>
    <s v=""/>
    <n v="0"/>
    <n v="62749"/>
  </r>
  <r>
    <s v="E03778"/>
    <s v="Luke Vu"/>
    <x v="0"/>
    <x v="6"/>
    <s v="Speciality Products"/>
    <s v="Male"/>
    <x v="1"/>
    <x v="27"/>
    <d v="2018-06-04T00:00:00"/>
    <n v="154884"/>
    <x v="4"/>
    <s v="China"/>
    <s v="Shanghai"/>
    <s v=""/>
    <n v="154.88400000000001"/>
    <n v="155038.88399999999"/>
  </r>
  <r>
    <s v="E00481"/>
    <s v="Jameson Nelson"/>
    <x v="23"/>
    <x v="0"/>
    <s v="Research &amp; Development"/>
    <s v="Male"/>
    <x v="2"/>
    <x v="22"/>
    <d v="2016-03-08T00:00:00"/>
    <n v="96566"/>
    <x v="1"/>
    <s v="United States"/>
    <s v="Columbus"/>
    <s v=""/>
    <n v="0"/>
    <n v="96566"/>
  </r>
  <r>
    <s v="E02833"/>
    <s v="Adrian Fernandez"/>
    <x v="28"/>
    <x v="0"/>
    <s v="Research &amp; Development"/>
    <s v="Male"/>
    <x v="3"/>
    <x v="15"/>
    <d v="2001-08-23T00:00:00"/>
    <n v="54994"/>
    <x v="1"/>
    <s v="United States"/>
    <s v="Columbus"/>
    <s v=""/>
    <n v="0"/>
    <n v="54994"/>
  </r>
  <r>
    <s v="E03902"/>
    <s v="Madison Hunter"/>
    <x v="32"/>
    <x v="0"/>
    <s v="Corporate"/>
    <s v="Female"/>
    <x v="2"/>
    <x v="28"/>
    <d v="2012-02-05T00:00:00"/>
    <n v="61523"/>
    <x v="1"/>
    <s v="United States"/>
    <s v="Columbus"/>
    <s v=""/>
    <n v="0"/>
    <n v="61523"/>
  </r>
  <r>
    <s v="E02310"/>
    <s v="Jordan Phillips"/>
    <x v="9"/>
    <x v="4"/>
    <s v="Corporate"/>
    <s v="Male"/>
    <x v="0"/>
    <x v="15"/>
    <d v="2010-12-12T00:00:00"/>
    <n v="190512"/>
    <x v="18"/>
    <s v="United States"/>
    <s v="Columbus"/>
    <s v=""/>
    <n v="609.63840000000005"/>
    <n v="191121.6384"/>
  </r>
  <r>
    <s v="E02661"/>
    <s v="Maya Chan"/>
    <x v="8"/>
    <x v="5"/>
    <s v="Speciality Products"/>
    <s v="Female"/>
    <x v="1"/>
    <x v="17"/>
    <d v="2013-02-13T00:00:00"/>
    <n v="124827"/>
    <x v="1"/>
    <s v="China"/>
    <s v="Beijing"/>
    <s v=""/>
    <n v="0"/>
    <n v="124827"/>
  </r>
  <r>
    <s v="E00836"/>
    <s v="Wesley King"/>
    <x v="6"/>
    <x v="3"/>
    <s v="Manufacturing"/>
    <s v="Male"/>
    <x v="2"/>
    <x v="4"/>
    <d v="2019-01-19T00:00:00"/>
    <n v="101577"/>
    <x v="17"/>
    <s v="United States"/>
    <s v="Chicago"/>
    <s v=""/>
    <n v="50.788500000000006"/>
    <n v="101627.7885"/>
  </r>
  <r>
    <s v="E00682"/>
    <s v="Sofia Fernandez"/>
    <x v="6"/>
    <x v="3"/>
    <s v="Manufacturing"/>
    <s v="Female"/>
    <x v="3"/>
    <x v="18"/>
    <d v="2005-10-17T00:00:00"/>
    <n v="105223"/>
    <x v="4"/>
    <s v="United States"/>
    <s v="Phoenix"/>
    <s v=""/>
    <n v="105.22300000000001"/>
    <n v="105328.223"/>
  </r>
  <r>
    <s v="E00287"/>
    <s v="Maverick Figueroa"/>
    <x v="30"/>
    <x v="0"/>
    <s v="Corporate"/>
    <s v="Male"/>
    <x v="3"/>
    <x v="35"/>
    <d v="2008-07-06T00:00:00"/>
    <n v="94815"/>
    <x v="1"/>
    <s v="United States"/>
    <s v="Chicago"/>
    <s v=""/>
    <n v="0"/>
    <n v="94815"/>
  </r>
  <r>
    <s v="E00785"/>
    <s v="Hannah Hoang"/>
    <x v="6"/>
    <x v="3"/>
    <s v="Speciality Products"/>
    <s v="Female"/>
    <x v="1"/>
    <x v="6"/>
    <d v="2021-12-15T00:00:00"/>
    <n v="114893"/>
    <x v="5"/>
    <s v="China"/>
    <s v="Chengdu"/>
    <s v=""/>
    <n v="68.9358"/>
    <n v="114961.93580000001"/>
  </r>
  <r>
    <s v="E04598"/>
    <s v="Violet Garcia"/>
    <x v="4"/>
    <x v="6"/>
    <s v="Speciality Products"/>
    <s v="Female"/>
    <x v="3"/>
    <x v="25"/>
    <d v="2017-01-10T00:00:00"/>
    <n v="80622"/>
    <x v="1"/>
    <s v="United States"/>
    <s v="Austin"/>
    <s v=""/>
    <n v="0"/>
    <n v="80622"/>
  </r>
  <r>
    <s v="E03247"/>
    <s v="Aaliyah Mai"/>
    <x v="9"/>
    <x v="0"/>
    <s v="Speciality Products"/>
    <s v="Female"/>
    <x v="1"/>
    <x v="4"/>
    <d v="2016-11-11T00:00:00"/>
    <n v="246589"/>
    <x v="29"/>
    <s v="United States"/>
    <s v="Phoenix"/>
    <d v="2017-03-26T00:00:00"/>
    <n v="813.7437000000001"/>
    <n v="247402.74369999999"/>
  </r>
  <r>
    <s v="E02703"/>
    <s v="Austin Vang"/>
    <x v="6"/>
    <x v="6"/>
    <s v="Speciality Products"/>
    <s v="Male"/>
    <x v="1"/>
    <x v="37"/>
    <d v="2018-05-20T00:00:00"/>
    <n v="119397"/>
    <x v="6"/>
    <s v="China"/>
    <s v="Beijing"/>
    <d v="2019-03-14T00:00:00"/>
    <n v="107.45729999999999"/>
    <n v="119504.45729999999"/>
  </r>
  <r>
    <s v="E02191"/>
    <s v="Maria Sun"/>
    <x v="2"/>
    <x v="2"/>
    <s v="Corporate"/>
    <s v="Female"/>
    <x v="1"/>
    <x v="6"/>
    <d v="2021-12-19T00:00:00"/>
    <n v="150666"/>
    <x v="14"/>
    <s v="China"/>
    <s v="Chengdu"/>
    <s v=""/>
    <n v="346.53179999999998"/>
    <n v="151012.5318"/>
  </r>
  <r>
    <s v="E00156"/>
    <s v="Madelyn Scott"/>
    <x v="0"/>
    <x v="0"/>
    <s v="Research &amp; Development"/>
    <s v="Female"/>
    <x v="2"/>
    <x v="30"/>
    <d v="2002-01-09T00:00:00"/>
    <n v="148035"/>
    <x v="28"/>
    <s v="United States"/>
    <s v="Phoenix"/>
    <s v=""/>
    <n v="207.24900000000002"/>
    <n v="148242.24900000001"/>
  </r>
  <r>
    <s v="E03349"/>
    <s v="Dylan Chin"/>
    <x v="2"/>
    <x v="1"/>
    <s v="Corporate"/>
    <s v="Male"/>
    <x v="1"/>
    <x v="33"/>
    <d v="2017-06-05T00:00:00"/>
    <n v="158898"/>
    <x v="10"/>
    <s v="United States"/>
    <s v="Miami"/>
    <s v=""/>
    <n v="286.01639999999998"/>
    <n v="159184.01639999999"/>
  </r>
  <r>
    <s v="E04032"/>
    <s v="Emery Zhang"/>
    <x v="17"/>
    <x v="5"/>
    <s v="Corporate"/>
    <s v="Female"/>
    <x v="1"/>
    <x v="15"/>
    <d v="2012-02-28T00:00:00"/>
    <n v="89659"/>
    <x v="1"/>
    <s v="China"/>
    <s v="Beijing"/>
    <s v=""/>
    <n v="0"/>
    <n v="89659"/>
  </r>
  <r>
    <s v="E00005"/>
    <s v="Riley Washington"/>
    <x v="2"/>
    <x v="2"/>
    <s v="Speciality Products"/>
    <s v="Female"/>
    <x v="2"/>
    <x v="38"/>
    <d v="2007-04-29T00:00:00"/>
    <n v="171487"/>
    <x v="14"/>
    <s v="United States"/>
    <s v="Phoenix"/>
    <s v=""/>
    <n v="394.42010000000005"/>
    <n v="171881.42009999999"/>
  </r>
  <r>
    <s v="E04354"/>
    <s v="Raelynn Rios"/>
    <x v="9"/>
    <x v="2"/>
    <s v="Manufacturing"/>
    <s v="Female"/>
    <x v="3"/>
    <x v="19"/>
    <d v="2016-08-21T00:00:00"/>
    <n v="258498"/>
    <x v="22"/>
    <s v="United States"/>
    <s v="Columbus"/>
    <s v=""/>
    <n v="904.74299999999994"/>
    <n v="259402.74299999999"/>
  </r>
  <r>
    <s v="E01578"/>
    <s v="Anthony Hong"/>
    <x v="0"/>
    <x v="0"/>
    <s v="Research &amp; Development"/>
    <s v="Male"/>
    <x v="1"/>
    <x v="17"/>
    <d v="2010-11-29T00:00:00"/>
    <n v="146961"/>
    <x v="19"/>
    <s v="United States"/>
    <s v="Columbus"/>
    <s v=""/>
    <n v="161.65710000000001"/>
    <n v="147122.65710000001"/>
  </r>
  <r>
    <s v="E03430"/>
    <s v="Leo Herrera"/>
    <x v="15"/>
    <x v="4"/>
    <s v="Research &amp; Development"/>
    <s v="Male"/>
    <x v="3"/>
    <x v="35"/>
    <d v="1998-04-22T00:00:00"/>
    <n v="85369"/>
    <x v="1"/>
    <s v="Brazil"/>
    <s v="Manaus"/>
    <d v="2004-11-27T00:00:00"/>
    <n v="0"/>
    <n v="85369"/>
  </r>
  <r>
    <s v="E03058"/>
    <s v="Robert Wright"/>
    <x v="1"/>
    <x v="0"/>
    <s v="Manufacturing"/>
    <s v="Male"/>
    <x v="2"/>
    <x v="23"/>
    <d v="2015-06-14T00:00:00"/>
    <n v="67489"/>
    <x v="1"/>
    <s v="United States"/>
    <s v="Chicago"/>
    <s v=""/>
    <n v="0"/>
    <n v="67489"/>
  </r>
  <r>
    <s v="E04762"/>
    <s v="Audrey Richardson"/>
    <x v="2"/>
    <x v="0"/>
    <s v="Manufacturing"/>
    <s v="Female"/>
    <x v="2"/>
    <x v="30"/>
    <d v="2018-10-06T00:00:00"/>
    <n v="166259"/>
    <x v="35"/>
    <s v="United States"/>
    <s v="Chicago"/>
    <s v=""/>
    <n v="282.64030000000002"/>
    <n v="166541.6403"/>
  </r>
  <r>
    <s v="E01148"/>
    <s v="Scarlett Kumar"/>
    <x v="28"/>
    <x v="0"/>
    <s v="Corporate"/>
    <s v="Female"/>
    <x v="1"/>
    <x v="0"/>
    <d v="2009-01-07T00:00:00"/>
    <n v="47032"/>
    <x v="1"/>
    <s v="United States"/>
    <s v="Columbus"/>
    <s v=""/>
    <n v="0"/>
    <n v="47032"/>
  </r>
  <r>
    <s v="E03094"/>
    <s v="Wesley Young"/>
    <x v="4"/>
    <x v="6"/>
    <s v="Speciality Products"/>
    <s v="Male"/>
    <x v="2"/>
    <x v="29"/>
    <d v="2016-09-18T00:00:00"/>
    <n v="98427"/>
    <x v="1"/>
    <s v="United States"/>
    <s v="Columbus"/>
    <s v=""/>
    <n v="0"/>
    <n v="98427"/>
  </r>
  <r>
    <s v="E01909"/>
    <s v="Lillian Khan"/>
    <x v="7"/>
    <x v="1"/>
    <s v="Speciality Products"/>
    <s v="Female"/>
    <x v="1"/>
    <x v="18"/>
    <d v="2010-05-31T00:00:00"/>
    <n v="47387"/>
    <x v="1"/>
    <s v="China"/>
    <s v="Chengdu"/>
    <d v="2018-01-08T00:00:00"/>
    <n v="0"/>
    <n v="47387"/>
  </r>
  <r>
    <s v="E04398"/>
    <s v="Oliver Yang"/>
    <x v="2"/>
    <x v="6"/>
    <s v="Speciality Products"/>
    <s v="Male"/>
    <x v="1"/>
    <x v="11"/>
    <d v="2019-06-10T00:00:00"/>
    <n v="176710"/>
    <x v="0"/>
    <s v="United States"/>
    <s v="Miami"/>
    <s v=""/>
    <n v="265.065"/>
    <n v="176975.065"/>
  </r>
  <r>
    <s v="E02521"/>
    <s v="Lily Nguyen"/>
    <x v="4"/>
    <x v="1"/>
    <s v="Speciality Products"/>
    <s v="Female"/>
    <x v="1"/>
    <x v="29"/>
    <d v="2012-01-28T00:00:00"/>
    <n v="95960"/>
    <x v="1"/>
    <s v="China"/>
    <s v="Chengdu"/>
    <s v=""/>
    <n v="0"/>
    <n v="95960"/>
  </r>
  <r>
    <s v="E03545"/>
    <s v="Sofia Cheng"/>
    <x v="9"/>
    <x v="3"/>
    <s v="Corporate"/>
    <s v="Female"/>
    <x v="1"/>
    <x v="20"/>
    <d v="2020-07-26T00:00:00"/>
    <n v="216195"/>
    <x v="13"/>
    <s v="United States"/>
    <s v="Miami"/>
    <s v=""/>
    <n v="670.20449999999994"/>
    <n v="216865.204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F9E60-DF28-4D0B-BD82-9A45C0E14643}" name="PivotTable18" cacheId="1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36" firstHeaderRow="1" firstDataRow="1" firstDataCol="2"/>
  <pivotFields count="16">
    <pivotField dataField="1" compact="0" outline="0" showAll="0"/>
    <pivotField compact="0" outline="0" showAll="0"/>
    <pivotField compact="0" outline="0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compact="0" outline="0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compact="0" numFmtId="14" outline="0" showAll="0"/>
    <pivotField compact="0" numFmtId="164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6"/>
    <field x="3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 t="grand">
      <x/>
    </i>
  </rowItems>
  <colItems count="1">
    <i/>
  </colItems>
  <dataFields count="1">
    <dataField name="Count of EEID" fld="0" subtotal="count" showDataAs="percentOfCol" baseField="0" baseItem="0" numFmtId="10"/>
  </dataFields>
  <formats count="3">
    <format dxfId="27">
      <pivotArea outline="0" collapsedLevelsAreSubtotals="1" fieldPosition="0"/>
    </format>
    <format dxfId="24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Q1001" totalsRowShown="0" headerRowDxfId="46">
  <autoFilter ref="A1:Q1001" xr:uid="{D7CA8898-8363-4905-AB67-C7A42F7FDBFA}"/>
  <tableColumns count="17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9"/>
    <tableColumn id="10" xr3:uid="{CA3B0D4F-FCC2-4967-BC8E-979F23AA32F2}" name="Annual Salary" dataDxfId="45"/>
    <tableColumn id="11" xr3:uid="{84DC6F9B-C840-4378-9E1C-BEB4EB18E284}" name="Bonus %" dataDxfId="4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7"/>
    <tableColumn id="15" xr3:uid="{4CA7A937-A1AC-4D3A-9165-2023742B80E6}" name="bonus" dataDxfId="18">
      <calculatedColumnFormula>TBL_Employees[[#This Row],[Bonus %]]*TBL_Employees[[#This Row],[Annual Salary]]/100</calculatedColumnFormula>
    </tableColumn>
    <tableColumn id="19" xr3:uid="{D6BD8FC6-EF32-4B92-B1F5-C1CF65DF06BE}" name="total"/>
    <tableColumn id="20" xr3:uid="{039D2FF4-63BA-4E62-AD99-9861D0B88BB2}" name="years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0891-886B-466A-B0F4-C5679E475983}">
  <dimension ref="A3:C36"/>
  <sheetViews>
    <sheetView tabSelected="1" topLeftCell="A2" workbookViewId="0">
      <selection activeCell="C3" sqref="C3"/>
    </sheetView>
  </sheetViews>
  <sheetFormatPr defaultRowHeight="14.5" x14ac:dyDescent="0.35"/>
  <cols>
    <col min="1" max="1" width="19.81640625" bestFit="1" customWidth="1"/>
    <col min="2" max="2" width="15.90625" bestFit="1" customWidth="1"/>
    <col min="3" max="3" width="12.36328125" bestFit="1" customWidth="1"/>
  </cols>
  <sheetData>
    <row r="3" spans="1:3" x14ac:dyDescent="0.35">
      <c r="A3" s="8" t="s">
        <v>6</v>
      </c>
      <c r="B3" s="8" t="s">
        <v>3</v>
      </c>
      <c r="C3" s="7" t="s">
        <v>1984</v>
      </c>
    </row>
    <row r="4" spans="1:3" x14ac:dyDescent="0.35">
      <c r="A4" t="s">
        <v>24</v>
      </c>
      <c r="B4" t="s">
        <v>65</v>
      </c>
      <c r="C4" s="11">
        <v>4.1000000000000002E-2</v>
      </c>
    </row>
    <row r="5" spans="1:3" x14ac:dyDescent="0.35">
      <c r="B5" t="s">
        <v>31</v>
      </c>
      <c r="C5" s="11">
        <v>5.6000000000000001E-2</v>
      </c>
    </row>
    <row r="6" spans="1:3" x14ac:dyDescent="0.35">
      <c r="B6" t="s">
        <v>15</v>
      </c>
      <c r="C6" s="11">
        <v>5.0999999999999997E-2</v>
      </c>
    </row>
    <row r="7" spans="1:3" x14ac:dyDescent="0.35">
      <c r="B7" t="s">
        <v>23</v>
      </c>
      <c r="C7" s="11">
        <v>0.05</v>
      </c>
    </row>
    <row r="8" spans="1:3" x14ac:dyDescent="0.35">
      <c r="B8" t="s">
        <v>27</v>
      </c>
      <c r="C8" s="11">
        <v>9.2999999999999999E-2</v>
      </c>
    </row>
    <row r="9" spans="1:3" x14ac:dyDescent="0.35">
      <c r="B9" t="s">
        <v>43</v>
      </c>
      <c r="C9" s="11">
        <v>5.5E-2</v>
      </c>
    </row>
    <row r="10" spans="1:3" x14ac:dyDescent="0.35">
      <c r="B10" t="s">
        <v>50</v>
      </c>
      <c r="C10" s="11">
        <v>5.8000000000000003E-2</v>
      </c>
    </row>
    <row r="11" spans="1:3" x14ac:dyDescent="0.35">
      <c r="A11" t="s">
        <v>1988</v>
      </c>
      <c r="C11" s="11">
        <v>0.40400000000000003</v>
      </c>
    </row>
    <row r="12" spans="1:3" x14ac:dyDescent="0.35">
      <c r="A12" t="s">
        <v>47</v>
      </c>
      <c r="B12" t="s">
        <v>65</v>
      </c>
      <c r="C12" s="11">
        <v>3.0000000000000001E-3</v>
      </c>
    </row>
    <row r="13" spans="1:3" x14ac:dyDescent="0.35">
      <c r="B13" t="s">
        <v>31</v>
      </c>
      <c r="C13" s="11">
        <v>7.0000000000000001E-3</v>
      </c>
    </row>
    <row r="14" spans="1:3" x14ac:dyDescent="0.35">
      <c r="B14" t="s">
        <v>15</v>
      </c>
      <c r="C14" s="11">
        <v>8.9999999999999993E-3</v>
      </c>
    </row>
    <row r="15" spans="1:3" x14ac:dyDescent="0.35">
      <c r="B15" t="s">
        <v>23</v>
      </c>
      <c r="C15" s="11">
        <v>1.4E-2</v>
      </c>
    </row>
    <row r="16" spans="1:3" x14ac:dyDescent="0.35">
      <c r="B16" t="s">
        <v>27</v>
      </c>
      <c r="C16" s="11">
        <v>0.02</v>
      </c>
    </row>
    <row r="17" spans="1:3" x14ac:dyDescent="0.35">
      <c r="B17" t="s">
        <v>43</v>
      </c>
      <c r="C17" s="11">
        <v>8.0000000000000002E-3</v>
      </c>
    </row>
    <row r="18" spans="1:3" x14ac:dyDescent="0.35">
      <c r="B18" t="s">
        <v>50</v>
      </c>
      <c r="C18" s="11">
        <v>1.2999999999999999E-2</v>
      </c>
    </row>
    <row r="19" spans="1:3" x14ac:dyDescent="0.35">
      <c r="A19" t="s">
        <v>1989</v>
      </c>
      <c r="C19" s="11">
        <v>7.3999999999999996E-2</v>
      </c>
    </row>
    <row r="20" spans="1:3" x14ac:dyDescent="0.35">
      <c r="A20" t="s">
        <v>18</v>
      </c>
      <c r="B20" t="s">
        <v>65</v>
      </c>
      <c r="C20" s="11">
        <v>3.2000000000000001E-2</v>
      </c>
    </row>
    <row r="21" spans="1:3" x14ac:dyDescent="0.35">
      <c r="B21" t="s">
        <v>31</v>
      </c>
      <c r="C21" s="11">
        <v>4.3999999999999997E-2</v>
      </c>
    </row>
    <row r="22" spans="1:3" x14ac:dyDescent="0.35">
      <c r="B22" t="s">
        <v>15</v>
      </c>
      <c r="C22" s="11">
        <v>2.7E-2</v>
      </c>
    </row>
    <row r="23" spans="1:3" x14ac:dyDescent="0.35">
      <c r="B23" t="s">
        <v>23</v>
      </c>
      <c r="C23" s="11">
        <v>2.8000000000000001E-2</v>
      </c>
    </row>
    <row r="24" spans="1:3" x14ac:dyDescent="0.35">
      <c r="B24" t="s">
        <v>27</v>
      </c>
      <c r="C24" s="11">
        <v>7.4999999999999997E-2</v>
      </c>
    </row>
    <row r="25" spans="1:3" x14ac:dyDescent="0.35">
      <c r="B25" t="s">
        <v>43</v>
      </c>
      <c r="C25" s="11">
        <v>3.3000000000000002E-2</v>
      </c>
    </row>
    <row r="26" spans="1:3" x14ac:dyDescent="0.35">
      <c r="B26" t="s">
        <v>50</v>
      </c>
      <c r="C26" s="11">
        <v>3.2000000000000001E-2</v>
      </c>
    </row>
    <row r="27" spans="1:3" x14ac:dyDescent="0.35">
      <c r="A27" t="s">
        <v>1990</v>
      </c>
      <c r="C27" s="11">
        <v>0.27100000000000002</v>
      </c>
    </row>
    <row r="28" spans="1:3" x14ac:dyDescent="0.35">
      <c r="A28" t="s">
        <v>51</v>
      </c>
      <c r="B28" t="s">
        <v>65</v>
      </c>
      <c r="C28" s="11">
        <v>0.02</v>
      </c>
    </row>
    <row r="29" spans="1:3" x14ac:dyDescent="0.35">
      <c r="B29" t="s">
        <v>31</v>
      </c>
      <c r="C29" s="11">
        <v>5.0999999999999997E-2</v>
      </c>
    </row>
    <row r="30" spans="1:3" x14ac:dyDescent="0.35">
      <c r="B30" t="s">
        <v>15</v>
      </c>
      <c r="C30" s="11">
        <v>3.3000000000000002E-2</v>
      </c>
    </row>
    <row r="31" spans="1:3" x14ac:dyDescent="0.35">
      <c r="B31" t="s">
        <v>23</v>
      </c>
      <c r="C31" s="11">
        <v>3.3000000000000002E-2</v>
      </c>
    </row>
    <row r="32" spans="1:3" x14ac:dyDescent="0.35">
      <c r="B32" t="s">
        <v>27</v>
      </c>
      <c r="C32" s="11">
        <v>5.2999999999999999E-2</v>
      </c>
    </row>
    <row r="33" spans="1:3" x14ac:dyDescent="0.35">
      <c r="B33" t="s">
        <v>43</v>
      </c>
      <c r="C33" s="11">
        <v>2.4E-2</v>
      </c>
    </row>
    <row r="34" spans="1:3" x14ac:dyDescent="0.35">
      <c r="B34" t="s">
        <v>50</v>
      </c>
      <c r="C34" s="11">
        <v>3.6999999999999998E-2</v>
      </c>
    </row>
    <row r="35" spans="1:3" x14ac:dyDescent="0.35">
      <c r="A35" t="s">
        <v>1991</v>
      </c>
      <c r="C35" s="11">
        <v>0.251</v>
      </c>
    </row>
    <row r="36" spans="1:3" x14ac:dyDescent="0.35">
      <c r="A36" t="s">
        <v>1985</v>
      </c>
      <c r="C36" s="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9AAD-0130-401B-AC6A-751C560DC409}">
  <dimension ref="A1:C34"/>
  <sheetViews>
    <sheetView workbookViewId="0">
      <selection activeCell="K18" sqref="K18"/>
    </sheetView>
  </sheetViews>
  <sheetFormatPr defaultRowHeight="14.5" x14ac:dyDescent="0.35"/>
  <sheetData>
    <row r="1" spans="1:3" x14ac:dyDescent="0.35">
      <c r="A1" t="s">
        <v>6</v>
      </c>
      <c r="B1" t="s">
        <v>3</v>
      </c>
      <c r="C1" t="s">
        <v>1984</v>
      </c>
    </row>
    <row r="2" spans="1:3" x14ac:dyDescent="0.35">
      <c r="A2" t="s">
        <v>24</v>
      </c>
      <c r="B2" t="s">
        <v>65</v>
      </c>
      <c r="C2">
        <v>41</v>
      </c>
    </row>
    <row r="3" spans="1:3" x14ac:dyDescent="0.35">
      <c r="A3" t="str">
        <f t="shared" ref="A3:A8" si="0">A2</f>
        <v>Asian</v>
      </c>
      <c r="B3" t="s">
        <v>31</v>
      </c>
      <c r="C3">
        <v>56</v>
      </c>
    </row>
    <row r="4" spans="1:3" x14ac:dyDescent="0.35">
      <c r="A4" t="str">
        <f t="shared" si="0"/>
        <v>Asian</v>
      </c>
      <c r="B4" t="s">
        <v>15</v>
      </c>
      <c r="C4">
        <v>51</v>
      </c>
    </row>
    <row r="5" spans="1:3" x14ac:dyDescent="0.35">
      <c r="A5" t="str">
        <f t="shared" si="0"/>
        <v>Asian</v>
      </c>
      <c r="B5" t="s">
        <v>23</v>
      </c>
      <c r="C5">
        <v>50</v>
      </c>
    </row>
    <row r="6" spans="1:3" x14ac:dyDescent="0.35">
      <c r="A6" t="str">
        <f t="shared" si="0"/>
        <v>Asian</v>
      </c>
      <c r="B6" t="s">
        <v>27</v>
      </c>
      <c r="C6">
        <v>93</v>
      </c>
    </row>
    <row r="7" spans="1:3" x14ac:dyDescent="0.35">
      <c r="A7" t="str">
        <f t="shared" si="0"/>
        <v>Asian</v>
      </c>
      <c r="B7" t="s">
        <v>43</v>
      </c>
      <c r="C7">
        <v>55</v>
      </c>
    </row>
    <row r="8" spans="1:3" x14ac:dyDescent="0.35">
      <c r="A8" t="str">
        <f t="shared" si="0"/>
        <v>Asian</v>
      </c>
      <c r="B8" t="s">
        <v>50</v>
      </c>
      <c r="C8">
        <v>58</v>
      </c>
    </row>
    <row r="9" spans="1:3" x14ac:dyDescent="0.35">
      <c r="A9" t="s">
        <v>1988</v>
      </c>
      <c r="B9" t="str">
        <f>B8</f>
        <v>Sales</v>
      </c>
      <c r="C9">
        <v>404</v>
      </c>
    </row>
    <row r="10" spans="1:3" x14ac:dyDescent="0.35">
      <c r="A10" t="s">
        <v>47</v>
      </c>
      <c r="B10" t="s">
        <v>65</v>
      </c>
      <c r="C10">
        <v>3</v>
      </c>
    </row>
    <row r="11" spans="1:3" x14ac:dyDescent="0.35">
      <c r="A11" t="str">
        <f t="shared" ref="A11:A16" si="1">A10</f>
        <v>Black</v>
      </c>
      <c r="B11" t="s">
        <v>31</v>
      </c>
      <c r="C11">
        <v>7</v>
      </c>
    </row>
    <row r="12" spans="1:3" x14ac:dyDescent="0.35">
      <c r="A12" t="str">
        <f t="shared" si="1"/>
        <v>Black</v>
      </c>
      <c r="B12" t="s">
        <v>15</v>
      </c>
      <c r="C12">
        <v>9</v>
      </c>
    </row>
    <row r="13" spans="1:3" x14ac:dyDescent="0.35">
      <c r="A13" t="str">
        <f t="shared" si="1"/>
        <v>Black</v>
      </c>
      <c r="B13" t="s">
        <v>23</v>
      </c>
      <c r="C13">
        <v>14</v>
      </c>
    </row>
    <row r="14" spans="1:3" x14ac:dyDescent="0.35">
      <c r="A14" t="str">
        <f t="shared" si="1"/>
        <v>Black</v>
      </c>
      <c r="B14" t="s">
        <v>27</v>
      </c>
      <c r="C14">
        <v>20</v>
      </c>
    </row>
    <row r="15" spans="1:3" x14ac:dyDescent="0.35">
      <c r="A15" t="str">
        <f t="shared" si="1"/>
        <v>Black</v>
      </c>
      <c r="B15" t="s">
        <v>43</v>
      </c>
      <c r="C15">
        <v>8</v>
      </c>
    </row>
    <row r="16" spans="1:3" x14ac:dyDescent="0.35">
      <c r="A16" t="str">
        <f t="shared" si="1"/>
        <v>Black</v>
      </c>
      <c r="B16" t="s">
        <v>50</v>
      </c>
      <c r="C16">
        <v>13</v>
      </c>
    </row>
    <row r="17" spans="1:3" x14ac:dyDescent="0.35">
      <c r="A17" t="s">
        <v>1989</v>
      </c>
      <c r="B17" t="str">
        <f>B16</f>
        <v>Sales</v>
      </c>
      <c r="C17">
        <v>74</v>
      </c>
    </row>
    <row r="18" spans="1:3" x14ac:dyDescent="0.35">
      <c r="A18" t="s">
        <v>18</v>
      </c>
      <c r="B18" t="s">
        <v>65</v>
      </c>
      <c r="C18">
        <v>32</v>
      </c>
    </row>
    <row r="19" spans="1:3" x14ac:dyDescent="0.35">
      <c r="A19" t="str">
        <f t="shared" ref="A19:A24" si="2">A18</f>
        <v>Caucasian</v>
      </c>
      <c r="B19" t="s">
        <v>31</v>
      </c>
      <c r="C19">
        <v>44</v>
      </c>
    </row>
    <row r="20" spans="1:3" x14ac:dyDescent="0.35">
      <c r="A20" t="str">
        <f t="shared" si="2"/>
        <v>Caucasian</v>
      </c>
      <c r="B20" t="s">
        <v>15</v>
      </c>
      <c r="C20">
        <v>27</v>
      </c>
    </row>
    <row r="21" spans="1:3" x14ac:dyDescent="0.35">
      <c r="A21" t="str">
        <f t="shared" si="2"/>
        <v>Caucasian</v>
      </c>
      <c r="B21" t="s">
        <v>23</v>
      </c>
      <c r="C21">
        <v>28</v>
      </c>
    </row>
    <row r="22" spans="1:3" x14ac:dyDescent="0.35">
      <c r="A22" t="str">
        <f t="shared" si="2"/>
        <v>Caucasian</v>
      </c>
      <c r="B22" t="s">
        <v>27</v>
      </c>
      <c r="C22">
        <v>75</v>
      </c>
    </row>
    <row r="23" spans="1:3" x14ac:dyDescent="0.35">
      <c r="A23" t="str">
        <f t="shared" si="2"/>
        <v>Caucasian</v>
      </c>
      <c r="B23" t="s">
        <v>43</v>
      </c>
      <c r="C23">
        <v>33</v>
      </c>
    </row>
    <row r="24" spans="1:3" x14ac:dyDescent="0.35">
      <c r="A24" t="str">
        <f t="shared" si="2"/>
        <v>Caucasian</v>
      </c>
      <c r="B24" t="s">
        <v>50</v>
      </c>
      <c r="C24">
        <v>32</v>
      </c>
    </row>
    <row r="25" spans="1:3" x14ac:dyDescent="0.35">
      <c r="A25" t="s">
        <v>1990</v>
      </c>
      <c r="B25" t="str">
        <f>B24</f>
        <v>Sales</v>
      </c>
      <c r="C25">
        <v>271</v>
      </c>
    </row>
    <row r="26" spans="1:3" x14ac:dyDescent="0.35">
      <c r="A26" t="s">
        <v>51</v>
      </c>
      <c r="B26" t="s">
        <v>65</v>
      </c>
      <c r="C26">
        <v>20</v>
      </c>
    </row>
    <row r="27" spans="1:3" x14ac:dyDescent="0.35">
      <c r="A27" t="str">
        <f t="shared" ref="A27:A32" si="3">A26</f>
        <v>Latino</v>
      </c>
      <c r="B27" t="s">
        <v>31</v>
      </c>
      <c r="C27">
        <v>51</v>
      </c>
    </row>
    <row r="28" spans="1:3" x14ac:dyDescent="0.35">
      <c r="A28" t="str">
        <f t="shared" si="3"/>
        <v>Latino</v>
      </c>
      <c r="B28" t="s">
        <v>15</v>
      </c>
      <c r="C28">
        <v>33</v>
      </c>
    </row>
    <row r="29" spans="1:3" x14ac:dyDescent="0.35">
      <c r="A29" t="str">
        <f t="shared" si="3"/>
        <v>Latino</v>
      </c>
      <c r="B29" t="s">
        <v>23</v>
      </c>
      <c r="C29">
        <v>33</v>
      </c>
    </row>
    <row r="30" spans="1:3" x14ac:dyDescent="0.35">
      <c r="A30" t="str">
        <f t="shared" si="3"/>
        <v>Latino</v>
      </c>
      <c r="B30" t="s">
        <v>27</v>
      </c>
      <c r="C30">
        <v>53</v>
      </c>
    </row>
    <row r="31" spans="1:3" x14ac:dyDescent="0.35">
      <c r="A31" t="str">
        <f t="shared" si="3"/>
        <v>Latino</v>
      </c>
      <c r="B31" t="s">
        <v>43</v>
      </c>
      <c r="C31">
        <v>24</v>
      </c>
    </row>
    <row r="32" spans="1:3" x14ac:dyDescent="0.35">
      <c r="A32" t="str">
        <f t="shared" si="3"/>
        <v>Latino</v>
      </c>
      <c r="B32" t="s">
        <v>50</v>
      </c>
      <c r="C32">
        <v>37</v>
      </c>
    </row>
    <row r="33" spans="1:3" x14ac:dyDescent="0.35">
      <c r="A33" t="s">
        <v>1991</v>
      </c>
      <c r="B33" t="str">
        <f t="shared" ref="B33:B34" si="4">B32</f>
        <v>Sales</v>
      </c>
      <c r="C33">
        <v>251</v>
      </c>
    </row>
    <row r="34" spans="1:3" x14ac:dyDescent="0.35">
      <c r="A34" t="s">
        <v>1985</v>
      </c>
      <c r="B34" t="str">
        <f t="shared" si="4"/>
        <v>Sales</v>
      </c>
      <c r="C34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S1001"/>
  <sheetViews>
    <sheetView topLeftCell="E1" workbookViewId="0">
      <selection activeCell="S6" sqref="S6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style="10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</cols>
  <sheetData>
    <row r="1" spans="1:19" s="6" customForma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2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4" t="s">
        <v>1983</v>
      </c>
      <c r="P1" s="4" t="s">
        <v>1986</v>
      </c>
      <c r="Q1" s="4" t="s">
        <v>1987</v>
      </c>
    </row>
    <row r="2" spans="1:19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10">
        <v>141604</v>
      </c>
      <c r="K2" s="2">
        <v>0.15</v>
      </c>
      <c r="L2" t="s">
        <v>19</v>
      </c>
      <c r="M2" t="s">
        <v>63</v>
      </c>
      <c r="N2" s="1">
        <v>44485</v>
      </c>
      <c r="O2">
        <f>TBL_Employees[[#This Row],[Bonus %]]*TBL_Employees[[#This Row],[Annual Salary]]/100</f>
        <v>212.40599999999998</v>
      </c>
      <c r="P2">
        <v>141816.40599999999</v>
      </c>
    </row>
    <row r="3" spans="1:19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10">
        <v>99975</v>
      </c>
      <c r="K3" s="2">
        <v>0</v>
      </c>
      <c r="L3" t="s">
        <v>33</v>
      </c>
      <c r="M3" t="s">
        <v>80</v>
      </c>
      <c r="N3" s="1" t="s">
        <v>21</v>
      </c>
      <c r="O3">
        <f>TBL_Employees[[#This Row],[Bonus %]]*TBL_Employees[[#This Row],[Annual Salary]]/100</f>
        <v>0</v>
      </c>
      <c r="P3">
        <v>99975</v>
      </c>
      <c r="S3">
        <f>N2-I2</f>
        <v>2017</v>
      </c>
    </row>
    <row r="4" spans="1:19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10">
        <v>163099</v>
      </c>
      <c r="K4" s="2">
        <v>0.2</v>
      </c>
      <c r="L4" t="s">
        <v>19</v>
      </c>
      <c r="M4" t="s">
        <v>20</v>
      </c>
      <c r="N4" s="1" t="s">
        <v>21</v>
      </c>
      <c r="O4">
        <f>TBL_Employees[[#This Row],[Bonus %]]*TBL_Employees[[#This Row],[Annual Salary]]/100</f>
        <v>326.19800000000004</v>
      </c>
      <c r="P4">
        <v>163425.198</v>
      </c>
    </row>
    <row r="5" spans="1:19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10">
        <v>84913</v>
      </c>
      <c r="K5" s="2">
        <v>7.0000000000000007E-2</v>
      </c>
      <c r="L5" t="s">
        <v>19</v>
      </c>
      <c r="M5" t="s">
        <v>20</v>
      </c>
      <c r="N5" s="1" t="s">
        <v>21</v>
      </c>
      <c r="O5">
        <f>TBL_Employees[[#This Row],[Bonus %]]*TBL_Employees[[#This Row],[Annual Salary]]/100</f>
        <v>59.43910000000001</v>
      </c>
      <c r="P5">
        <v>84972.439100000003</v>
      </c>
    </row>
    <row r="6" spans="1:19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10">
        <v>95409</v>
      </c>
      <c r="K6" s="2">
        <v>0</v>
      </c>
      <c r="L6" t="s">
        <v>19</v>
      </c>
      <c r="M6" t="s">
        <v>39</v>
      </c>
      <c r="N6" s="1" t="s">
        <v>21</v>
      </c>
      <c r="O6">
        <f>TBL_Employees[[#This Row],[Bonus %]]*TBL_Employees[[#This Row],[Annual Salary]]/100</f>
        <v>0</v>
      </c>
      <c r="P6">
        <v>95409</v>
      </c>
      <c r="S6">
        <f>COUNT(TBL_Employees[Exit Date])</f>
        <v>85</v>
      </c>
    </row>
    <row r="7" spans="1:19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10">
        <v>50994</v>
      </c>
      <c r="K7" s="2">
        <v>0</v>
      </c>
      <c r="L7" t="s">
        <v>33</v>
      </c>
      <c r="M7" t="s">
        <v>80</v>
      </c>
      <c r="N7" s="1" t="s">
        <v>21</v>
      </c>
      <c r="O7">
        <f>TBL_Employees[[#This Row],[Bonus %]]*TBL_Employees[[#This Row],[Annual Salary]]/100</f>
        <v>0</v>
      </c>
      <c r="P7">
        <v>50994</v>
      </c>
    </row>
    <row r="8" spans="1:19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10">
        <v>119746</v>
      </c>
      <c r="K8" s="2">
        <v>0.1</v>
      </c>
      <c r="L8" t="s">
        <v>19</v>
      </c>
      <c r="M8" t="s">
        <v>39</v>
      </c>
      <c r="N8" s="1" t="s">
        <v>21</v>
      </c>
      <c r="O8">
        <f>TBL_Employees[[#This Row],[Bonus %]]*TBL_Employees[[#This Row],[Annual Salary]]/100</f>
        <v>119.74600000000001</v>
      </c>
      <c r="P8">
        <v>119865.746</v>
      </c>
    </row>
    <row r="9" spans="1:19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10">
        <v>41336</v>
      </c>
      <c r="K9" s="2">
        <v>0</v>
      </c>
      <c r="L9" t="s">
        <v>19</v>
      </c>
      <c r="M9" t="s">
        <v>45</v>
      </c>
      <c r="N9" s="1">
        <v>44336</v>
      </c>
      <c r="O9">
        <f>TBL_Employees[[#This Row],[Bonus %]]*TBL_Employees[[#This Row],[Annual Salary]]/100</f>
        <v>0</v>
      </c>
      <c r="P9">
        <v>41336</v>
      </c>
    </row>
    <row r="10" spans="1:19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10">
        <v>113527</v>
      </c>
      <c r="K10" s="2">
        <v>0.06</v>
      </c>
      <c r="L10" t="s">
        <v>19</v>
      </c>
      <c r="M10" t="s">
        <v>25</v>
      </c>
      <c r="N10" s="1" t="s">
        <v>21</v>
      </c>
      <c r="O10">
        <f>TBL_Employees[[#This Row],[Bonus %]]*TBL_Employees[[#This Row],[Annual Salary]]/100</f>
        <v>68.116199999999992</v>
      </c>
      <c r="P10">
        <v>113595.1162</v>
      </c>
    </row>
    <row r="11" spans="1:19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10">
        <v>77203</v>
      </c>
      <c r="K11" s="2">
        <v>0</v>
      </c>
      <c r="L11" t="s">
        <v>19</v>
      </c>
      <c r="M11" t="s">
        <v>20</v>
      </c>
      <c r="N11" s="1" t="s">
        <v>21</v>
      </c>
      <c r="O11">
        <f>TBL_Employees[[#This Row],[Bonus %]]*TBL_Employees[[#This Row],[Annual Salary]]/100</f>
        <v>0</v>
      </c>
      <c r="P11">
        <v>77203</v>
      </c>
    </row>
    <row r="12" spans="1:19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10">
        <v>157333</v>
      </c>
      <c r="K12" s="2">
        <v>0.15</v>
      </c>
      <c r="L12" t="s">
        <v>19</v>
      </c>
      <c r="M12" t="s">
        <v>45</v>
      </c>
      <c r="N12" s="1" t="s">
        <v>21</v>
      </c>
      <c r="O12">
        <f>TBL_Employees[[#This Row],[Bonus %]]*TBL_Employees[[#This Row],[Annual Salary]]/100</f>
        <v>235.99950000000001</v>
      </c>
      <c r="P12">
        <v>157568.99950000001</v>
      </c>
    </row>
    <row r="13" spans="1:19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10">
        <v>109851</v>
      </c>
      <c r="K13" s="2">
        <v>0</v>
      </c>
      <c r="L13" t="s">
        <v>19</v>
      </c>
      <c r="M13" t="s">
        <v>63</v>
      </c>
      <c r="N13" s="1" t="s">
        <v>21</v>
      </c>
      <c r="O13">
        <f>TBL_Employees[[#This Row],[Bonus %]]*TBL_Employees[[#This Row],[Annual Salary]]/100</f>
        <v>0</v>
      </c>
      <c r="P13">
        <v>109851</v>
      </c>
    </row>
    <row r="14" spans="1:19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10">
        <v>105086</v>
      </c>
      <c r="K14" s="2">
        <v>0.09</v>
      </c>
      <c r="L14" t="s">
        <v>19</v>
      </c>
      <c r="M14" t="s">
        <v>25</v>
      </c>
      <c r="N14" s="1" t="s">
        <v>21</v>
      </c>
      <c r="O14">
        <f>TBL_Employees[[#This Row],[Bonus %]]*TBL_Employees[[#This Row],[Annual Salary]]/100</f>
        <v>94.577399999999997</v>
      </c>
      <c r="P14">
        <v>105180.57739999999</v>
      </c>
    </row>
    <row r="15" spans="1:19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10">
        <v>146742</v>
      </c>
      <c r="K15" s="2">
        <v>0.1</v>
      </c>
      <c r="L15" t="s">
        <v>33</v>
      </c>
      <c r="M15" t="s">
        <v>74</v>
      </c>
      <c r="N15" s="1" t="s">
        <v>21</v>
      </c>
      <c r="O15">
        <f>TBL_Employees[[#This Row],[Bonus %]]*TBL_Employees[[#This Row],[Annual Salary]]/100</f>
        <v>146.74200000000002</v>
      </c>
      <c r="P15">
        <v>146888.742</v>
      </c>
    </row>
    <row r="16" spans="1:19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10">
        <v>97078</v>
      </c>
      <c r="K16" s="2">
        <v>0</v>
      </c>
      <c r="L16" t="s">
        <v>19</v>
      </c>
      <c r="M16" t="s">
        <v>25</v>
      </c>
      <c r="N16" s="1">
        <v>43899</v>
      </c>
      <c r="O16">
        <f>TBL_Employees[[#This Row],[Bonus %]]*TBL_Employees[[#This Row],[Annual Salary]]/100</f>
        <v>0</v>
      </c>
      <c r="P16">
        <v>97078</v>
      </c>
    </row>
    <row r="17" spans="1:16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10">
        <v>249270</v>
      </c>
      <c r="K17" s="2">
        <v>0.3</v>
      </c>
      <c r="L17" t="s">
        <v>19</v>
      </c>
      <c r="M17" t="s">
        <v>63</v>
      </c>
      <c r="N17" s="1" t="s">
        <v>21</v>
      </c>
      <c r="O17">
        <f>TBL_Employees[[#This Row],[Bonus %]]*TBL_Employees[[#This Row],[Annual Salary]]/100</f>
        <v>747.81</v>
      </c>
      <c r="P17">
        <v>250017.81</v>
      </c>
    </row>
    <row r="18" spans="1:16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10">
        <v>175837</v>
      </c>
      <c r="K18" s="2">
        <v>0.2</v>
      </c>
      <c r="L18" t="s">
        <v>19</v>
      </c>
      <c r="M18" t="s">
        <v>39</v>
      </c>
      <c r="N18" s="1" t="s">
        <v>21</v>
      </c>
      <c r="O18">
        <f>TBL_Employees[[#This Row],[Bonus %]]*TBL_Employees[[#This Row],[Annual Salary]]/100</f>
        <v>351.67400000000004</v>
      </c>
      <c r="P18">
        <v>176188.674</v>
      </c>
    </row>
    <row r="19" spans="1:16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10">
        <v>154828</v>
      </c>
      <c r="K19" s="2">
        <v>0.13</v>
      </c>
      <c r="L19" t="s">
        <v>19</v>
      </c>
      <c r="M19" t="s">
        <v>63</v>
      </c>
      <c r="N19" s="1" t="s">
        <v>21</v>
      </c>
      <c r="O19">
        <f>TBL_Employees[[#This Row],[Bonus %]]*TBL_Employees[[#This Row],[Annual Salary]]/100</f>
        <v>201.2764</v>
      </c>
      <c r="P19">
        <v>155029.2764</v>
      </c>
    </row>
    <row r="20" spans="1:16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10">
        <v>186503</v>
      </c>
      <c r="K20" s="2">
        <v>0.24</v>
      </c>
      <c r="L20" t="s">
        <v>19</v>
      </c>
      <c r="M20" t="s">
        <v>29</v>
      </c>
      <c r="N20" s="1" t="s">
        <v>21</v>
      </c>
      <c r="O20">
        <f>TBL_Employees[[#This Row],[Bonus %]]*TBL_Employees[[#This Row],[Annual Salary]]/100</f>
        <v>447.60720000000003</v>
      </c>
      <c r="P20">
        <v>186950.6072</v>
      </c>
    </row>
    <row r="21" spans="1:16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10">
        <v>166331</v>
      </c>
      <c r="K21" s="2">
        <v>0.18</v>
      </c>
      <c r="L21" t="s">
        <v>33</v>
      </c>
      <c r="M21" t="s">
        <v>80</v>
      </c>
      <c r="N21" s="1" t="s">
        <v>21</v>
      </c>
      <c r="O21">
        <f>TBL_Employees[[#This Row],[Bonus %]]*TBL_Employees[[#This Row],[Annual Salary]]/100</f>
        <v>299.39580000000001</v>
      </c>
      <c r="P21">
        <v>166630.3958</v>
      </c>
    </row>
    <row r="22" spans="1:16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10">
        <v>146140</v>
      </c>
      <c r="K22" s="2">
        <v>0.1</v>
      </c>
      <c r="L22" t="s">
        <v>52</v>
      </c>
      <c r="M22" t="s">
        <v>81</v>
      </c>
      <c r="N22" s="1" t="s">
        <v>21</v>
      </c>
      <c r="O22">
        <f>TBL_Employees[[#This Row],[Bonus %]]*TBL_Employees[[#This Row],[Annual Salary]]/100</f>
        <v>146.13999999999999</v>
      </c>
      <c r="P22">
        <v>146286.14000000001</v>
      </c>
    </row>
    <row r="23" spans="1:16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10">
        <v>151703</v>
      </c>
      <c r="K23" s="2">
        <v>0.21</v>
      </c>
      <c r="L23" t="s">
        <v>19</v>
      </c>
      <c r="M23" t="s">
        <v>45</v>
      </c>
      <c r="N23" s="1" t="s">
        <v>21</v>
      </c>
      <c r="O23">
        <f>TBL_Employees[[#This Row],[Bonus %]]*TBL_Employees[[#This Row],[Annual Salary]]/100</f>
        <v>318.57629999999995</v>
      </c>
      <c r="P23">
        <v>152021.57629999999</v>
      </c>
    </row>
    <row r="24" spans="1:16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10">
        <v>172787</v>
      </c>
      <c r="K24" s="2">
        <v>0.28000000000000003</v>
      </c>
      <c r="L24" t="s">
        <v>52</v>
      </c>
      <c r="M24" t="s">
        <v>66</v>
      </c>
      <c r="N24" s="1" t="s">
        <v>21</v>
      </c>
      <c r="O24">
        <f>TBL_Employees[[#This Row],[Bonus %]]*TBL_Employees[[#This Row],[Annual Salary]]/100</f>
        <v>483.80360000000007</v>
      </c>
      <c r="P24">
        <v>173270.80360000001</v>
      </c>
    </row>
    <row r="25" spans="1:16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10">
        <v>49998</v>
      </c>
      <c r="K25" s="2">
        <v>0</v>
      </c>
      <c r="L25" t="s">
        <v>19</v>
      </c>
      <c r="M25" t="s">
        <v>63</v>
      </c>
      <c r="N25" s="1" t="s">
        <v>21</v>
      </c>
      <c r="O25">
        <f>TBL_Employees[[#This Row],[Bonus %]]*TBL_Employees[[#This Row],[Annual Salary]]/100</f>
        <v>0</v>
      </c>
      <c r="P25">
        <v>49998</v>
      </c>
    </row>
    <row r="26" spans="1:16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10">
        <v>207172</v>
      </c>
      <c r="K26" s="2">
        <v>0.31</v>
      </c>
      <c r="L26" t="s">
        <v>33</v>
      </c>
      <c r="M26" t="s">
        <v>80</v>
      </c>
      <c r="N26" s="1" t="s">
        <v>21</v>
      </c>
      <c r="O26">
        <f>TBL_Employees[[#This Row],[Bonus %]]*TBL_Employees[[#This Row],[Annual Salary]]/100</f>
        <v>642.23320000000001</v>
      </c>
      <c r="P26">
        <v>207814.23319999999</v>
      </c>
    </row>
    <row r="27" spans="1:16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10">
        <v>152239</v>
      </c>
      <c r="K27" s="2">
        <v>0.23</v>
      </c>
      <c r="L27" t="s">
        <v>19</v>
      </c>
      <c r="M27" t="s">
        <v>29</v>
      </c>
      <c r="N27" s="1" t="s">
        <v>21</v>
      </c>
      <c r="O27">
        <f>TBL_Employees[[#This Row],[Bonus %]]*TBL_Employees[[#This Row],[Annual Salary]]/100</f>
        <v>350.1497</v>
      </c>
      <c r="P27">
        <v>152589.14970000001</v>
      </c>
    </row>
    <row r="28" spans="1:16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10">
        <v>98581</v>
      </c>
      <c r="K28" s="2">
        <v>0</v>
      </c>
      <c r="L28" t="s">
        <v>52</v>
      </c>
      <c r="M28" t="s">
        <v>66</v>
      </c>
      <c r="N28" s="1" t="s">
        <v>21</v>
      </c>
      <c r="O28">
        <f>TBL_Employees[[#This Row],[Bonus %]]*TBL_Employees[[#This Row],[Annual Salary]]/100</f>
        <v>0</v>
      </c>
      <c r="P28">
        <v>98581</v>
      </c>
    </row>
    <row r="29" spans="1:16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10">
        <v>246231</v>
      </c>
      <c r="K29" s="2">
        <v>0.31</v>
      </c>
      <c r="L29" t="s">
        <v>19</v>
      </c>
      <c r="M29" t="s">
        <v>63</v>
      </c>
      <c r="N29" s="1" t="s">
        <v>21</v>
      </c>
      <c r="O29">
        <f>TBL_Employees[[#This Row],[Bonus %]]*TBL_Employees[[#This Row],[Annual Salary]]/100</f>
        <v>763.31610000000001</v>
      </c>
      <c r="P29">
        <v>246994.3161</v>
      </c>
    </row>
    <row r="30" spans="1:16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10">
        <v>99354</v>
      </c>
      <c r="K30" s="2">
        <v>0.12</v>
      </c>
      <c r="L30" t="s">
        <v>33</v>
      </c>
      <c r="M30" t="s">
        <v>60</v>
      </c>
      <c r="N30" s="1" t="s">
        <v>21</v>
      </c>
      <c r="O30">
        <f>TBL_Employees[[#This Row],[Bonus %]]*TBL_Employees[[#This Row],[Annual Salary]]/100</f>
        <v>119.2248</v>
      </c>
      <c r="P30">
        <v>99473.224799999996</v>
      </c>
    </row>
    <row r="31" spans="1:16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10">
        <v>231141</v>
      </c>
      <c r="K31" s="2">
        <v>0.34</v>
      </c>
      <c r="L31" t="s">
        <v>33</v>
      </c>
      <c r="M31" t="s">
        <v>60</v>
      </c>
      <c r="N31" s="1" t="s">
        <v>21</v>
      </c>
      <c r="O31">
        <f>TBL_Employees[[#This Row],[Bonus %]]*TBL_Employees[[#This Row],[Annual Salary]]/100</f>
        <v>785.87940000000003</v>
      </c>
      <c r="P31">
        <v>231926.87940000001</v>
      </c>
    </row>
    <row r="32" spans="1:16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10">
        <v>54775</v>
      </c>
      <c r="K32" s="2">
        <v>0</v>
      </c>
      <c r="L32" t="s">
        <v>19</v>
      </c>
      <c r="M32" t="s">
        <v>29</v>
      </c>
      <c r="N32" s="1" t="s">
        <v>21</v>
      </c>
      <c r="O32">
        <f>TBL_Employees[[#This Row],[Bonus %]]*TBL_Employees[[#This Row],[Annual Salary]]/100</f>
        <v>0</v>
      </c>
      <c r="P32">
        <v>54775</v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10">
        <v>55499</v>
      </c>
      <c r="K33" s="2">
        <v>0</v>
      </c>
      <c r="L33" t="s">
        <v>52</v>
      </c>
      <c r="M33" t="s">
        <v>81</v>
      </c>
      <c r="N33" s="1" t="s">
        <v>21</v>
      </c>
      <c r="O33">
        <f>TBL_Employees[[#This Row],[Bonus %]]*TBL_Employees[[#This Row],[Annual Salary]]/100</f>
        <v>0</v>
      </c>
      <c r="P33">
        <v>55499</v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10">
        <v>66521</v>
      </c>
      <c r="K34" s="2">
        <v>0</v>
      </c>
      <c r="L34" t="s">
        <v>19</v>
      </c>
      <c r="M34" t="s">
        <v>63</v>
      </c>
      <c r="N34" s="1" t="s">
        <v>21</v>
      </c>
      <c r="O34">
        <f>TBL_Employees[[#This Row],[Bonus %]]*TBL_Employees[[#This Row],[Annual Salary]]/100</f>
        <v>0</v>
      </c>
      <c r="P34">
        <v>66521</v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10">
        <v>59100</v>
      </c>
      <c r="K35" s="2">
        <v>0</v>
      </c>
      <c r="L35" t="s">
        <v>33</v>
      </c>
      <c r="M35" t="s">
        <v>80</v>
      </c>
      <c r="N35" s="1" t="s">
        <v>21</v>
      </c>
      <c r="O35">
        <f>TBL_Employees[[#This Row],[Bonus %]]*TBL_Employees[[#This Row],[Annual Salary]]/100</f>
        <v>0</v>
      </c>
      <c r="P35">
        <v>59100</v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10">
        <v>49011</v>
      </c>
      <c r="K36" s="2">
        <v>0</v>
      </c>
      <c r="L36" t="s">
        <v>19</v>
      </c>
      <c r="M36" t="s">
        <v>20</v>
      </c>
      <c r="N36" s="1" t="s">
        <v>21</v>
      </c>
      <c r="O36">
        <f>TBL_Employees[[#This Row],[Bonus %]]*TBL_Employees[[#This Row],[Annual Salary]]/100</f>
        <v>0</v>
      </c>
      <c r="P36">
        <v>49011</v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10">
        <v>99575</v>
      </c>
      <c r="K37" s="2">
        <v>0</v>
      </c>
      <c r="L37" t="s">
        <v>19</v>
      </c>
      <c r="M37" t="s">
        <v>25</v>
      </c>
      <c r="N37" s="1" t="s">
        <v>21</v>
      </c>
      <c r="O37">
        <f>TBL_Employees[[#This Row],[Bonus %]]*TBL_Employees[[#This Row],[Annual Salary]]/100</f>
        <v>0</v>
      </c>
      <c r="P37">
        <v>99575</v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10">
        <v>99989</v>
      </c>
      <c r="K38" s="2">
        <v>0</v>
      </c>
      <c r="L38" t="s">
        <v>33</v>
      </c>
      <c r="M38" t="s">
        <v>34</v>
      </c>
      <c r="N38" s="1" t="s">
        <v>21</v>
      </c>
      <c r="O38">
        <f>TBL_Employees[[#This Row],[Bonus %]]*TBL_Employees[[#This Row],[Annual Salary]]/100</f>
        <v>0</v>
      </c>
      <c r="P38">
        <v>99989</v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10">
        <v>256420</v>
      </c>
      <c r="K39" s="2">
        <v>0.3</v>
      </c>
      <c r="L39" t="s">
        <v>19</v>
      </c>
      <c r="M39" t="s">
        <v>39</v>
      </c>
      <c r="N39" s="1" t="s">
        <v>21</v>
      </c>
      <c r="O39">
        <f>TBL_Employees[[#This Row],[Bonus %]]*TBL_Employees[[#This Row],[Annual Salary]]/100</f>
        <v>769.26</v>
      </c>
      <c r="P39">
        <v>257189.26</v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10">
        <v>78940</v>
      </c>
      <c r="K40" s="2">
        <v>0</v>
      </c>
      <c r="L40" t="s">
        <v>19</v>
      </c>
      <c r="M40" t="s">
        <v>45</v>
      </c>
      <c r="N40" s="1" t="s">
        <v>21</v>
      </c>
      <c r="O40">
        <f>TBL_Employees[[#This Row],[Bonus %]]*TBL_Employees[[#This Row],[Annual Salary]]/100</f>
        <v>0</v>
      </c>
      <c r="P40">
        <v>78940</v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10">
        <v>82872</v>
      </c>
      <c r="K41" s="2">
        <v>0</v>
      </c>
      <c r="L41" t="s">
        <v>52</v>
      </c>
      <c r="M41" t="s">
        <v>81</v>
      </c>
      <c r="N41" s="1" t="s">
        <v>21</v>
      </c>
      <c r="O41">
        <f>TBL_Employees[[#This Row],[Bonus %]]*TBL_Employees[[#This Row],[Annual Salary]]/100</f>
        <v>0</v>
      </c>
      <c r="P41">
        <v>82872</v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10">
        <v>86317</v>
      </c>
      <c r="K42" s="2">
        <v>0</v>
      </c>
      <c r="L42" t="s">
        <v>33</v>
      </c>
      <c r="M42" t="s">
        <v>34</v>
      </c>
      <c r="N42" s="1">
        <v>42932</v>
      </c>
      <c r="O42">
        <f>TBL_Employees[[#This Row],[Bonus %]]*TBL_Employees[[#This Row],[Annual Salary]]/100</f>
        <v>0</v>
      </c>
      <c r="P42">
        <v>86317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10">
        <v>113135</v>
      </c>
      <c r="K43" s="2">
        <v>0.05</v>
      </c>
      <c r="L43" t="s">
        <v>19</v>
      </c>
      <c r="M43" t="s">
        <v>25</v>
      </c>
      <c r="N43" s="1" t="s">
        <v>21</v>
      </c>
      <c r="O43">
        <f>TBL_Employees[[#This Row],[Bonus %]]*TBL_Employees[[#This Row],[Annual Salary]]/100</f>
        <v>56.567500000000003</v>
      </c>
      <c r="P43">
        <v>113191.5675</v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10">
        <v>199808</v>
      </c>
      <c r="K44" s="2">
        <v>0.32</v>
      </c>
      <c r="L44" t="s">
        <v>19</v>
      </c>
      <c r="M44" t="s">
        <v>63</v>
      </c>
      <c r="N44" s="1" t="s">
        <v>21</v>
      </c>
      <c r="O44">
        <f>TBL_Employees[[#This Row],[Bonus %]]*TBL_Employees[[#This Row],[Annual Salary]]/100</f>
        <v>639.38560000000007</v>
      </c>
      <c r="P44">
        <v>200447.38560000001</v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10">
        <v>56037</v>
      </c>
      <c r="K45" s="2">
        <v>0</v>
      </c>
      <c r="L45" t="s">
        <v>33</v>
      </c>
      <c r="M45" t="s">
        <v>74</v>
      </c>
      <c r="N45" s="1" t="s">
        <v>21</v>
      </c>
      <c r="O45">
        <f>TBL_Employees[[#This Row],[Bonus %]]*TBL_Employees[[#This Row],[Annual Salary]]/100</f>
        <v>0</v>
      </c>
      <c r="P45">
        <v>56037</v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10">
        <v>122350</v>
      </c>
      <c r="K46" s="2">
        <v>0.12</v>
      </c>
      <c r="L46" t="s">
        <v>19</v>
      </c>
      <c r="M46" t="s">
        <v>39</v>
      </c>
      <c r="N46" s="1" t="s">
        <v>21</v>
      </c>
      <c r="O46">
        <f>TBL_Employees[[#This Row],[Bonus %]]*TBL_Employees[[#This Row],[Annual Salary]]/100</f>
        <v>146.82</v>
      </c>
      <c r="P46">
        <v>122496.82</v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10">
        <v>92952</v>
      </c>
      <c r="K47" s="2">
        <v>0</v>
      </c>
      <c r="L47" t="s">
        <v>19</v>
      </c>
      <c r="M47" t="s">
        <v>63</v>
      </c>
      <c r="N47" s="1" t="s">
        <v>21</v>
      </c>
      <c r="O47">
        <f>TBL_Employees[[#This Row],[Bonus %]]*TBL_Employees[[#This Row],[Annual Salary]]/100</f>
        <v>0</v>
      </c>
      <c r="P47">
        <v>92952</v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10">
        <v>79921</v>
      </c>
      <c r="K48" s="2">
        <v>0.05</v>
      </c>
      <c r="L48" t="s">
        <v>19</v>
      </c>
      <c r="M48" t="s">
        <v>25</v>
      </c>
      <c r="N48" s="1" t="s">
        <v>21</v>
      </c>
      <c r="O48">
        <f>TBL_Employees[[#This Row],[Bonus %]]*TBL_Employees[[#This Row],[Annual Salary]]/100</f>
        <v>39.960500000000003</v>
      </c>
      <c r="P48">
        <v>79960.960500000001</v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10">
        <v>167199</v>
      </c>
      <c r="K49" s="2">
        <v>0.2</v>
      </c>
      <c r="L49" t="s">
        <v>19</v>
      </c>
      <c r="M49" t="s">
        <v>63</v>
      </c>
      <c r="N49" s="1" t="s">
        <v>21</v>
      </c>
      <c r="O49">
        <f>TBL_Employees[[#This Row],[Bonus %]]*TBL_Employees[[#This Row],[Annual Salary]]/100</f>
        <v>334.39800000000002</v>
      </c>
      <c r="P49">
        <v>167533.39799999999</v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10">
        <v>71476</v>
      </c>
      <c r="K50" s="2">
        <v>0</v>
      </c>
      <c r="L50" t="s">
        <v>19</v>
      </c>
      <c r="M50" t="s">
        <v>39</v>
      </c>
      <c r="N50" s="1" t="s">
        <v>21</v>
      </c>
      <c r="O50">
        <f>TBL_Employees[[#This Row],[Bonus %]]*TBL_Employees[[#This Row],[Annual Salary]]/100</f>
        <v>0</v>
      </c>
      <c r="P50">
        <v>71476</v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10">
        <v>189420</v>
      </c>
      <c r="K51" s="2">
        <v>0.2</v>
      </c>
      <c r="L51" t="s">
        <v>19</v>
      </c>
      <c r="M51" t="s">
        <v>63</v>
      </c>
      <c r="N51" s="1" t="s">
        <v>21</v>
      </c>
      <c r="O51">
        <f>TBL_Employees[[#This Row],[Bonus %]]*TBL_Employees[[#This Row],[Annual Salary]]/100</f>
        <v>378.84</v>
      </c>
      <c r="P51">
        <v>189798.84</v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10">
        <v>64057</v>
      </c>
      <c r="K52" s="2">
        <v>0</v>
      </c>
      <c r="L52" t="s">
        <v>19</v>
      </c>
      <c r="M52" t="s">
        <v>39</v>
      </c>
      <c r="N52" s="1" t="s">
        <v>21</v>
      </c>
      <c r="O52">
        <f>TBL_Employees[[#This Row],[Bonus %]]*TBL_Employees[[#This Row],[Annual Salary]]/100</f>
        <v>0</v>
      </c>
      <c r="P52">
        <v>64057</v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10">
        <v>68728</v>
      </c>
      <c r="K53" s="2">
        <v>0</v>
      </c>
      <c r="L53" t="s">
        <v>19</v>
      </c>
      <c r="M53" t="s">
        <v>39</v>
      </c>
      <c r="N53" s="1" t="s">
        <v>21</v>
      </c>
      <c r="O53">
        <f>TBL_Employees[[#This Row],[Bonus %]]*TBL_Employees[[#This Row],[Annual Salary]]/100</f>
        <v>0</v>
      </c>
      <c r="P53">
        <v>68728</v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10">
        <v>125633</v>
      </c>
      <c r="K54" s="2">
        <v>0.11</v>
      </c>
      <c r="L54" t="s">
        <v>33</v>
      </c>
      <c r="M54" t="s">
        <v>60</v>
      </c>
      <c r="N54" s="1" t="s">
        <v>21</v>
      </c>
      <c r="O54">
        <f>TBL_Employees[[#This Row],[Bonus %]]*TBL_Employees[[#This Row],[Annual Salary]]/100</f>
        <v>138.19629999999998</v>
      </c>
      <c r="P54">
        <v>125771.1963</v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10">
        <v>66889</v>
      </c>
      <c r="K55" s="2">
        <v>0</v>
      </c>
      <c r="L55" t="s">
        <v>19</v>
      </c>
      <c r="M55" t="s">
        <v>29</v>
      </c>
      <c r="N55" s="1" t="s">
        <v>21</v>
      </c>
      <c r="O55">
        <f>TBL_Employees[[#This Row],[Bonus %]]*TBL_Employees[[#This Row],[Annual Salary]]/100</f>
        <v>0</v>
      </c>
      <c r="P55">
        <v>66889</v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10">
        <v>178700</v>
      </c>
      <c r="K56" s="2">
        <v>0.28999999999999998</v>
      </c>
      <c r="L56" t="s">
        <v>19</v>
      </c>
      <c r="M56" t="s">
        <v>63</v>
      </c>
      <c r="N56" s="1" t="s">
        <v>21</v>
      </c>
      <c r="O56">
        <f>TBL_Employees[[#This Row],[Bonus %]]*TBL_Employees[[#This Row],[Annual Salary]]/100</f>
        <v>518.23</v>
      </c>
      <c r="P56">
        <v>179218.23</v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10">
        <v>83990</v>
      </c>
      <c r="K57" s="2">
        <v>0</v>
      </c>
      <c r="L57" t="s">
        <v>19</v>
      </c>
      <c r="M57" t="s">
        <v>20</v>
      </c>
      <c r="N57" s="1" t="s">
        <v>21</v>
      </c>
      <c r="O57">
        <f>TBL_Employees[[#This Row],[Bonus %]]*TBL_Employees[[#This Row],[Annual Salary]]/100</f>
        <v>0</v>
      </c>
      <c r="P57">
        <v>83990</v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10">
        <v>102043</v>
      </c>
      <c r="K58" s="2">
        <v>0</v>
      </c>
      <c r="L58" t="s">
        <v>19</v>
      </c>
      <c r="M58" t="s">
        <v>20</v>
      </c>
      <c r="N58" s="1" t="s">
        <v>21</v>
      </c>
      <c r="O58">
        <f>TBL_Employees[[#This Row],[Bonus %]]*TBL_Employees[[#This Row],[Annual Salary]]/100</f>
        <v>0</v>
      </c>
      <c r="P58">
        <v>102043</v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10">
        <v>90678</v>
      </c>
      <c r="K59" s="2">
        <v>0</v>
      </c>
      <c r="L59" t="s">
        <v>19</v>
      </c>
      <c r="M59" t="s">
        <v>29</v>
      </c>
      <c r="N59" s="1" t="s">
        <v>21</v>
      </c>
      <c r="O59">
        <f>TBL_Employees[[#This Row],[Bonus %]]*TBL_Employees[[#This Row],[Annual Salary]]/100</f>
        <v>0</v>
      </c>
      <c r="P59">
        <v>90678</v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10">
        <v>59067</v>
      </c>
      <c r="K60" s="2">
        <v>0</v>
      </c>
      <c r="L60" t="s">
        <v>19</v>
      </c>
      <c r="M60" t="s">
        <v>45</v>
      </c>
      <c r="N60" s="1" t="s">
        <v>21</v>
      </c>
      <c r="O60">
        <f>TBL_Employees[[#This Row],[Bonus %]]*TBL_Employees[[#This Row],[Annual Salary]]/100</f>
        <v>0</v>
      </c>
      <c r="P60">
        <v>59067</v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10">
        <v>135062</v>
      </c>
      <c r="K61" s="2">
        <v>0.15</v>
      </c>
      <c r="L61" t="s">
        <v>33</v>
      </c>
      <c r="M61" t="s">
        <v>34</v>
      </c>
      <c r="N61" s="1" t="s">
        <v>21</v>
      </c>
      <c r="O61">
        <f>TBL_Employees[[#This Row],[Bonus %]]*TBL_Employees[[#This Row],[Annual Salary]]/100</f>
        <v>202.59299999999999</v>
      </c>
      <c r="P61">
        <v>135264.59299999999</v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10">
        <v>159044</v>
      </c>
      <c r="K62" s="2">
        <v>0.1</v>
      </c>
      <c r="L62" t="s">
        <v>52</v>
      </c>
      <c r="M62" t="s">
        <v>81</v>
      </c>
      <c r="N62" s="1" t="s">
        <v>21</v>
      </c>
      <c r="O62">
        <f>TBL_Employees[[#This Row],[Bonus %]]*TBL_Employees[[#This Row],[Annual Salary]]/100</f>
        <v>159.04400000000001</v>
      </c>
      <c r="P62">
        <v>159203.04399999999</v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10">
        <v>74691</v>
      </c>
      <c r="K63" s="2">
        <v>0</v>
      </c>
      <c r="L63" t="s">
        <v>52</v>
      </c>
      <c r="M63" t="s">
        <v>81</v>
      </c>
      <c r="N63" s="1">
        <v>44020</v>
      </c>
      <c r="O63">
        <f>TBL_Employees[[#This Row],[Bonus %]]*TBL_Employees[[#This Row],[Annual Salary]]/100</f>
        <v>0</v>
      </c>
      <c r="P63">
        <v>74691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10">
        <v>92753</v>
      </c>
      <c r="K64" s="2">
        <v>0.13</v>
      </c>
      <c r="L64" t="s">
        <v>19</v>
      </c>
      <c r="M64" t="s">
        <v>25</v>
      </c>
      <c r="N64" s="1">
        <v>44371</v>
      </c>
      <c r="O64">
        <f>TBL_Employees[[#This Row],[Bonus %]]*TBL_Employees[[#This Row],[Annual Salary]]/100</f>
        <v>120.57890000000002</v>
      </c>
      <c r="P64">
        <v>92873.578899999993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10">
        <v>236946</v>
      </c>
      <c r="K65" s="2">
        <v>0.37</v>
      </c>
      <c r="L65" t="s">
        <v>19</v>
      </c>
      <c r="M65" t="s">
        <v>63</v>
      </c>
      <c r="N65" s="1" t="s">
        <v>21</v>
      </c>
      <c r="O65">
        <f>TBL_Employees[[#This Row],[Bonus %]]*TBL_Employees[[#This Row],[Annual Salary]]/100</f>
        <v>876.7002</v>
      </c>
      <c r="P65">
        <v>237822.70019999999</v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10">
        <v>48906</v>
      </c>
      <c r="K66" s="2">
        <v>0</v>
      </c>
      <c r="L66" t="s">
        <v>19</v>
      </c>
      <c r="M66" t="s">
        <v>45</v>
      </c>
      <c r="N66" s="1" t="s">
        <v>21</v>
      </c>
      <c r="O66">
        <f>TBL_Employees[[#This Row],[Bonus %]]*TBL_Employees[[#This Row],[Annual Salary]]/100</f>
        <v>0</v>
      </c>
      <c r="P66">
        <v>48906</v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10">
        <v>80024</v>
      </c>
      <c r="K67" s="2">
        <v>0</v>
      </c>
      <c r="L67" t="s">
        <v>19</v>
      </c>
      <c r="M67" t="s">
        <v>29</v>
      </c>
      <c r="N67" s="1" t="s">
        <v>21</v>
      </c>
      <c r="O67">
        <f>TBL_Employees[[#This Row],[Bonus %]]*TBL_Employees[[#This Row],[Annual Salary]]/100</f>
        <v>0</v>
      </c>
      <c r="P67">
        <v>80024</v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10">
        <v>54415</v>
      </c>
      <c r="K68" s="2">
        <v>0</v>
      </c>
      <c r="L68" t="s">
        <v>19</v>
      </c>
      <c r="M68" t="s">
        <v>63</v>
      </c>
      <c r="N68" s="1">
        <v>41661</v>
      </c>
      <c r="O68">
        <f>TBL_Employees[[#This Row],[Bonus %]]*TBL_Employees[[#This Row],[Annual Salary]]/100</f>
        <v>0</v>
      </c>
      <c r="P68">
        <v>54415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10">
        <v>120341</v>
      </c>
      <c r="K69" s="2">
        <v>7.0000000000000007E-2</v>
      </c>
      <c r="L69" t="s">
        <v>19</v>
      </c>
      <c r="M69" t="s">
        <v>63</v>
      </c>
      <c r="N69" s="1" t="s">
        <v>21</v>
      </c>
      <c r="O69">
        <f>TBL_Employees[[#This Row],[Bonus %]]*TBL_Employees[[#This Row],[Annual Salary]]/100</f>
        <v>84.238700000000009</v>
      </c>
      <c r="P69">
        <v>120425.2387</v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10">
        <v>208415</v>
      </c>
      <c r="K70" s="2">
        <v>0.35</v>
      </c>
      <c r="L70" t="s">
        <v>19</v>
      </c>
      <c r="M70" t="s">
        <v>63</v>
      </c>
      <c r="N70" s="1" t="s">
        <v>21</v>
      </c>
      <c r="O70">
        <f>TBL_Employees[[#This Row],[Bonus %]]*TBL_Employees[[#This Row],[Annual Salary]]/100</f>
        <v>729.45249999999999</v>
      </c>
      <c r="P70">
        <v>209144.45250000001</v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10">
        <v>78844</v>
      </c>
      <c r="K71" s="2">
        <v>0</v>
      </c>
      <c r="L71" t="s">
        <v>19</v>
      </c>
      <c r="M71" t="s">
        <v>63</v>
      </c>
      <c r="N71" s="1" t="s">
        <v>21</v>
      </c>
      <c r="O71">
        <f>TBL_Employees[[#This Row],[Bonus %]]*TBL_Employees[[#This Row],[Annual Salary]]/100</f>
        <v>0</v>
      </c>
      <c r="P71">
        <v>78844</v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10">
        <v>76354</v>
      </c>
      <c r="K72" s="2">
        <v>0</v>
      </c>
      <c r="L72" t="s">
        <v>19</v>
      </c>
      <c r="M72" t="s">
        <v>39</v>
      </c>
      <c r="N72" s="1">
        <v>44465</v>
      </c>
      <c r="O72">
        <f>TBL_Employees[[#This Row],[Bonus %]]*TBL_Employees[[#This Row],[Annual Salary]]/100</f>
        <v>0</v>
      </c>
      <c r="P72">
        <v>76354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10">
        <v>165927</v>
      </c>
      <c r="K73" s="2">
        <v>0.2</v>
      </c>
      <c r="L73" t="s">
        <v>19</v>
      </c>
      <c r="M73" t="s">
        <v>39</v>
      </c>
      <c r="N73" s="1" t="s">
        <v>21</v>
      </c>
      <c r="O73">
        <f>TBL_Employees[[#This Row],[Bonus %]]*TBL_Employees[[#This Row],[Annual Salary]]/100</f>
        <v>331.85400000000004</v>
      </c>
      <c r="P73">
        <v>166258.85399999999</v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10">
        <v>109812</v>
      </c>
      <c r="K74" s="2">
        <v>0.09</v>
      </c>
      <c r="L74" t="s">
        <v>52</v>
      </c>
      <c r="M74" t="s">
        <v>81</v>
      </c>
      <c r="N74" s="1" t="s">
        <v>21</v>
      </c>
      <c r="O74">
        <f>TBL_Employees[[#This Row],[Bonus %]]*TBL_Employees[[#This Row],[Annual Salary]]/100</f>
        <v>98.830799999999996</v>
      </c>
      <c r="P74">
        <v>109910.8308</v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10">
        <v>86299</v>
      </c>
      <c r="K75" s="2">
        <v>0</v>
      </c>
      <c r="L75" t="s">
        <v>19</v>
      </c>
      <c r="M75" t="s">
        <v>63</v>
      </c>
      <c r="N75" s="1" t="s">
        <v>21</v>
      </c>
      <c r="O75">
        <f>TBL_Employees[[#This Row],[Bonus %]]*TBL_Employees[[#This Row],[Annual Salary]]/100</f>
        <v>0</v>
      </c>
      <c r="P75">
        <v>86299</v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10">
        <v>206624</v>
      </c>
      <c r="K76" s="2">
        <v>0.4</v>
      </c>
      <c r="L76" t="s">
        <v>52</v>
      </c>
      <c r="M76" t="s">
        <v>53</v>
      </c>
      <c r="N76" s="1" t="s">
        <v>21</v>
      </c>
      <c r="O76">
        <f>TBL_Employees[[#This Row],[Bonus %]]*TBL_Employees[[#This Row],[Annual Salary]]/100</f>
        <v>826.49600000000009</v>
      </c>
      <c r="P76">
        <v>207450.49600000001</v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10">
        <v>53215</v>
      </c>
      <c r="K77" s="2">
        <v>0</v>
      </c>
      <c r="L77" t="s">
        <v>52</v>
      </c>
      <c r="M77" t="s">
        <v>53</v>
      </c>
      <c r="N77" s="1">
        <v>41725</v>
      </c>
      <c r="O77">
        <f>TBL_Employees[[#This Row],[Bonus %]]*TBL_Employees[[#This Row],[Annual Salary]]/100</f>
        <v>0</v>
      </c>
      <c r="P77">
        <v>53215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10">
        <v>86858</v>
      </c>
      <c r="K78" s="2">
        <v>0</v>
      </c>
      <c r="L78" t="s">
        <v>33</v>
      </c>
      <c r="M78" t="s">
        <v>80</v>
      </c>
      <c r="N78" s="1">
        <v>43016</v>
      </c>
      <c r="O78">
        <f>TBL_Employees[[#This Row],[Bonus %]]*TBL_Employees[[#This Row],[Annual Salary]]/100</f>
        <v>0</v>
      </c>
      <c r="P78">
        <v>86858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10">
        <v>93971</v>
      </c>
      <c r="K79" s="2">
        <v>0.08</v>
      </c>
      <c r="L79" t="s">
        <v>33</v>
      </c>
      <c r="M79" t="s">
        <v>80</v>
      </c>
      <c r="N79" s="1" t="s">
        <v>21</v>
      </c>
      <c r="O79">
        <f>TBL_Employees[[#This Row],[Bonus %]]*TBL_Employees[[#This Row],[Annual Salary]]/100</f>
        <v>75.1768</v>
      </c>
      <c r="P79">
        <v>94046.176800000001</v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10">
        <v>57008</v>
      </c>
      <c r="K80" s="2">
        <v>0</v>
      </c>
      <c r="L80" t="s">
        <v>19</v>
      </c>
      <c r="M80" t="s">
        <v>39</v>
      </c>
      <c r="N80" s="1" t="s">
        <v>21</v>
      </c>
      <c r="O80">
        <f>TBL_Employees[[#This Row],[Bonus %]]*TBL_Employees[[#This Row],[Annual Salary]]/100</f>
        <v>0</v>
      </c>
      <c r="P80">
        <v>57008</v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10">
        <v>141899</v>
      </c>
      <c r="K81" s="2">
        <v>0.15</v>
      </c>
      <c r="L81" t="s">
        <v>19</v>
      </c>
      <c r="M81" t="s">
        <v>39</v>
      </c>
      <c r="N81" s="1" t="s">
        <v>21</v>
      </c>
      <c r="O81">
        <f>TBL_Employees[[#This Row],[Bonus %]]*TBL_Employees[[#This Row],[Annual Salary]]/100</f>
        <v>212.84849999999997</v>
      </c>
      <c r="P81">
        <v>142111.84849999999</v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10">
        <v>64847</v>
      </c>
      <c r="K82" s="2">
        <v>0</v>
      </c>
      <c r="L82" t="s">
        <v>19</v>
      </c>
      <c r="M82" t="s">
        <v>45</v>
      </c>
      <c r="N82" s="1" t="s">
        <v>21</v>
      </c>
      <c r="O82">
        <f>TBL_Employees[[#This Row],[Bonus %]]*TBL_Employees[[#This Row],[Annual Salary]]/100</f>
        <v>0</v>
      </c>
      <c r="P82">
        <v>64847</v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10">
        <v>116878</v>
      </c>
      <c r="K83" s="2">
        <v>0.11</v>
      </c>
      <c r="L83" t="s">
        <v>19</v>
      </c>
      <c r="M83" t="s">
        <v>45</v>
      </c>
      <c r="N83" s="1" t="s">
        <v>21</v>
      </c>
      <c r="O83">
        <f>TBL_Employees[[#This Row],[Bonus %]]*TBL_Employees[[#This Row],[Annual Salary]]/100</f>
        <v>128.5658</v>
      </c>
      <c r="P83">
        <v>117006.5658</v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10">
        <v>70505</v>
      </c>
      <c r="K84" s="2">
        <v>0</v>
      </c>
      <c r="L84" t="s">
        <v>19</v>
      </c>
      <c r="M84" t="s">
        <v>25</v>
      </c>
      <c r="N84" s="1" t="s">
        <v>21</v>
      </c>
      <c r="O84">
        <f>TBL_Employees[[#This Row],[Bonus %]]*TBL_Employees[[#This Row],[Annual Salary]]/100</f>
        <v>0</v>
      </c>
      <c r="P84">
        <v>70505</v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10">
        <v>189702</v>
      </c>
      <c r="K85" s="2">
        <v>0.28000000000000003</v>
      </c>
      <c r="L85" t="s">
        <v>52</v>
      </c>
      <c r="M85" t="s">
        <v>81</v>
      </c>
      <c r="N85" s="1">
        <v>44186</v>
      </c>
      <c r="O85">
        <f>TBL_Employees[[#This Row],[Bonus %]]*TBL_Employees[[#This Row],[Annual Salary]]/100</f>
        <v>531.16560000000004</v>
      </c>
      <c r="P85">
        <v>190233.16560000001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10">
        <v>180664</v>
      </c>
      <c r="K86" s="2">
        <v>0.27</v>
      </c>
      <c r="L86" t="s">
        <v>19</v>
      </c>
      <c r="M86" t="s">
        <v>20</v>
      </c>
      <c r="N86" s="1" t="s">
        <v>21</v>
      </c>
      <c r="O86">
        <f>TBL_Employees[[#This Row],[Bonus %]]*TBL_Employees[[#This Row],[Annual Salary]]/100</f>
        <v>487.79280000000006</v>
      </c>
      <c r="P86">
        <v>181151.7928</v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10">
        <v>48345</v>
      </c>
      <c r="K87" s="2">
        <v>0</v>
      </c>
      <c r="L87" t="s">
        <v>33</v>
      </c>
      <c r="M87" t="s">
        <v>34</v>
      </c>
      <c r="N87" s="1" t="s">
        <v>21</v>
      </c>
      <c r="O87">
        <f>TBL_Employees[[#This Row],[Bonus %]]*TBL_Employees[[#This Row],[Annual Salary]]/100</f>
        <v>0</v>
      </c>
      <c r="P87">
        <v>48345</v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10">
        <v>152214</v>
      </c>
      <c r="K88" s="2">
        <v>0.3</v>
      </c>
      <c r="L88" t="s">
        <v>33</v>
      </c>
      <c r="M88" t="s">
        <v>60</v>
      </c>
      <c r="N88" s="1" t="s">
        <v>21</v>
      </c>
      <c r="O88">
        <f>TBL_Employees[[#This Row],[Bonus %]]*TBL_Employees[[#This Row],[Annual Salary]]/100</f>
        <v>456.642</v>
      </c>
      <c r="P88">
        <v>152670.64199999999</v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10">
        <v>69803</v>
      </c>
      <c r="K89" s="2">
        <v>0</v>
      </c>
      <c r="L89" t="s">
        <v>52</v>
      </c>
      <c r="M89" t="s">
        <v>81</v>
      </c>
      <c r="N89" s="1" t="s">
        <v>21</v>
      </c>
      <c r="O89">
        <f>TBL_Employees[[#This Row],[Bonus %]]*TBL_Employees[[#This Row],[Annual Salary]]/100</f>
        <v>0</v>
      </c>
      <c r="P89">
        <v>69803</v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10">
        <v>76588</v>
      </c>
      <c r="K90" s="2">
        <v>0</v>
      </c>
      <c r="L90" t="s">
        <v>52</v>
      </c>
      <c r="M90" t="s">
        <v>66</v>
      </c>
      <c r="N90" s="1" t="s">
        <v>21</v>
      </c>
      <c r="O90">
        <f>TBL_Employees[[#This Row],[Bonus %]]*TBL_Employees[[#This Row],[Annual Salary]]/100</f>
        <v>0</v>
      </c>
      <c r="P90">
        <v>76588</v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10">
        <v>84596</v>
      </c>
      <c r="K91" s="2">
        <v>0</v>
      </c>
      <c r="L91" t="s">
        <v>19</v>
      </c>
      <c r="M91" t="s">
        <v>45</v>
      </c>
      <c r="N91" s="1" t="s">
        <v>21</v>
      </c>
      <c r="O91">
        <f>TBL_Employees[[#This Row],[Bonus %]]*TBL_Employees[[#This Row],[Annual Salary]]/100</f>
        <v>0</v>
      </c>
      <c r="P91">
        <v>84596</v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10">
        <v>114441</v>
      </c>
      <c r="K92" s="2">
        <v>0.1</v>
      </c>
      <c r="L92" t="s">
        <v>33</v>
      </c>
      <c r="M92" t="s">
        <v>80</v>
      </c>
      <c r="N92" s="1">
        <v>43821</v>
      </c>
      <c r="O92">
        <f>TBL_Employees[[#This Row],[Bonus %]]*TBL_Employees[[#This Row],[Annual Salary]]/100</f>
        <v>114.441</v>
      </c>
      <c r="P92">
        <v>114555.44100000001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10">
        <v>140402</v>
      </c>
      <c r="K93" s="2">
        <v>0.15</v>
      </c>
      <c r="L93" t="s">
        <v>33</v>
      </c>
      <c r="M93" t="s">
        <v>60</v>
      </c>
      <c r="N93" s="1" t="s">
        <v>21</v>
      </c>
      <c r="O93">
        <f>TBL_Employees[[#This Row],[Bonus %]]*TBL_Employees[[#This Row],[Annual Salary]]/100</f>
        <v>210.60299999999998</v>
      </c>
      <c r="P93">
        <v>140612.603</v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10">
        <v>59817</v>
      </c>
      <c r="K94" s="2">
        <v>0</v>
      </c>
      <c r="L94" t="s">
        <v>52</v>
      </c>
      <c r="M94" t="s">
        <v>53</v>
      </c>
      <c r="N94" s="1" t="s">
        <v>21</v>
      </c>
      <c r="O94">
        <f>TBL_Employees[[#This Row],[Bonus %]]*TBL_Employees[[#This Row],[Annual Salary]]/100</f>
        <v>0</v>
      </c>
      <c r="P94">
        <v>59817</v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10">
        <v>55854</v>
      </c>
      <c r="K95" s="2">
        <v>0</v>
      </c>
      <c r="L95" t="s">
        <v>19</v>
      </c>
      <c r="M95" t="s">
        <v>25</v>
      </c>
      <c r="N95" s="1" t="s">
        <v>21</v>
      </c>
      <c r="O95">
        <f>TBL_Employees[[#This Row],[Bonus %]]*TBL_Employees[[#This Row],[Annual Salary]]/100</f>
        <v>0</v>
      </c>
      <c r="P95">
        <v>55854</v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10">
        <v>95998</v>
      </c>
      <c r="K96" s="2">
        <v>0</v>
      </c>
      <c r="L96" t="s">
        <v>19</v>
      </c>
      <c r="M96" t="s">
        <v>63</v>
      </c>
      <c r="N96" s="1" t="s">
        <v>21</v>
      </c>
      <c r="O96">
        <f>TBL_Employees[[#This Row],[Bonus %]]*TBL_Employees[[#This Row],[Annual Salary]]/100</f>
        <v>0</v>
      </c>
      <c r="P96">
        <v>95998</v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10">
        <v>154941</v>
      </c>
      <c r="K97" s="2">
        <v>0.13</v>
      </c>
      <c r="L97" t="s">
        <v>19</v>
      </c>
      <c r="M97" t="s">
        <v>39</v>
      </c>
      <c r="N97" s="1" t="s">
        <v>21</v>
      </c>
      <c r="O97">
        <f>TBL_Employees[[#This Row],[Bonus %]]*TBL_Employees[[#This Row],[Annual Salary]]/100</f>
        <v>201.42330000000001</v>
      </c>
      <c r="P97">
        <v>155142.42329999999</v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10">
        <v>247022</v>
      </c>
      <c r="K98" s="2">
        <v>0.3</v>
      </c>
      <c r="L98" t="s">
        <v>33</v>
      </c>
      <c r="M98" t="s">
        <v>60</v>
      </c>
      <c r="N98" s="1" t="s">
        <v>21</v>
      </c>
      <c r="O98">
        <f>TBL_Employees[[#This Row],[Bonus %]]*TBL_Employees[[#This Row],[Annual Salary]]/100</f>
        <v>741.06599999999992</v>
      </c>
      <c r="P98">
        <v>247763.06599999999</v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10">
        <v>88072</v>
      </c>
      <c r="K99" s="2">
        <v>0</v>
      </c>
      <c r="L99" t="s">
        <v>52</v>
      </c>
      <c r="M99" t="s">
        <v>53</v>
      </c>
      <c r="N99" s="1" t="s">
        <v>21</v>
      </c>
      <c r="O99">
        <f>TBL_Employees[[#This Row],[Bonus %]]*TBL_Employees[[#This Row],[Annual Salary]]/100</f>
        <v>0</v>
      </c>
      <c r="P99">
        <v>88072</v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10">
        <v>67925</v>
      </c>
      <c r="K100" s="2">
        <v>0.08</v>
      </c>
      <c r="L100" t="s">
        <v>33</v>
      </c>
      <c r="M100" t="s">
        <v>74</v>
      </c>
      <c r="N100" s="1" t="s">
        <v>21</v>
      </c>
      <c r="O100">
        <f>TBL_Employees[[#This Row],[Bonus %]]*TBL_Employees[[#This Row],[Annual Salary]]/100</f>
        <v>54.34</v>
      </c>
      <c r="P100">
        <v>67979.34</v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10">
        <v>219693</v>
      </c>
      <c r="K101" s="2">
        <v>0.3</v>
      </c>
      <c r="L101" t="s">
        <v>19</v>
      </c>
      <c r="M101" t="s">
        <v>25</v>
      </c>
      <c r="N101" s="1" t="s">
        <v>21</v>
      </c>
      <c r="O101">
        <f>TBL_Employees[[#This Row],[Bonus %]]*TBL_Employees[[#This Row],[Annual Salary]]/100</f>
        <v>659.07899999999995</v>
      </c>
      <c r="P101">
        <v>220352.079</v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10">
        <v>61773</v>
      </c>
      <c r="K102" s="2">
        <v>0</v>
      </c>
      <c r="L102" t="s">
        <v>19</v>
      </c>
      <c r="M102" t="s">
        <v>63</v>
      </c>
      <c r="N102" s="1" t="s">
        <v>21</v>
      </c>
      <c r="O102">
        <f>TBL_Employees[[#This Row],[Bonus %]]*TBL_Employees[[#This Row],[Annual Salary]]/100</f>
        <v>0</v>
      </c>
      <c r="P102">
        <v>61773</v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10">
        <v>74546</v>
      </c>
      <c r="K103" s="2">
        <v>0.09</v>
      </c>
      <c r="L103" t="s">
        <v>19</v>
      </c>
      <c r="M103" t="s">
        <v>63</v>
      </c>
      <c r="N103" s="1" t="s">
        <v>21</v>
      </c>
      <c r="O103">
        <f>TBL_Employees[[#This Row],[Bonus %]]*TBL_Employees[[#This Row],[Annual Salary]]/100</f>
        <v>67.091399999999993</v>
      </c>
      <c r="P103">
        <v>74613.091400000005</v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10">
        <v>62575</v>
      </c>
      <c r="K104" s="2">
        <v>0</v>
      </c>
      <c r="L104" t="s">
        <v>19</v>
      </c>
      <c r="M104" t="s">
        <v>45</v>
      </c>
      <c r="N104" s="1" t="s">
        <v>21</v>
      </c>
      <c r="O104">
        <f>TBL_Employees[[#This Row],[Bonus %]]*TBL_Employees[[#This Row],[Annual Salary]]/100</f>
        <v>0</v>
      </c>
      <c r="P104">
        <v>62575</v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10">
        <v>199041</v>
      </c>
      <c r="K105" s="2">
        <v>0.16</v>
      </c>
      <c r="L105" t="s">
        <v>33</v>
      </c>
      <c r="M105" t="s">
        <v>60</v>
      </c>
      <c r="N105" s="1" t="s">
        <v>21</v>
      </c>
      <c r="O105">
        <f>TBL_Employees[[#This Row],[Bonus %]]*TBL_Employees[[#This Row],[Annual Salary]]/100</f>
        <v>318.46559999999999</v>
      </c>
      <c r="P105">
        <v>199359.4656</v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10">
        <v>52310</v>
      </c>
      <c r="K106" s="2">
        <v>0</v>
      </c>
      <c r="L106" t="s">
        <v>19</v>
      </c>
      <c r="M106" t="s">
        <v>45</v>
      </c>
      <c r="N106" s="1">
        <v>43385</v>
      </c>
      <c r="O106">
        <f>TBL_Employees[[#This Row],[Bonus %]]*TBL_Employees[[#This Row],[Annual Salary]]/100</f>
        <v>0</v>
      </c>
      <c r="P106">
        <v>52310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10">
        <v>159571</v>
      </c>
      <c r="K107" s="2">
        <v>0.1</v>
      </c>
      <c r="L107" t="s">
        <v>19</v>
      </c>
      <c r="M107" t="s">
        <v>29</v>
      </c>
      <c r="N107" s="1" t="s">
        <v>21</v>
      </c>
      <c r="O107">
        <f>TBL_Employees[[#This Row],[Bonus %]]*TBL_Employees[[#This Row],[Annual Salary]]/100</f>
        <v>159.571</v>
      </c>
      <c r="P107">
        <v>159730.571</v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10">
        <v>91763</v>
      </c>
      <c r="K108" s="2">
        <v>0</v>
      </c>
      <c r="L108" t="s">
        <v>19</v>
      </c>
      <c r="M108" t="s">
        <v>25</v>
      </c>
      <c r="N108" s="1" t="s">
        <v>21</v>
      </c>
      <c r="O108">
        <f>TBL_Employees[[#This Row],[Bonus %]]*TBL_Employees[[#This Row],[Annual Salary]]/100</f>
        <v>0</v>
      </c>
      <c r="P108">
        <v>91763</v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10">
        <v>96475</v>
      </c>
      <c r="K109" s="2">
        <v>0</v>
      </c>
      <c r="L109" t="s">
        <v>19</v>
      </c>
      <c r="M109" t="s">
        <v>25</v>
      </c>
      <c r="N109" s="1" t="s">
        <v>21</v>
      </c>
      <c r="O109">
        <f>TBL_Employees[[#This Row],[Bonus %]]*TBL_Employees[[#This Row],[Annual Salary]]/100</f>
        <v>0</v>
      </c>
      <c r="P109">
        <v>96475</v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10">
        <v>113781</v>
      </c>
      <c r="K110" s="2">
        <v>0</v>
      </c>
      <c r="L110" t="s">
        <v>19</v>
      </c>
      <c r="M110" t="s">
        <v>29</v>
      </c>
      <c r="N110" s="1" t="s">
        <v>21</v>
      </c>
      <c r="O110">
        <f>TBL_Employees[[#This Row],[Bonus %]]*TBL_Employees[[#This Row],[Annual Salary]]/100</f>
        <v>0</v>
      </c>
      <c r="P110">
        <v>113781</v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10">
        <v>166599</v>
      </c>
      <c r="K111" s="2">
        <v>0.26</v>
      </c>
      <c r="L111" t="s">
        <v>19</v>
      </c>
      <c r="M111" t="s">
        <v>63</v>
      </c>
      <c r="N111" s="1" t="s">
        <v>21</v>
      </c>
      <c r="O111">
        <f>TBL_Employees[[#This Row],[Bonus %]]*TBL_Employees[[#This Row],[Annual Salary]]/100</f>
        <v>433.1574</v>
      </c>
      <c r="P111">
        <v>167032.1574</v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10">
        <v>95372</v>
      </c>
      <c r="K112" s="2">
        <v>0</v>
      </c>
      <c r="L112" t="s">
        <v>33</v>
      </c>
      <c r="M112" t="s">
        <v>74</v>
      </c>
      <c r="N112" s="1" t="s">
        <v>21</v>
      </c>
      <c r="O112">
        <f>TBL_Employees[[#This Row],[Bonus %]]*TBL_Employees[[#This Row],[Annual Salary]]/100</f>
        <v>0</v>
      </c>
      <c r="P112">
        <v>95372</v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10">
        <v>161203</v>
      </c>
      <c r="K113" s="2">
        <v>0.15</v>
      </c>
      <c r="L113" t="s">
        <v>33</v>
      </c>
      <c r="M113" t="s">
        <v>34</v>
      </c>
      <c r="N113" s="1" t="s">
        <v>21</v>
      </c>
      <c r="O113">
        <f>TBL_Employees[[#This Row],[Bonus %]]*TBL_Employees[[#This Row],[Annual Salary]]/100</f>
        <v>241.80450000000002</v>
      </c>
      <c r="P113">
        <v>161444.8045</v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10">
        <v>74738</v>
      </c>
      <c r="K114" s="2">
        <v>0</v>
      </c>
      <c r="L114" t="s">
        <v>19</v>
      </c>
      <c r="M114" t="s">
        <v>45</v>
      </c>
      <c r="N114" s="1" t="s">
        <v>21</v>
      </c>
      <c r="O114">
        <f>TBL_Employees[[#This Row],[Bonus %]]*TBL_Employees[[#This Row],[Annual Salary]]/100</f>
        <v>0</v>
      </c>
      <c r="P114">
        <v>74738</v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10">
        <v>171173</v>
      </c>
      <c r="K115" s="2">
        <v>0.21</v>
      </c>
      <c r="L115" t="s">
        <v>19</v>
      </c>
      <c r="M115" t="s">
        <v>29</v>
      </c>
      <c r="N115" s="1" t="s">
        <v>21</v>
      </c>
      <c r="O115">
        <f>TBL_Employees[[#This Row],[Bonus %]]*TBL_Employees[[#This Row],[Annual Salary]]/100</f>
        <v>359.4633</v>
      </c>
      <c r="P115">
        <v>171532.4633</v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10">
        <v>201464</v>
      </c>
      <c r="K116" s="2">
        <v>0.37</v>
      </c>
      <c r="L116" t="s">
        <v>19</v>
      </c>
      <c r="M116" t="s">
        <v>20</v>
      </c>
      <c r="N116" s="1" t="s">
        <v>21</v>
      </c>
      <c r="O116">
        <f>TBL_Employees[[#This Row],[Bonus %]]*TBL_Employees[[#This Row],[Annual Salary]]/100</f>
        <v>745.41679999999997</v>
      </c>
      <c r="P116">
        <v>202209.41680000001</v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10">
        <v>174895</v>
      </c>
      <c r="K117" s="2">
        <v>0.15</v>
      </c>
      <c r="L117" t="s">
        <v>19</v>
      </c>
      <c r="M117" t="s">
        <v>20</v>
      </c>
      <c r="N117" s="1" t="s">
        <v>21</v>
      </c>
      <c r="O117">
        <f>TBL_Employees[[#This Row],[Bonus %]]*TBL_Employees[[#This Row],[Annual Salary]]/100</f>
        <v>262.34249999999997</v>
      </c>
      <c r="P117">
        <v>175157.3425</v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10">
        <v>134486</v>
      </c>
      <c r="K118" s="2">
        <v>0.14000000000000001</v>
      </c>
      <c r="L118" t="s">
        <v>19</v>
      </c>
      <c r="M118" t="s">
        <v>25</v>
      </c>
      <c r="N118" s="1" t="s">
        <v>21</v>
      </c>
      <c r="O118">
        <f>TBL_Employees[[#This Row],[Bonus %]]*TBL_Employees[[#This Row],[Annual Salary]]/100</f>
        <v>188.28040000000001</v>
      </c>
      <c r="P118">
        <v>134674.28039999999</v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10">
        <v>71699</v>
      </c>
      <c r="K119" s="2">
        <v>0</v>
      </c>
      <c r="L119" t="s">
        <v>52</v>
      </c>
      <c r="M119" t="s">
        <v>81</v>
      </c>
      <c r="N119" s="1" t="s">
        <v>21</v>
      </c>
      <c r="O119">
        <f>TBL_Employees[[#This Row],[Bonus %]]*TBL_Employees[[#This Row],[Annual Salary]]/100</f>
        <v>0</v>
      </c>
      <c r="P119">
        <v>71699</v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10">
        <v>94430</v>
      </c>
      <c r="K120" s="2">
        <v>0</v>
      </c>
      <c r="L120" t="s">
        <v>19</v>
      </c>
      <c r="M120" t="s">
        <v>63</v>
      </c>
      <c r="N120" s="1" t="s">
        <v>21</v>
      </c>
      <c r="O120">
        <f>TBL_Employees[[#This Row],[Bonus %]]*TBL_Employees[[#This Row],[Annual Salary]]/100</f>
        <v>0</v>
      </c>
      <c r="P120">
        <v>94430</v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10">
        <v>103504</v>
      </c>
      <c r="K121" s="2">
        <v>7.0000000000000007E-2</v>
      </c>
      <c r="L121" t="s">
        <v>33</v>
      </c>
      <c r="M121" t="s">
        <v>34</v>
      </c>
      <c r="N121" s="1" t="s">
        <v>21</v>
      </c>
      <c r="O121">
        <f>TBL_Employees[[#This Row],[Bonus %]]*TBL_Employees[[#This Row],[Annual Salary]]/100</f>
        <v>72.452800000000011</v>
      </c>
      <c r="P121">
        <v>103576.4528</v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10">
        <v>92771</v>
      </c>
      <c r="K122" s="2">
        <v>0</v>
      </c>
      <c r="L122" t="s">
        <v>19</v>
      </c>
      <c r="M122" t="s">
        <v>45</v>
      </c>
      <c r="N122" s="1" t="s">
        <v>21</v>
      </c>
      <c r="O122">
        <f>TBL_Employees[[#This Row],[Bonus %]]*TBL_Employees[[#This Row],[Annual Salary]]/100</f>
        <v>0</v>
      </c>
      <c r="P122">
        <v>92771</v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10">
        <v>71531</v>
      </c>
      <c r="K123" s="2">
        <v>0</v>
      </c>
      <c r="L123" t="s">
        <v>19</v>
      </c>
      <c r="M123" t="s">
        <v>29</v>
      </c>
      <c r="N123" s="1" t="s">
        <v>21</v>
      </c>
      <c r="O123">
        <f>TBL_Employees[[#This Row],[Bonus %]]*TBL_Employees[[#This Row],[Annual Salary]]/100</f>
        <v>0</v>
      </c>
      <c r="P123">
        <v>71531</v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10">
        <v>90304</v>
      </c>
      <c r="K124" s="2">
        <v>0</v>
      </c>
      <c r="L124" t="s">
        <v>19</v>
      </c>
      <c r="M124" t="s">
        <v>20</v>
      </c>
      <c r="N124" s="1" t="s">
        <v>21</v>
      </c>
      <c r="O124">
        <f>TBL_Employees[[#This Row],[Bonus %]]*TBL_Employees[[#This Row],[Annual Salary]]/100</f>
        <v>0</v>
      </c>
      <c r="P124">
        <v>90304</v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10">
        <v>104903</v>
      </c>
      <c r="K125" s="2">
        <v>0.1</v>
      </c>
      <c r="L125" t="s">
        <v>19</v>
      </c>
      <c r="M125" t="s">
        <v>29</v>
      </c>
      <c r="N125" s="1" t="s">
        <v>21</v>
      </c>
      <c r="O125">
        <f>TBL_Employees[[#This Row],[Bonus %]]*TBL_Employees[[#This Row],[Annual Salary]]/100</f>
        <v>104.90300000000001</v>
      </c>
      <c r="P125">
        <v>105007.90300000001</v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10">
        <v>55859</v>
      </c>
      <c r="K126" s="2">
        <v>0</v>
      </c>
      <c r="L126" t="s">
        <v>33</v>
      </c>
      <c r="M126" t="s">
        <v>60</v>
      </c>
      <c r="N126" s="1" t="s">
        <v>21</v>
      </c>
      <c r="O126">
        <f>TBL_Employees[[#This Row],[Bonus %]]*TBL_Employees[[#This Row],[Annual Salary]]/100</f>
        <v>0</v>
      </c>
      <c r="P126">
        <v>55859</v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10">
        <v>79785</v>
      </c>
      <c r="K127" s="2">
        <v>0</v>
      </c>
      <c r="L127" t="s">
        <v>19</v>
      </c>
      <c r="M127" t="s">
        <v>25</v>
      </c>
      <c r="N127" s="1" t="s">
        <v>21</v>
      </c>
      <c r="O127">
        <f>TBL_Employees[[#This Row],[Bonus %]]*TBL_Employees[[#This Row],[Annual Salary]]/100</f>
        <v>0</v>
      </c>
      <c r="P127">
        <v>79785</v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10">
        <v>99017</v>
      </c>
      <c r="K128" s="2">
        <v>0</v>
      </c>
      <c r="L128" t="s">
        <v>33</v>
      </c>
      <c r="M128" t="s">
        <v>60</v>
      </c>
      <c r="N128" s="1" t="s">
        <v>21</v>
      </c>
      <c r="O128">
        <f>TBL_Employees[[#This Row],[Bonus %]]*TBL_Employees[[#This Row],[Annual Salary]]/100</f>
        <v>0</v>
      </c>
      <c r="P128">
        <v>99017</v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10">
        <v>53809</v>
      </c>
      <c r="K129" s="2">
        <v>0</v>
      </c>
      <c r="L129" t="s">
        <v>19</v>
      </c>
      <c r="M129" t="s">
        <v>39</v>
      </c>
      <c r="N129" s="1" t="s">
        <v>21</v>
      </c>
      <c r="O129">
        <f>TBL_Employees[[#This Row],[Bonus %]]*TBL_Employees[[#This Row],[Annual Salary]]/100</f>
        <v>0</v>
      </c>
      <c r="P129">
        <v>53809</v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10">
        <v>71864</v>
      </c>
      <c r="K130" s="2">
        <v>0</v>
      </c>
      <c r="L130" t="s">
        <v>33</v>
      </c>
      <c r="M130" t="s">
        <v>34</v>
      </c>
      <c r="N130" s="1" t="s">
        <v>21</v>
      </c>
      <c r="O130">
        <f>TBL_Employees[[#This Row],[Bonus %]]*TBL_Employees[[#This Row],[Annual Salary]]/100</f>
        <v>0</v>
      </c>
      <c r="P130">
        <v>71864</v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10">
        <v>225558</v>
      </c>
      <c r="K131" s="2">
        <v>0.33</v>
      </c>
      <c r="L131" t="s">
        <v>33</v>
      </c>
      <c r="M131" t="s">
        <v>74</v>
      </c>
      <c r="N131" s="1" t="s">
        <v>21</v>
      </c>
      <c r="O131">
        <f>TBL_Employees[[#This Row],[Bonus %]]*TBL_Employees[[#This Row],[Annual Salary]]/100</f>
        <v>744.34140000000002</v>
      </c>
      <c r="P131">
        <v>226302.3414</v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10">
        <v>128984</v>
      </c>
      <c r="K132" s="2">
        <v>0.12</v>
      </c>
      <c r="L132" t="s">
        <v>19</v>
      </c>
      <c r="M132" t="s">
        <v>45</v>
      </c>
      <c r="N132" s="1">
        <v>44317</v>
      </c>
      <c r="O132">
        <f>TBL_Employees[[#This Row],[Bonus %]]*TBL_Employees[[#This Row],[Annual Salary]]/100</f>
        <v>154.7808</v>
      </c>
      <c r="P132">
        <v>129138.78079999999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10">
        <v>96997</v>
      </c>
      <c r="K133" s="2">
        <v>0</v>
      </c>
      <c r="L133" t="s">
        <v>52</v>
      </c>
      <c r="M133" t="s">
        <v>53</v>
      </c>
      <c r="N133" s="1" t="s">
        <v>21</v>
      </c>
      <c r="O133">
        <f>TBL_Employees[[#This Row],[Bonus %]]*TBL_Employees[[#This Row],[Annual Salary]]/100</f>
        <v>0</v>
      </c>
      <c r="P133">
        <v>96997</v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10">
        <v>176294</v>
      </c>
      <c r="K134" s="2">
        <v>0.28000000000000003</v>
      </c>
      <c r="L134" t="s">
        <v>19</v>
      </c>
      <c r="M134" t="s">
        <v>25</v>
      </c>
      <c r="N134" s="1" t="s">
        <v>21</v>
      </c>
      <c r="O134">
        <f>TBL_Employees[[#This Row],[Bonus %]]*TBL_Employees[[#This Row],[Annual Salary]]/100</f>
        <v>493.62320000000005</v>
      </c>
      <c r="P134">
        <v>176787.6232</v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10">
        <v>48340</v>
      </c>
      <c r="K135" s="2">
        <v>0</v>
      </c>
      <c r="L135" t="s">
        <v>33</v>
      </c>
      <c r="M135" t="s">
        <v>60</v>
      </c>
      <c r="N135" s="1" t="s">
        <v>21</v>
      </c>
      <c r="O135">
        <f>TBL_Employees[[#This Row],[Bonus %]]*TBL_Employees[[#This Row],[Annual Salary]]/100</f>
        <v>0</v>
      </c>
      <c r="P135">
        <v>48340</v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10">
        <v>240488</v>
      </c>
      <c r="K136" s="2">
        <v>0.4</v>
      </c>
      <c r="L136" t="s">
        <v>52</v>
      </c>
      <c r="M136" t="s">
        <v>66</v>
      </c>
      <c r="N136" s="1" t="s">
        <v>21</v>
      </c>
      <c r="O136">
        <f>TBL_Employees[[#This Row],[Bonus %]]*TBL_Employees[[#This Row],[Annual Salary]]/100</f>
        <v>961.95200000000011</v>
      </c>
      <c r="P136">
        <v>241449.95199999999</v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10">
        <v>97339</v>
      </c>
      <c r="K137" s="2">
        <v>0</v>
      </c>
      <c r="L137" t="s">
        <v>19</v>
      </c>
      <c r="M137" t="s">
        <v>25</v>
      </c>
      <c r="N137" s="1" t="s">
        <v>21</v>
      </c>
      <c r="O137">
        <f>TBL_Employees[[#This Row],[Bonus %]]*TBL_Employees[[#This Row],[Annual Salary]]/100</f>
        <v>0</v>
      </c>
      <c r="P137">
        <v>97339</v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10">
        <v>211291</v>
      </c>
      <c r="K138" s="2">
        <v>0.37</v>
      </c>
      <c r="L138" t="s">
        <v>33</v>
      </c>
      <c r="M138" t="s">
        <v>80</v>
      </c>
      <c r="N138" s="1" t="s">
        <v>21</v>
      </c>
      <c r="O138">
        <f>TBL_Employees[[#This Row],[Bonus %]]*TBL_Employees[[#This Row],[Annual Salary]]/100</f>
        <v>781.77670000000001</v>
      </c>
      <c r="P138">
        <v>212072.77669999999</v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10">
        <v>249506</v>
      </c>
      <c r="K139" s="2">
        <v>0.3</v>
      </c>
      <c r="L139" t="s">
        <v>52</v>
      </c>
      <c r="M139" t="s">
        <v>66</v>
      </c>
      <c r="N139" s="1" t="s">
        <v>21</v>
      </c>
      <c r="O139">
        <f>TBL_Employees[[#This Row],[Bonus %]]*TBL_Employees[[#This Row],[Annual Salary]]/100</f>
        <v>748.51800000000003</v>
      </c>
      <c r="P139">
        <v>250254.51800000001</v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10">
        <v>80950</v>
      </c>
      <c r="K140" s="2">
        <v>0</v>
      </c>
      <c r="L140" t="s">
        <v>33</v>
      </c>
      <c r="M140" t="s">
        <v>80</v>
      </c>
      <c r="N140" s="1" t="s">
        <v>21</v>
      </c>
      <c r="O140">
        <f>TBL_Employees[[#This Row],[Bonus %]]*TBL_Employees[[#This Row],[Annual Salary]]/100</f>
        <v>0</v>
      </c>
      <c r="P140">
        <v>80950</v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10">
        <v>86538</v>
      </c>
      <c r="K141" s="2">
        <v>0</v>
      </c>
      <c r="L141" t="s">
        <v>33</v>
      </c>
      <c r="M141" t="s">
        <v>34</v>
      </c>
      <c r="N141" s="1" t="s">
        <v>21</v>
      </c>
      <c r="O141">
        <f>TBL_Employees[[#This Row],[Bonus %]]*TBL_Employees[[#This Row],[Annual Salary]]/100</f>
        <v>0</v>
      </c>
      <c r="P141">
        <v>86538</v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10">
        <v>70992</v>
      </c>
      <c r="K142" s="2">
        <v>0</v>
      </c>
      <c r="L142" t="s">
        <v>19</v>
      </c>
      <c r="M142" t="s">
        <v>25</v>
      </c>
      <c r="N142" s="1" t="s">
        <v>21</v>
      </c>
      <c r="O142">
        <f>TBL_Employees[[#This Row],[Bonus %]]*TBL_Employees[[#This Row],[Annual Salary]]/100</f>
        <v>0</v>
      </c>
      <c r="P142">
        <v>70992</v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10">
        <v>205314</v>
      </c>
      <c r="K143" s="2">
        <v>0.3</v>
      </c>
      <c r="L143" t="s">
        <v>19</v>
      </c>
      <c r="M143" t="s">
        <v>29</v>
      </c>
      <c r="N143" s="1" t="s">
        <v>21</v>
      </c>
      <c r="O143">
        <f>TBL_Employees[[#This Row],[Bonus %]]*TBL_Employees[[#This Row],[Annual Salary]]/100</f>
        <v>615.94200000000001</v>
      </c>
      <c r="P143">
        <v>205929.94200000001</v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10">
        <v>196951</v>
      </c>
      <c r="K144" s="2">
        <v>0.33</v>
      </c>
      <c r="L144" t="s">
        <v>33</v>
      </c>
      <c r="M144" t="s">
        <v>60</v>
      </c>
      <c r="N144" s="1" t="s">
        <v>21</v>
      </c>
      <c r="O144">
        <f>TBL_Employees[[#This Row],[Bonus %]]*TBL_Employees[[#This Row],[Annual Salary]]/100</f>
        <v>649.93830000000003</v>
      </c>
      <c r="P144">
        <v>197600.93830000001</v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10">
        <v>67686</v>
      </c>
      <c r="K145" s="2">
        <v>0</v>
      </c>
      <c r="L145" t="s">
        <v>33</v>
      </c>
      <c r="M145" t="s">
        <v>60</v>
      </c>
      <c r="N145" s="1" t="s">
        <v>21</v>
      </c>
      <c r="O145">
        <f>TBL_Employees[[#This Row],[Bonus %]]*TBL_Employees[[#This Row],[Annual Salary]]/100</f>
        <v>0</v>
      </c>
      <c r="P145">
        <v>67686</v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10">
        <v>86431</v>
      </c>
      <c r="K146" s="2">
        <v>0</v>
      </c>
      <c r="L146" t="s">
        <v>19</v>
      </c>
      <c r="M146" t="s">
        <v>29</v>
      </c>
      <c r="N146" s="1" t="s">
        <v>21</v>
      </c>
      <c r="O146">
        <f>TBL_Employees[[#This Row],[Bonus %]]*TBL_Employees[[#This Row],[Annual Salary]]/100</f>
        <v>0</v>
      </c>
      <c r="P146">
        <v>86431</v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10">
        <v>125936</v>
      </c>
      <c r="K147" s="2">
        <v>0.08</v>
      </c>
      <c r="L147" t="s">
        <v>33</v>
      </c>
      <c r="M147" t="s">
        <v>80</v>
      </c>
      <c r="N147" s="1" t="s">
        <v>21</v>
      </c>
      <c r="O147">
        <f>TBL_Employees[[#This Row],[Bonus %]]*TBL_Employees[[#This Row],[Annual Salary]]/100</f>
        <v>100.74880000000002</v>
      </c>
      <c r="P147">
        <v>126036.7488</v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10">
        <v>149712</v>
      </c>
      <c r="K148" s="2">
        <v>0.14000000000000001</v>
      </c>
      <c r="L148" t="s">
        <v>19</v>
      </c>
      <c r="M148" t="s">
        <v>29</v>
      </c>
      <c r="N148" s="1" t="s">
        <v>21</v>
      </c>
      <c r="O148">
        <f>TBL_Employees[[#This Row],[Bonus %]]*TBL_Employees[[#This Row],[Annual Salary]]/100</f>
        <v>209.5968</v>
      </c>
      <c r="P148">
        <v>149921.5968</v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10">
        <v>88758</v>
      </c>
      <c r="K149" s="2">
        <v>0</v>
      </c>
      <c r="L149" t="s">
        <v>19</v>
      </c>
      <c r="M149" t="s">
        <v>63</v>
      </c>
      <c r="N149" s="1" t="s">
        <v>21</v>
      </c>
      <c r="O149">
        <f>TBL_Employees[[#This Row],[Bonus %]]*TBL_Employees[[#This Row],[Annual Salary]]/100</f>
        <v>0</v>
      </c>
      <c r="P149">
        <v>88758</v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10">
        <v>83639</v>
      </c>
      <c r="K150" s="2">
        <v>0</v>
      </c>
      <c r="L150" t="s">
        <v>33</v>
      </c>
      <c r="M150" t="s">
        <v>60</v>
      </c>
      <c r="N150" s="1" t="s">
        <v>21</v>
      </c>
      <c r="O150">
        <f>TBL_Employees[[#This Row],[Bonus %]]*TBL_Employees[[#This Row],[Annual Salary]]/100</f>
        <v>0</v>
      </c>
      <c r="P150">
        <v>83639</v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10">
        <v>68268</v>
      </c>
      <c r="K151" s="2">
        <v>0</v>
      </c>
      <c r="L151" t="s">
        <v>19</v>
      </c>
      <c r="M151" t="s">
        <v>39</v>
      </c>
      <c r="N151" s="1" t="s">
        <v>21</v>
      </c>
      <c r="O151">
        <f>TBL_Employees[[#This Row],[Bonus %]]*TBL_Employees[[#This Row],[Annual Salary]]/100</f>
        <v>0</v>
      </c>
      <c r="P151">
        <v>68268</v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10">
        <v>75819</v>
      </c>
      <c r="K152" s="2">
        <v>0</v>
      </c>
      <c r="L152" t="s">
        <v>52</v>
      </c>
      <c r="M152" t="s">
        <v>53</v>
      </c>
      <c r="N152" s="1" t="s">
        <v>21</v>
      </c>
      <c r="O152">
        <f>TBL_Employees[[#This Row],[Bonus %]]*TBL_Employees[[#This Row],[Annual Salary]]/100</f>
        <v>0</v>
      </c>
      <c r="P152">
        <v>75819</v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10">
        <v>86658</v>
      </c>
      <c r="K153" s="2">
        <v>0</v>
      </c>
      <c r="L153" t="s">
        <v>19</v>
      </c>
      <c r="M153" t="s">
        <v>39</v>
      </c>
      <c r="N153" s="1" t="s">
        <v>21</v>
      </c>
      <c r="O153">
        <f>TBL_Employees[[#This Row],[Bonus %]]*TBL_Employees[[#This Row],[Annual Salary]]/100</f>
        <v>0</v>
      </c>
      <c r="P153">
        <v>86658</v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10">
        <v>74552</v>
      </c>
      <c r="K154" s="2">
        <v>0</v>
      </c>
      <c r="L154" t="s">
        <v>33</v>
      </c>
      <c r="M154" t="s">
        <v>34</v>
      </c>
      <c r="N154" s="1" t="s">
        <v>21</v>
      </c>
      <c r="O154">
        <f>TBL_Employees[[#This Row],[Bonus %]]*TBL_Employees[[#This Row],[Annual Salary]]/100</f>
        <v>0</v>
      </c>
      <c r="P154">
        <v>74552</v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10">
        <v>82839</v>
      </c>
      <c r="K155" s="2">
        <v>0</v>
      </c>
      <c r="L155" t="s">
        <v>19</v>
      </c>
      <c r="M155" t="s">
        <v>45</v>
      </c>
      <c r="N155" s="1" t="s">
        <v>21</v>
      </c>
      <c r="O155">
        <f>TBL_Employees[[#This Row],[Bonus %]]*TBL_Employees[[#This Row],[Annual Salary]]/100</f>
        <v>0</v>
      </c>
      <c r="P155">
        <v>82839</v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10">
        <v>64475</v>
      </c>
      <c r="K156" s="2">
        <v>0</v>
      </c>
      <c r="L156" t="s">
        <v>19</v>
      </c>
      <c r="M156" t="s">
        <v>39</v>
      </c>
      <c r="N156" s="1" t="s">
        <v>21</v>
      </c>
      <c r="O156">
        <f>TBL_Employees[[#This Row],[Bonus %]]*TBL_Employees[[#This Row],[Annual Salary]]/100</f>
        <v>0</v>
      </c>
      <c r="P156">
        <v>64475</v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10">
        <v>69453</v>
      </c>
      <c r="K157" s="2">
        <v>0</v>
      </c>
      <c r="L157" t="s">
        <v>33</v>
      </c>
      <c r="M157" t="s">
        <v>34</v>
      </c>
      <c r="N157" s="1" t="s">
        <v>21</v>
      </c>
      <c r="O157">
        <f>TBL_Employees[[#This Row],[Bonus %]]*TBL_Employees[[#This Row],[Annual Salary]]/100</f>
        <v>0</v>
      </c>
      <c r="P157">
        <v>69453</v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10">
        <v>127148</v>
      </c>
      <c r="K158" s="2">
        <v>0.1</v>
      </c>
      <c r="L158" t="s">
        <v>19</v>
      </c>
      <c r="M158" t="s">
        <v>45</v>
      </c>
      <c r="N158" s="1" t="s">
        <v>21</v>
      </c>
      <c r="O158">
        <f>TBL_Employees[[#This Row],[Bonus %]]*TBL_Employees[[#This Row],[Annual Salary]]/100</f>
        <v>127.14800000000001</v>
      </c>
      <c r="P158">
        <v>127275.148</v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10">
        <v>190253</v>
      </c>
      <c r="K159" s="2">
        <v>0.33</v>
      </c>
      <c r="L159" t="s">
        <v>19</v>
      </c>
      <c r="M159" t="s">
        <v>25</v>
      </c>
      <c r="N159" s="1" t="s">
        <v>21</v>
      </c>
      <c r="O159">
        <f>TBL_Employees[[#This Row],[Bonus %]]*TBL_Employees[[#This Row],[Annual Salary]]/100</f>
        <v>627.83490000000006</v>
      </c>
      <c r="P159">
        <v>190880.83489999999</v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10">
        <v>115798</v>
      </c>
      <c r="K160" s="2">
        <v>0.05</v>
      </c>
      <c r="L160" t="s">
        <v>19</v>
      </c>
      <c r="M160" t="s">
        <v>45</v>
      </c>
      <c r="N160" s="1" t="s">
        <v>21</v>
      </c>
      <c r="O160">
        <f>TBL_Employees[[#This Row],[Bonus %]]*TBL_Employees[[#This Row],[Annual Salary]]/100</f>
        <v>57.899000000000008</v>
      </c>
      <c r="P160">
        <v>115855.899</v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10">
        <v>93102</v>
      </c>
      <c r="K161" s="2">
        <v>0</v>
      </c>
      <c r="L161" t="s">
        <v>19</v>
      </c>
      <c r="M161" t="s">
        <v>63</v>
      </c>
      <c r="N161" s="1">
        <v>41621</v>
      </c>
      <c r="O161">
        <f>TBL_Employees[[#This Row],[Bonus %]]*TBL_Employees[[#This Row],[Annual Salary]]/100</f>
        <v>0</v>
      </c>
      <c r="P161">
        <v>93102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10">
        <v>110054</v>
      </c>
      <c r="K162" s="2">
        <v>0.15</v>
      </c>
      <c r="L162" t="s">
        <v>19</v>
      </c>
      <c r="M162" t="s">
        <v>45</v>
      </c>
      <c r="N162" s="1" t="s">
        <v>21</v>
      </c>
      <c r="O162">
        <f>TBL_Employees[[#This Row],[Bonus %]]*TBL_Employees[[#This Row],[Annual Salary]]/100</f>
        <v>165.08099999999999</v>
      </c>
      <c r="P162">
        <v>110219.08100000001</v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10">
        <v>95786</v>
      </c>
      <c r="K163" s="2">
        <v>0</v>
      </c>
      <c r="L163" t="s">
        <v>19</v>
      </c>
      <c r="M163" t="s">
        <v>20</v>
      </c>
      <c r="N163" s="1" t="s">
        <v>21</v>
      </c>
      <c r="O163">
        <f>TBL_Employees[[#This Row],[Bonus %]]*TBL_Employees[[#This Row],[Annual Salary]]/100</f>
        <v>0</v>
      </c>
      <c r="P163">
        <v>95786</v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10">
        <v>90855</v>
      </c>
      <c r="K164" s="2">
        <v>0</v>
      </c>
      <c r="L164" t="s">
        <v>52</v>
      </c>
      <c r="M164" t="s">
        <v>53</v>
      </c>
      <c r="N164" s="1" t="s">
        <v>21</v>
      </c>
      <c r="O164">
        <f>TBL_Employees[[#This Row],[Bonus %]]*TBL_Employees[[#This Row],[Annual Salary]]/100</f>
        <v>0</v>
      </c>
      <c r="P164">
        <v>90855</v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10">
        <v>92897</v>
      </c>
      <c r="K165" s="2">
        <v>0</v>
      </c>
      <c r="L165" t="s">
        <v>52</v>
      </c>
      <c r="M165" t="s">
        <v>53</v>
      </c>
      <c r="N165" s="1" t="s">
        <v>21</v>
      </c>
      <c r="O165">
        <f>TBL_Employees[[#This Row],[Bonus %]]*TBL_Employees[[#This Row],[Annual Salary]]/100</f>
        <v>0</v>
      </c>
      <c r="P165">
        <v>92897</v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10">
        <v>242919</v>
      </c>
      <c r="K166" s="2">
        <v>0.31</v>
      </c>
      <c r="L166" t="s">
        <v>33</v>
      </c>
      <c r="M166" t="s">
        <v>80</v>
      </c>
      <c r="N166" s="1" t="s">
        <v>21</v>
      </c>
      <c r="O166">
        <f>TBL_Employees[[#This Row],[Bonus %]]*TBL_Employees[[#This Row],[Annual Salary]]/100</f>
        <v>753.0489</v>
      </c>
      <c r="P166">
        <v>243672.04889999999</v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10">
        <v>184368</v>
      </c>
      <c r="K167" s="2">
        <v>0.28999999999999998</v>
      </c>
      <c r="L167" t="s">
        <v>19</v>
      </c>
      <c r="M167" t="s">
        <v>25</v>
      </c>
      <c r="N167" s="1" t="s">
        <v>21</v>
      </c>
      <c r="O167">
        <f>TBL_Employees[[#This Row],[Bonus %]]*TBL_Employees[[#This Row],[Annual Salary]]/100</f>
        <v>534.66719999999998</v>
      </c>
      <c r="P167">
        <v>184902.6672</v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10">
        <v>144754</v>
      </c>
      <c r="K168" s="2">
        <v>0.15</v>
      </c>
      <c r="L168" t="s">
        <v>19</v>
      </c>
      <c r="M168" t="s">
        <v>39</v>
      </c>
      <c r="N168" s="1" t="s">
        <v>21</v>
      </c>
      <c r="O168">
        <f>TBL_Employees[[#This Row],[Bonus %]]*TBL_Employees[[#This Row],[Annual Salary]]/100</f>
        <v>217.13099999999997</v>
      </c>
      <c r="P168">
        <v>144971.13099999999</v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10">
        <v>89458</v>
      </c>
      <c r="K169" s="2">
        <v>0</v>
      </c>
      <c r="L169" t="s">
        <v>19</v>
      </c>
      <c r="M169" t="s">
        <v>25</v>
      </c>
      <c r="N169" s="1" t="s">
        <v>21</v>
      </c>
      <c r="O169">
        <f>TBL_Employees[[#This Row],[Bonus %]]*TBL_Employees[[#This Row],[Annual Salary]]/100</f>
        <v>0</v>
      </c>
      <c r="P169">
        <v>89458</v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10">
        <v>190815</v>
      </c>
      <c r="K170" s="2">
        <v>0.4</v>
      </c>
      <c r="L170" t="s">
        <v>19</v>
      </c>
      <c r="M170" t="s">
        <v>25</v>
      </c>
      <c r="N170" s="1" t="s">
        <v>21</v>
      </c>
      <c r="O170">
        <f>TBL_Employees[[#This Row],[Bonus %]]*TBL_Employees[[#This Row],[Annual Salary]]/100</f>
        <v>763.26</v>
      </c>
      <c r="P170">
        <v>191578.26</v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10">
        <v>137995</v>
      </c>
      <c r="K171" s="2">
        <v>0.14000000000000001</v>
      </c>
      <c r="L171" t="s">
        <v>19</v>
      </c>
      <c r="M171" t="s">
        <v>25</v>
      </c>
      <c r="N171" s="1" t="s">
        <v>21</v>
      </c>
      <c r="O171">
        <f>TBL_Employees[[#This Row],[Bonus %]]*TBL_Employees[[#This Row],[Annual Salary]]/100</f>
        <v>193.19300000000004</v>
      </c>
      <c r="P171">
        <v>138188.193</v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10">
        <v>93840</v>
      </c>
      <c r="K172" s="2">
        <v>0</v>
      </c>
      <c r="L172" t="s">
        <v>52</v>
      </c>
      <c r="M172" t="s">
        <v>81</v>
      </c>
      <c r="N172" s="1" t="s">
        <v>21</v>
      </c>
      <c r="O172">
        <f>TBL_Employees[[#This Row],[Bonus %]]*TBL_Employees[[#This Row],[Annual Salary]]/100</f>
        <v>0</v>
      </c>
      <c r="P172">
        <v>93840</v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10">
        <v>94790</v>
      </c>
      <c r="K173" s="2">
        <v>0</v>
      </c>
      <c r="L173" t="s">
        <v>33</v>
      </c>
      <c r="M173" t="s">
        <v>80</v>
      </c>
      <c r="N173" s="1" t="s">
        <v>21</v>
      </c>
      <c r="O173">
        <f>TBL_Employees[[#This Row],[Bonus %]]*TBL_Employees[[#This Row],[Annual Salary]]/100</f>
        <v>0</v>
      </c>
      <c r="P173">
        <v>94790</v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10">
        <v>197367</v>
      </c>
      <c r="K174" s="2">
        <v>0.39</v>
      </c>
      <c r="L174" t="s">
        <v>19</v>
      </c>
      <c r="M174" t="s">
        <v>25</v>
      </c>
      <c r="N174" s="1" t="s">
        <v>21</v>
      </c>
      <c r="O174">
        <f>TBL_Employees[[#This Row],[Bonus %]]*TBL_Employees[[#This Row],[Annual Salary]]/100</f>
        <v>769.73130000000003</v>
      </c>
      <c r="P174">
        <v>198136.73130000001</v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10">
        <v>174097</v>
      </c>
      <c r="K175" s="2">
        <v>0.21</v>
      </c>
      <c r="L175" t="s">
        <v>19</v>
      </c>
      <c r="M175" t="s">
        <v>39</v>
      </c>
      <c r="N175" s="1" t="s">
        <v>21</v>
      </c>
      <c r="O175">
        <f>TBL_Employees[[#This Row],[Bonus %]]*TBL_Employees[[#This Row],[Annual Salary]]/100</f>
        <v>365.60369999999995</v>
      </c>
      <c r="P175">
        <v>174462.60370000001</v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10">
        <v>120128</v>
      </c>
      <c r="K176" s="2">
        <v>0.1</v>
      </c>
      <c r="L176" t="s">
        <v>19</v>
      </c>
      <c r="M176" t="s">
        <v>25</v>
      </c>
      <c r="N176" s="1" t="s">
        <v>21</v>
      </c>
      <c r="O176">
        <f>TBL_Employees[[#This Row],[Bonus %]]*TBL_Employees[[#This Row],[Annual Salary]]/100</f>
        <v>120.12800000000001</v>
      </c>
      <c r="P176">
        <v>120248.128</v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10">
        <v>129708</v>
      </c>
      <c r="K177" s="2">
        <v>0.05</v>
      </c>
      <c r="L177" t="s">
        <v>19</v>
      </c>
      <c r="M177" t="s">
        <v>45</v>
      </c>
      <c r="N177" s="1" t="s">
        <v>21</v>
      </c>
      <c r="O177">
        <f>TBL_Employees[[#This Row],[Bonus %]]*TBL_Employees[[#This Row],[Annual Salary]]/100</f>
        <v>64.853999999999999</v>
      </c>
      <c r="P177">
        <v>129772.85400000001</v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10">
        <v>102270</v>
      </c>
      <c r="K178" s="2">
        <v>0.1</v>
      </c>
      <c r="L178" t="s">
        <v>19</v>
      </c>
      <c r="M178" t="s">
        <v>20</v>
      </c>
      <c r="N178" s="1" t="s">
        <v>21</v>
      </c>
      <c r="O178">
        <f>TBL_Employees[[#This Row],[Bonus %]]*TBL_Employees[[#This Row],[Annual Salary]]/100</f>
        <v>102.27</v>
      </c>
      <c r="P178">
        <v>102372.27</v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10">
        <v>249686</v>
      </c>
      <c r="K179" s="2">
        <v>0.31</v>
      </c>
      <c r="L179" t="s">
        <v>33</v>
      </c>
      <c r="M179" t="s">
        <v>80</v>
      </c>
      <c r="N179" s="1" t="s">
        <v>21</v>
      </c>
      <c r="O179">
        <f>TBL_Employees[[#This Row],[Bonus %]]*TBL_Employees[[#This Row],[Annual Salary]]/100</f>
        <v>774.02660000000003</v>
      </c>
      <c r="P179">
        <v>250460.02660000001</v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10">
        <v>50475</v>
      </c>
      <c r="K180" s="2">
        <v>0</v>
      </c>
      <c r="L180" t="s">
        <v>19</v>
      </c>
      <c r="M180" t="s">
        <v>29</v>
      </c>
      <c r="N180" s="1" t="s">
        <v>21</v>
      </c>
      <c r="O180">
        <f>TBL_Employees[[#This Row],[Bonus %]]*TBL_Employees[[#This Row],[Annual Salary]]/100</f>
        <v>0</v>
      </c>
      <c r="P180">
        <v>50475</v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10">
        <v>100099</v>
      </c>
      <c r="K181" s="2">
        <v>0.08</v>
      </c>
      <c r="L181" t="s">
        <v>19</v>
      </c>
      <c r="M181" t="s">
        <v>45</v>
      </c>
      <c r="N181" s="1" t="s">
        <v>21</v>
      </c>
      <c r="O181">
        <f>TBL_Employees[[#This Row],[Bonus %]]*TBL_Employees[[#This Row],[Annual Salary]]/100</f>
        <v>80.0792</v>
      </c>
      <c r="P181">
        <v>100179.07919999999</v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10">
        <v>41673</v>
      </c>
      <c r="K182" s="2">
        <v>0</v>
      </c>
      <c r="L182" t="s">
        <v>19</v>
      </c>
      <c r="M182" t="s">
        <v>45</v>
      </c>
      <c r="N182" s="1" t="s">
        <v>21</v>
      </c>
      <c r="O182">
        <f>TBL_Employees[[#This Row],[Bonus %]]*TBL_Employees[[#This Row],[Annual Salary]]/100</f>
        <v>0</v>
      </c>
      <c r="P182">
        <v>41673</v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10">
        <v>70996</v>
      </c>
      <c r="K183" s="2">
        <v>0</v>
      </c>
      <c r="L183" t="s">
        <v>33</v>
      </c>
      <c r="M183" t="s">
        <v>34</v>
      </c>
      <c r="N183" s="1" t="s">
        <v>21</v>
      </c>
      <c r="O183">
        <f>TBL_Employees[[#This Row],[Bonus %]]*TBL_Employees[[#This Row],[Annual Salary]]/100</f>
        <v>0</v>
      </c>
      <c r="P183">
        <v>70996</v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10">
        <v>40752</v>
      </c>
      <c r="K184" s="2">
        <v>0</v>
      </c>
      <c r="L184" t="s">
        <v>19</v>
      </c>
      <c r="M184" t="s">
        <v>39</v>
      </c>
      <c r="N184" s="1" t="s">
        <v>21</v>
      </c>
      <c r="O184">
        <f>TBL_Employees[[#This Row],[Bonus %]]*TBL_Employees[[#This Row],[Annual Salary]]/100</f>
        <v>0</v>
      </c>
      <c r="P184">
        <v>40752</v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10">
        <v>97537</v>
      </c>
      <c r="K185" s="2">
        <v>0</v>
      </c>
      <c r="L185" t="s">
        <v>33</v>
      </c>
      <c r="M185" t="s">
        <v>34</v>
      </c>
      <c r="N185" s="1" t="s">
        <v>21</v>
      </c>
      <c r="O185">
        <f>TBL_Employees[[#This Row],[Bonus %]]*TBL_Employees[[#This Row],[Annual Salary]]/100</f>
        <v>0</v>
      </c>
      <c r="P185">
        <v>97537</v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10">
        <v>96567</v>
      </c>
      <c r="K186" s="2">
        <v>0</v>
      </c>
      <c r="L186" t="s">
        <v>33</v>
      </c>
      <c r="M186" t="s">
        <v>74</v>
      </c>
      <c r="N186" s="1" t="s">
        <v>21</v>
      </c>
      <c r="O186">
        <f>TBL_Employees[[#This Row],[Bonus %]]*TBL_Employees[[#This Row],[Annual Salary]]/100</f>
        <v>0</v>
      </c>
      <c r="P186">
        <v>96567</v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10">
        <v>49404</v>
      </c>
      <c r="K187" s="2">
        <v>0</v>
      </c>
      <c r="L187" t="s">
        <v>33</v>
      </c>
      <c r="M187" t="s">
        <v>60</v>
      </c>
      <c r="N187" s="1" t="s">
        <v>21</v>
      </c>
      <c r="O187">
        <f>TBL_Employees[[#This Row],[Bonus %]]*TBL_Employees[[#This Row],[Annual Salary]]/100</f>
        <v>0</v>
      </c>
      <c r="P187">
        <v>49404</v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10">
        <v>66819</v>
      </c>
      <c r="K188" s="2">
        <v>0</v>
      </c>
      <c r="L188" t="s">
        <v>52</v>
      </c>
      <c r="M188" t="s">
        <v>66</v>
      </c>
      <c r="N188" s="1" t="s">
        <v>21</v>
      </c>
      <c r="O188">
        <f>TBL_Employees[[#This Row],[Bonus %]]*TBL_Employees[[#This Row],[Annual Salary]]/100</f>
        <v>0</v>
      </c>
      <c r="P188">
        <v>66819</v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10">
        <v>50784</v>
      </c>
      <c r="K189" s="2">
        <v>0</v>
      </c>
      <c r="L189" t="s">
        <v>52</v>
      </c>
      <c r="M189" t="s">
        <v>66</v>
      </c>
      <c r="N189" s="1" t="s">
        <v>21</v>
      </c>
      <c r="O189">
        <f>TBL_Employees[[#This Row],[Bonus %]]*TBL_Employees[[#This Row],[Annual Salary]]/100</f>
        <v>0</v>
      </c>
      <c r="P189">
        <v>50784</v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10">
        <v>125828</v>
      </c>
      <c r="K190" s="2">
        <v>0.15</v>
      </c>
      <c r="L190" t="s">
        <v>52</v>
      </c>
      <c r="M190" t="s">
        <v>53</v>
      </c>
      <c r="N190" s="1" t="s">
        <v>21</v>
      </c>
      <c r="O190">
        <f>TBL_Employees[[#This Row],[Bonus %]]*TBL_Employees[[#This Row],[Annual Salary]]/100</f>
        <v>188.74200000000002</v>
      </c>
      <c r="P190">
        <v>126016.742</v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10">
        <v>92610</v>
      </c>
      <c r="K191" s="2">
        <v>0</v>
      </c>
      <c r="L191" t="s">
        <v>19</v>
      </c>
      <c r="M191" t="s">
        <v>29</v>
      </c>
      <c r="N191" s="1" t="s">
        <v>21</v>
      </c>
      <c r="O191">
        <f>TBL_Employees[[#This Row],[Bonus %]]*TBL_Employees[[#This Row],[Annual Salary]]/100</f>
        <v>0</v>
      </c>
      <c r="P191">
        <v>92610</v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10">
        <v>123405</v>
      </c>
      <c r="K192" s="2">
        <v>0.13</v>
      </c>
      <c r="L192" t="s">
        <v>19</v>
      </c>
      <c r="M192" t="s">
        <v>29</v>
      </c>
      <c r="N192" s="1" t="s">
        <v>21</v>
      </c>
      <c r="O192">
        <f>TBL_Employees[[#This Row],[Bonus %]]*TBL_Employees[[#This Row],[Annual Salary]]/100</f>
        <v>160.4265</v>
      </c>
      <c r="P192">
        <v>123565.4265</v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10">
        <v>73004</v>
      </c>
      <c r="K193" s="2">
        <v>0</v>
      </c>
      <c r="L193" t="s">
        <v>33</v>
      </c>
      <c r="M193" t="s">
        <v>60</v>
      </c>
      <c r="N193" s="1" t="s">
        <v>21</v>
      </c>
      <c r="O193">
        <f>TBL_Employees[[#This Row],[Bonus %]]*TBL_Employees[[#This Row],[Annual Salary]]/100</f>
        <v>0</v>
      </c>
      <c r="P193">
        <v>73004</v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10">
        <v>95061</v>
      </c>
      <c r="K194" s="2">
        <v>0.1</v>
      </c>
      <c r="L194" t="s">
        <v>33</v>
      </c>
      <c r="M194" t="s">
        <v>74</v>
      </c>
      <c r="N194" s="1" t="s">
        <v>21</v>
      </c>
      <c r="O194">
        <f>TBL_Employees[[#This Row],[Bonus %]]*TBL_Employees[[#This Row],[Annual Salary]]/100</f>
        <v>95.061000000000007</v>
      </c>
      <c r="P194">
        <v>95156.061000000002</v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10">
        <v>160832</v>
      </c>
      <c r="K195" s="2">
        <v>0.3</v>
      </c>
      <c r="L195" t="s">
        <v>19</v>
      </c>
      <c r="M195" t="s">
        <v>39</v>
      </c>
      <c r="N195" s="1" t="s">
        <v>21</v>
      </c>
      <c r="O195">
        <f>TBL_Employees[[#This Row],[Bonus %]]*TBL_Employees[[#This Row],[Annual Salary]]/100</f>
        <v>482.49599999999998</v>
      </c>
      <c r="P195">
        <v>161314.49600000001</v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10">
        <v>64417</v>
      </c>
      <c r="K196" s="2">
        <v>0</v>
      </c>
      <c r="L196" t="s">
        <v>19</v>
      </c>
      <c r="M196" t="s">
        <v>29</v>
      </c>
      <c r="N196" s="1" t="s">
        <v>21</v>
      </c>
      <c r="O196">
        <f>TBL_Employees[[#This Row],[Bonus %]]*TBL_Employees[[#This Row],[Annual Salary]]/100</f>
        <v>0</v>
      </c>
      <c r="P196">
        <v>64417</v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10">
        <v>127543</v>
      </c>
      <c r="K197" s="2">
        <v>0.06</v>
      </c>
      <c r="L197" t="s">
        <v>33</v>
      </c>
      <c r="M197" t="s">
        <v>74</v>
      </c>
      <c r="N197" s="1" t="s">
        <v>21</v>
      </c>
      <c r="O197">
        <f>TBL_Employees[[#This Row],[Bonus %]]*TBL_Employees[[#This Row],[Annual Salary]]/100</f>
        <v>76.525800000000004</v>
      </c>
      <c r="P197">
        <v>127619.5258</v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10">
        <v>56154</v>
      </c>
      <c r="K198" s="2">
        <v>0</v>
      </c>
      <c r="L198" t="s">
        <v>52</v>
      </c>
      <c r="M198" t="s">
        <v>53</v>
      </c>
      <c r="N198" s="1" t="s">
        <v>21</v>
      </c>
      <c r="O198">
        <f>TBL_Employees[[#This Row],[Bonus %]]*TBL_Employees[[#This Row],[Annual Salary]]/100</f>
        <v>0</v>
      </c>
      <c r="P198">
        <v>56154</v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10">
        <v>218530</v>
      </c>
      <c r="K199" s="2">
        <v>0.3</v>
      </c>
      <c r="L199" t="s">
        <v>33</v>
      </c>
      <c r="M199" t="s">
        <v>74</v>
      </c>
      <c r="N199" s="1" t="s">
        <v>21</v>
      </c>
      <c r="O199">
        <f>TBL_Employees[[#This Row],[Bonus %]]*TBL_Employees[[#This Row],[Annual Salary]]/100</f>
        <v>655.59</v>
      </c>
      <c r="P199">
        <v>219185.59</v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10">
        <v>91954</v>
      </c>
      <c r="K200" s="2">
        <v>0</v>
      </c>
      <c r="L200" t="s">
        <v>19</v>
      </c>
      <c r="M200" t="s">
        <v>29</v>
      </c>
      <c r="N200" s="1" t="s">
        <v>21</v>
      </c>
      <c r="O200">
        <f>TBL_Employees[[#This Row],[Bonus %]]*TBL_Employees[[#This Row],[Annual Salary]]/100</f>
        <v>0</v>
      </c>
      <c r="P200">
        <v>91954</v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10">
        <v>221217</v>
      </c>
      <c r="K201" s="2">
        <v>0.32</v>
      </c>
      <c r="L201" t="s">
        <v>19</v>
      </c>
      <c r="M201" t="s">
        <v>29</v>
      </c>
      <c r="N201" s="1">
        <v>43003</v>
      </c>
      <c r="O201">
        <f>TBL_Employees[[#This Row],[Bonus %]]*TBL_Employees[[#This Row],[Annual Salary]]/100</f>
        <v>707.89440000000002</v>
      </c>
      <c r="P201">
        <v>221924.89439999999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10">
        <v>87536</v>
      </c>
      <c r="K202" s="2">
        <v>0</v>
      </c>
      <c r="L202" t="s">
        <v>19</v>
      </c>
      <c r="M202" t="s">
        <v>63</v>
      </c>
      <c r="N202" s="1" t="s">
        <v>21</v>
      </c>
      <c r="O202">
        <f>TBL_Employees[[#This Row],[Bonus %]]*TBL_Employees[[#This Row],[Annual Salary]]/100</f>
        <v>0</v>
      </c>
      <c r="P202">
        <v>87536</v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10">
        <v>41429</v>
      </c>
      <c r="K203" s="2">
        <v>0</v>
      </c>
      <c r="L203" t="s">
        <v>19</v>
      </c>
      <c r="M203" t="s">
        <v>63</v>
      </c>
      <c r="N203" s="1" t="s">
        <v>21</v>
      </c>
      <c r="O203">
        <f>TBL_Employees[[#This Row],[Bonus %]]*TBL_Employees[[#This Row],[Annual Salary]]/100</f>
        <v>0</v>
      </c>
      <c r="P203">
        <v>41429</v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10">
        <v>245482</v>
      </c>
      <c r="K204" s="2">
        <v>0.39</v>
      </c>
      <c r="L204" t="s">
        <v>19</v>
      </c>
      <c r="M204" t="s">
        <v>63</v>
      </c>
      <c r="N204" s="1" t="s">
        <v>21</v>
      </c>
      <c r="O204">
        <f>TBL_Employees[[#This Row],[Bonus %]]*TBL_Employees[[#This Row],[Annual Salary]]/100</f>
        <v>957.37980000000016</v>
      </c>
      <c r="P204">
        <v>246439.3798</v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10">
        <v>71359</v>
      </c>
      <c r="K205" s="2">
        <v>0</v>
      </c>
      <c r="L205" t="s">
        <v>19</v>
      </c>
      <c r="M205" t="s">
        <v>39</v>
      </c>
      <c r="N205" s="1" t="s">
        <v>21</v>
      </c>
      <c r="O205">
        <f>TBL_Employees[[#This Row],[Bonus %]]*TBL_Employees[[#This Row],[Annual Salary]]/100</f>
        <v>0</v>
      </c>
      <c r="P205">
        <v>71359</v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10">
        <v>183161</v>
      </c>
      <c r="K206" s="2">
        <v>0.22</v>
      </c>
      <c r="L206" t="s">
        <v>19</v>
      </c>
      <c r="M206" t="s">
        <v>45</v>
      </c>
      <c r="N206" s="1" t="s">
        <v>21</v>
      </c>
      <c r="O206">
        <f>TBL_Employees[[#This Row],[Bonus %]]*TBL_Employees[[#This Row],[Annual Salary]]/100</f>
        <v>402.95419999999996</v>
      </c>
      <c r="P206">
        <v>183563.95420000001</v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10">
        <v>69260</v>
      </c>
      <c r="K207" s="2">
        <v>0</v>
      </c>
      <c r="L207" t="s">
        <v>19</v>
      </c>
      <c r="M207" t="s">
        <v>39</v>
      </c>
      <c r="N207" s="1" t="s">
        <v>21</v>
      </c>
      <c r="O207">
        <f>TBL_Employees[[#This Row],[Bonus %]]*TBL_Employees[[#This Row],[Annual Salary]]/100</f>
        <v>0</v>
      </c>
      <c r="P207">
        <v>69260</v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10">
        <v>95639</v>
      </c>
      <c r="K208" s="2">
        <v>0</v>
      </c>
      <c r="L208" t="s">
        <v>19</v>
      </c>
      <c r="M208" t="s">
        <v>25</v>
      </c>
      <c r="N208" s="1" t="s">
        <v>21</v>
      </c>
      <c r="O208">
        <f>TBL_Employees[[#This Row],[Bonus %]]*TBL_Employees[[#This Row],[Annual Salary]]/100</f>
        <v>0</v>
      </c>
      <c r="P208">
        <v>95639</v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10">
        <v>120660</v>
      </c>
      <c r="K209" s="2">
        <v>7.0000000000000007E-2</v>
      </c>
      <c r="L209" t="s">
        <v>33</v>
      </c>
      <c r="M209" t="s">
        <v>34</v>
      </c>
      <c r="N209" s="1" t="s">
        <v>21</v>
      </c>
      <c r="O209">
        <f>TBL_Employees[[#This Row],[Bonus %]]*TBL_Employees[[#This Row],[Annual Salary]]/100</f>
        <v>84.462000000000003</v>
      </c>
      <c r="P209">
        <v>120744.462</v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10">
        <v>75119</v>
      </c>
      <c r="K210" s="2">
        <v>0</v>
      </c>
      <c r="L210" t="s">
        <v>19</v>
      </c>
      <c r="M210" t="s">
        <v>20</v>
      </c>
      <c r="N210" s="1" t="s">
        <v>21</v>
      </c>
      <c r="O210">
        <f>TBL_Employees[[#This Row],[Bonus %]]*TBL_Employees[[#This Row],[Annual Salary]]/100</f>
        <v>0</v>
      </c>
      <c r="P210">
        <v>75119</v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10">
        <v>192213</v>
      </c>
      <c r="K211" s="2">
        <v>0.4</v>
      </c>
      <c r="L211" t="s">
        <v>19</v>
      </c>
      <c r="M211" t="s">
        <v>20</v>
      </c>
      <c r="N211" s="1" t="s">
        <v>21</v>
      </c>
      <c r="O211">
        <f>TBL_Employees[[#This Row],[Bonus %]]*TBL_Employees[[#This Row],[Annual Salary]]/100</f>
        <v>768.85199999999998</v>
      </c>
      <c r="P211">
        <v>192981.85200000001</v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10">
        <v>65047</v>
      </c>
      <c r="K212" s="2">
        <v>0</v>
      </c>
      <c r="L212" t="s">
        <v>52</v>
      </c>
      <c r="M212" t="s">
        <v>53</v>
      </c>
      <c r="N212" s="1" t="s">
        <v>21</v>
      </c>
      <c r="O212">
        <f>TBL_Employees[[#This Row],[Bonus %]]*TBL_Employees[[#This Row],[Annual Salary]]/100</f>
        <v>0</v>
      </c>
      <c r="P212">
        <v>65047</v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10">
        <v>151413</v>
      </c>
      <c r="K213" s="2">
        <v>0.15</v>
      </c>
      <c r="L213" t="s">
        <v>19</v>
      </c>
      <c r="M213" t="s">
        <v>63</v>
      </c>
      <c r="N213" s="1" t="s">
        <v>21</v>
      </c>
      <c r="O213">
        <f>TBL_Employees[[#This Row],[Bonus %]]*TBL_Employees[[#This Row],[Annual Salary]]/100</f>
        <v>227.11950000000002</v>
      </c>
      <c r="P213">
        <v>151640.1195</v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10">
        <v>76906</v>
      </c>
      <c r="K214" s="2">
        <v>0</v>
      </c>
      <c r="L214" t="s">
        <v>19</v>
      </c>
      <c r="M214" t="s">
        <v>63</v>
      </c>
      <c r="N214" s="1" t="s">
        <v>21</v>
      </c>
      <c r="O214">
        <f>TBL_Employees[[#This Row],[Bonus %]]*TBL_Employees[[#This Row],[Annual Salary]]/100</f>
        <v>0</v>
      </c>
      <c r="P214">
        <v>76906</v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10">
        <v>122802</v>
      </c>
      <c r="K215" s="2">
        <v>0.05</v>
      </c>
      <c r="L215" t="s">
        <v>33</v>
      </c>
      <c r="M215" t="s">
        <v>74</v>
      </c>
      <c r="N215" s="1" t="s">
        <v>21</v>
      </c>
      <c r="O215">
        <f>TBL_Employees[[#This Row],[Bonus %]]*TBL_Employees[[#This Row],[Annual Salary]]/100</f>
        <v>61.401000000000003</v>
      </c>
      <c r="P215">
        <v>122863.401</v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10">
        <v>99091</v>
      </c>
      <c r="K216" s="2">
        <v>0</v>
      </c>
      <c r="L216" t="s">
        <v>19</v>
      </c>
      <c r="M216" t="s">
        <v>25</v>
      </c>
      <c r="N216" s="1" t="s">
        <v>21</v>
      </c>
      <c r="O216">
        <f>TBL_Employees[[#This Row],[Bonus %]]*TBL_Employees[[#This Row],[Annual Salary]]/100</f>
        <v>0</v>
      </c>
      <c r="P216">
        <v>99091</v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10">
        <v>113987</v>
      </c>
      <c r="K217" s="2">
        <v>0</v>
      </c>
      <c r="L217" t="s">
        <v>52</v>
      </c>
      <c r="M217" t="s">
        <v>81</v>
      </c>
      <c r="N217" s="1" t="s">
        <v>21</v>
      </c>
      <c r="O217">
        <f>TBL_Employees[[#This Row],[Bonus %]]*TBL_Employees[[#This Row],[Annual Salary]]/100</f>
        <v>0</v>
      </c>
      <c r="P217">
        <v>113987</v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10">
        <v>95045</v>
      </c>
      <c r="K218" s="2">
        <v>0</v>
      </c>
      <c r="L218" t="s">
        <v>19</v>
      </c>
      <c r="M218" t="s">
        <v>20</v>
      </c>
      <c r="N218" s="1" t="s">
        <v>21</v>
      </c>
      <c r="O218">
        <f>TBL_Employees[[#This Row],[Bonus %]]*TBL_Employees[[#This Row],[Annual Salary]]/100</f>
        <v>0</v>
      </c>
      <c r="P218">
        <v>95045</v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10">
        <v>190401</v>
      </c>
      <c r="K219" s="2">
        <v>0.37</v>
      </c>
      <c r="L219" t="s">
        <v>19</v>
      </c>
      <c r="M219" t="s">
        <v>29</v>
      </c>
      <c r="N219" s="1" t="s">
        <v>21</v>
      </c>
      <c r="O219">
        <f>TBL_Employees[[#This Row],[Bonus %]]*TBL_Employees[[#This Row],[Annual Salary]]/100</f>
        <v>704.4837</v>
      </c>
      <c r="P219">
        <v>191105.48370000001</v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10">
        <v>86061</v>
      </c>
      <c r="K220" s="2">
        <v>0</v>
      </c>
      <c r="L220" t="s">
        <v>52</v>
      </c>
      <c r="M220" t="s">
        <v>66</v>
      </c>
      <c r="N220" s="1" t="s">
        <v>21</v>
      </c>
      <c r="O220">
        <f>TBL_Employees[[#This Row],[Bonus %]]*TBL_Employees[[#This Row],[Annual Salary]]/100</f>
        <v>0</v>
      </c>
      <c r="P220">
        <v>86061</v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10">
        <v>79882</v>
      </c>
      <c r="K221" s="2">
        <v>0</v>
      </c>
      <c r="L221" t="s">
        <v>19</v>
      </c>
      <c r="M221" t="s">
        <v>39</v>
      </c>
      <c r="N221" s="1" t="s">
        <v>21</v>
      </c>
      <c r="O221">
        <f>TBL_Employees[[#This Row],[Bonus %]]*TBL_Employees[[#This Row],[Annual Salary]]/100</f>
        <v>0</v>
      </c>
      <c r="P221">
        <v>79882</v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10">
        <v>255431</v>
      </c>
      <c r="K222" s="2">
        <v>0.36</v>
      </c>
      <c r="L222" t="s">
        <v>19</v>
      </c>
      <c r="M222" t="s">
        <v>29</v>
      </c>
      <c r="N222" s="1" t="s">
        <v>21</v>
      </c>
      <c r="O222">
        <f>TBL_Employees[[#This Row],[Bonus %]]*TBL_Employees[[#This Row],[Annual Salary]]/100</f>
        <v>919.55160000000001</v>
      </c>
      <c r="P222">
        <v>256350.55160000001</v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10">
        <v>82017</v>
      </c>
      <c r="K223" s="2">
        <v>0</v>
      </c>
      <c r="L223" t="s">
        <v>33</v>
      </c>
      <c r="M223" t="s">
        <v>60</v>
      </c>
      <c r="N223" s="1" t="s">
        <v>21</v>
      </c>
      <c r="O223">
        <f>TBL_Employees[[#This Row],[Bonus %]]*TBL_Employees[[#This Row],[Annual Salary]]/100</f>
        <v>0</v>
      </c>
      <c r="P223">
        <v>82017</v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10">
        <v>53799</v>
      </c>
      <c r="K224" s="2">
        <v>0</v>
      </c>
      <c r="L224" t="s">
        <v>19</v>
      </c>
      <c r="M224" t="s">
        <v>29</v>
      </c>
      <c r="N224" s="1" t="s">
        <v>21</v>
      </c>
      <c r="O224">
        <f>TBL_Employees[[#This Row],[Bonus %]]*TBL_Employees[[#This Row],[Annual Salary]]/100</f>
        <v>0</v>
      </c>
      <c r="P224">
        <v>53799</v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10">
        <v>82739</v>
      </c>
      <c r="K225" s="2">
        <v>0</v>
      </c>
      <c r="L225" t="s">
        <v>19</v>
      </c>
      <c r="M225" t="s">
        <v>39</v>
      </c>
      <c r="N225" s="1" t="s">
        <v>21</v>
      </c>
      <c r="O225">
        <f>TBL_Employees[[#This Row],[Bonus %]]*TBL_Employees[[#This Row],[Annual Salary]]/100</f>
        <v>0</v>
      </c>
      <c r="P225">
        <v>82739</v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10">
        <v>99080</v>
      </c>
      <c r="K226" s="2">
        <v>0</v>
      </c>
      <c r="L226" t="s">
        <v>19</v>
      </c>
      <c r="M226" t="s">
        <v>20</v>
      </c>
      <c r="N226" s="1" t="s">
        <v>21</v>
      </c>
      <c r="O226">
        <f>TBL_Employees[[#This Row],[Bonus %]]*TBL_Employees[[#This Row],[Annual Salary]]/100</f>
        <v>0</v>
      </c>
      <c r="P226">
        <v>99080</v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10">
        <v>96719</v>
      </c>
      <c r="K227" s="2">
        <v>0</v>
      </c>
      <c r="L227" t="s">
        <v>33</v>
      </c>
      <c r="M227" t="s">
        <v>34</v>
      </c>
      <c r="N227" s="1" t="s">
        <v>21</v>
      </c>
      <c r="O227">
        <f>TBL_Employees[[#This Row],[Bonus %]]*TBL_Employees[[#This Row],[Annual Salary]]/100</f>
        <v>0</v>
      </c>
      <c r="P227">
        <v>96719</v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10">
        <v>180687</v>
      </c>
      <c r="K228" s="2">
        <v>0.19</v>
      </c>
      <c r="L228" t="s">
        <v>19</v>
      </c>
      <c r="M228" t="s">
        <v>39</v>
      </c>
      <c r="N228" s="1" t="s">
        <v>21</v>
      </c>
      <c r="O228">
        <f>TBL_Employees[[#This Row],[Bonus %]]*TBL_Employees[[#This Row],[Annual Salary]]/100</f>
        <v>343.30529999999999</v>
      </c>
      <c r="P228">
        <v>181030.30530000001</v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10">
        <v>95743</v>
      </c>
      <c r="K229" s="2">
        <v>0.15</v>
      </c>
      <c r="L229" t="s">
        <v>19</v>
      </c>
      <c r="M229" t="s">
        <v>25</v>
      </c>
      <c r="N229" s="1">
        <v>40193</v>
      </c>
      <c r="O229">
        <f>TBL_Employees[[#This Row],[Bonus %]]*TBL_Employees[[#This Row],[Annual Salary]]/100</f>
        <v>143.61449999999999</v>
      </c>
      <c r="P229">
        <v>95886.614499999996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10">
        <v>89695</v>
      </c>
      <c r="K230" s="2">
        <v>0</v>
      </c>
      <c r="L230" t="s">
        <v>19</v>
      </c>
      <c r="M230" t="s">
        <v>25</v>
      </c>
      <c r="N230" s="1" t="s">
        <v>21</v>
      </c>
      <c r="O230">
        <f>TBL_Employees[[#This Row],[Bonus %]]*TBL_Employees[[#This Row],[Annual Salary]]/100</f>
        <v>0</v>
      </c>
      <c r="P230">
        <v>89695</v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10">
        <v>122753</v>
      </c>
      <c r="K231" s="2">
        <v>0.09</v>
      </c>
      <c r="L231" t="s">
        <v>33</v>
      </c>
      <c r="M231" t="s">
        <v>80</v>
      </c>
      <c r="N231" s="1" t="s">
        <v>21</v>
      </c>
      <c r="O231">
        <f>TBL_Employees[[#This Row],[Bonus %]]*TBL_Employees[[#This Row],[Annual Salary]]/100</f>
        <v>110.4777</v>
      </c>
      <c r="P231">
        <v>122863.4777</v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10">
        <v>93734</v>
      </c>
      <c r="K232" s="2">
        <v>0</v>
      </c>
      <c r="L232" t="s">
        <v>19</v>
      </c>
      <c r="M232" t="s">
        <v>39</v>
      </c>
      <c r="N232" s="1" t="s">
        <v>21</v>
      </c>
      <c r="O232">
        <f>TBL_Employees[[#This Row],[Bonus %]]*TBL_Employees[[#This Row],[Annual Salary]]/100</f>
        <v>0</v>
      </c>
      <c r="P232">
        <v>93734</v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10">
        <v>52069</v>
      </c>
      <c r="K233" s="2">
        <v>0</v>
      </c>
      <c r="L233" t="s">
        <v>33</v>
      </c>
      <c r="M233" t="s">
        <v>80</v>
      </c>
      <c r="N233" s="1" t="s">
        <v>21</v>
      </c>
      <c r="O233">
        <f>TBL_Employees[[#This Row],[Bonus %]]*TBL_Employees[[#This Row],[Annual Salary]]/100</f>
        <v>0</v>
      </c>
      <c r="P233">
        <v>52069</v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10">
        <v>258426</v>
      </c>
      <c r="K234" s="2">
        <v>0.4</v>
      </c>
      <c r="L234" t="s">
        <v>52</v>
      </c>
      <c r="M234" t="s">
        <v>66</v>
      </c>
      <c r="N234" s="1" t="s">
        <v>21</v>
      </c>
      <c r="O234">
        <f>TBL_Employees[[#This Row],[Bonus %]]*TBL_Employees[[#This Row],[Annual Salary]]/100</f>
        <v>1033.7040000000002</v>
      </c>
      <c r="P234">
        <v>259459.704</v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10">
        <v>125375</v>
      </c>
      <c r="K235" s="2">
        <v>0.09</v>
      </c>
      <c r="L235" t="s">
        <v>19</v>
      </c>
      <c r="M235" t="s">
        <v>20</v>
      </c>
      <c r="N235" s="1" t="s">
        <v>21</v>
      </c>
      <c r="O235">
        <f>TBL_Employees[[#This Row],[Bonus %]]*TBL_Employees[[#This Row],[Annual Salary]]/100</f>
        <v>112.83750000000001</v>
      </c>
      <c r="P235">
        <v>125487.83749999999</v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10">
        <v>198243</v>
      </c>
      <c r="K236" s="2">
        <v>0.31</v>
      </c>
      <c r="L236" t="s">
        <v>19</v>
      </c>
      <c r="M236" t="s">
        <v>45</v>
      </c>
      <c r="N236" s="1" t="s">
        <v>21</v>
      </c>
      <c r="O236">
        <f>TBL_Employees[[#This Row],[Bonus %]]*TBL_Employees[[#This Row],[Annual Salary]]/100</f>
        <v>614.55330000000004</v>
      </c>
      <c r="P236">
        <v>198857.5533</v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10">
        <v>96023</v>
      </c>
      <c r="K237" s="2">
        <v>0</v>
      </c>
      <c r="L237" t="s">
        <v>19</v>
      </c>
      <c r="M237" t="s">
        <v>45</v>
      </c>
      <c r="N237" s="1" t="s">
        <v>21</v>
      </c>
      <c r="O237">
        <f>TBL_Employees[[#This Row],[Bonus %]]*TBL_Employees[[#This Row],[Annual Salary]]/100</f>
        <v>0</v>
      </c>
      <c r="P237">
        <v>96023</v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10">
        <v>83066</v>
      </c>
      <c r="K238" s="2">
        <v>0</v>
      </c>
      <c r="L238" t="s">
        <v>19</v>
      </c>
      <c r="M238" t="s">
        <v>20</v>
      </c>
      <c r="N238" s="1">
        <v>41430</v>
      </c>
      <c r="O238">
        <f>TBL_Employees[[#This Row],[Bonus %]]*TBL_Employees[[#This Row],[Annual Salary]]/100</f>
        <v>0</v>
      </c>
      <c r="P238">
        <v>83066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10">
        <v>61216</v>
      </c>
      <c r="K239" s="2">
        <v>0</v>
      </c>
      <c r="L239" t="s">
        <v>19</v>
      </c>
      <c r="M239" t="s">
        <v>63</v>
      </c>
      <c r="N239" s="1" t="s">
        <v>21</v>
      </c>
      <c r="O239">
        <f>TBL_Employees[[#This Row],[Bonus %]]*TBL_Employees[[#This Row],[Annual Salary]]/100</f>
        <v>0</v>
      </c>
      <c r="P239">
        <v>61216</v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10">
        <v>144231</v>
      </c>
      <c r="K240" s="2">
        <v>0.14000000000000001</v>
      </c>
      <c r="L240" t="s">
        <v>19</v>
      </c>
      <c r="M240" t="s">
        <v>29</v>
      </c>
      <c r="N240" s="1">
        <v>44029</v>
      </c>
      <c r="O240">
        <f>TBL_Employees[[#This Row],[Bonus %]]*TBL_Employees[[#This Row],[Annual Salary]]/100</f>
        <v>201.92340000000002</v>
      </c>
      <c r="P240">
        <v>144432.9234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10">
        <v>51630</v>
      </c>
      <c r="K241" s="2">
        <v>0</v>
      </c>
      <c r="L241" t="s">
        <v>33</v>
      </c>
      <c r="M241" t="s">
        <v>60</v>
      </c>
      <c r="N241" s="1" t="s">
        <v>21</v>
      </c>
      <c r="O241">
        <f>TBL_Employees[[#This Row],[Bonus %]]*TBL_Employees[[#This Row],[Annual Salary]]/100</f>
        <v>0</v>
      </c>
      <c r="P241">
        <v>51630</v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10">
        <v>124129</v>
      </c>
      <c r="K242" s="2">
        <v>0.15</v>
      </c>
      <c r="L242" t="s">
        <v>52</v>
      </c>
      <c r="M242" t="s">
        <v>53</v>
      </c>
      <c r="N242" s="1" t="s">
        <v>21</v>
      </c>
      <c r="O242">
        <f>TBL_Employees[[#This Row],[Bonus %]]*TBL_Employees[[#This Row],[Annual Salary]]/100</f>
        <v>186.19349999999997</v>
      </c>
      <c r="P242">
        <v>124315.19349999999</v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10">
        <v>60055</v>
      </c>
      <c r="K243" s="2">
        <v>0</v>
      </c>
      <c r="L243" t="s">
        <v>19</v>
      </c>
      <c r="M243" t="s">
        <v>63</v>
      </c>
      <c r="N243" s="1" t="s">
        <v>21</v>
      </c>
      <c r="O243">
        <f>TBL_Employees[[#This Row],[Bonus %]]*TBL_Employees[[#This Row],[Annual Salary]]/100</f>
        <v>0</v>
      </c>
      <c r="P243">
        <v>60055</v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10">
        <v>189290</v>
      </c>
      <c r="K244" s="2">
        <v>0.22</v>
      </c>
      <c r="L244" t="s">
        <v>52</v>
      </c>
      <c r="M244" t="s">
        <v>53</v>
      </c>
      <c r="N244" s="1">
        <v>44099</v>
      </c>
      <c r="O244">
        <f>TBL_Employees[[#This Row],[Bonus %]]*TBL_Employees[[#This Row],[Annual Salary]]/100</f>
        <v>416.43800000000005</v>
      </c>
      <c r="P244">
        <v>189706.43799999999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10">
        <v>182202</v>
      </c>
      <c r="K245" s="2">
        <v>0.3</v>
      </c>
      <c r="L245" t="s">
        <v>19</v>
      </c>
      <c r="M245" t="s">
        <v>25</v>
      </c>
      <c r="N245" s="1" t="s">
        <v>21</v>
      </c>
      <c r="O245">
        <f>TBL_Employees[[#This Row],[Bonus %]]*TBL_Employees[[#This Row],[Annual Salary]]/100</f>
        <v>546.60599999999999</v>
      </c>
      <c r="P245">
        <v>182748.606</v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10">
        <v>117518</v>
      </c>
      <c r="K246" s="2">
        <v>7.0000000000000007E-2</v>
      </c>
      <c r="L246" t="s">
        <v>19</v>
      </c>
      <c r="M246" t="s">
        <v>63</v>
      </c>
      <c r="N246" s="1" t="s">
        <v>21</v>
      </c>
      <c r="O246">
        <f>TBL_Employees[[#This Row],[Bonus %]]*TBL_Employees[[#This Row],[Annual Salary]]/100</f>
        <v>82.262600000000006</v>
      </c>
      <c r="P246">
        <v>117600.2626</v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10">
        <v>157474</v>
      </c>
      <c r="K247" s="2">
        <v>0.11</v>
      </c>
      <c r="L247" t="s">
        <v>52</v>
      </c>
      <c r="M247" t="s">
        <v>66</v>
      </c>
      <c r="N247" s="1" t="s">
        <v>21</v>
      </c>
      <c r="O247">
        <f>TBL_Employees[[#This Row],[Bonus %]]*TBL_Employees[[#This Row],[Annual Salary]]/100</f>
        <v>173.22139999999999</v>
      </c>
      <c r="P247">
        <v>157647.22140000001</v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10">
        <v>126856</v>
      </c>
      <c r="K248" s="2">
        <v>0.06</v>
      </c>
      <c r="L248" t="s">
        <v>19</v>
      </c>
      <c r="M248" t="s">
        <v>29</v>
      </c>
      <c r="N248" s="1" t="s">
        <v>21</v>
      </c>
      <c r="O248">
        <f>TBL_Employees[[#This Row],[Bonus %]]*TBL_Employees[[#This Row],[Annual Salary]]/100</f>
        <v>76.113599999999991</v>
      </c>
      <c r="P248">
        <v>126932.1136</v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10">
        <v>129124</v>
      </c>
      <c r="K249" s="2">
        <v>0.12</v>
      </c>
      <c r="L249" t="s">
        <v>33</v>
      </c>
      <c r="M249" t="s">
        <v>74</v>
      </c>
      <c r="N249" s="1" t="s">
        <v>21</v>
      </c>
      <c r="O249">
        <f>TBL_Employees[[#This Row],[Bonus %]]*TBL_Employees[[#This Row],[Annual Salary]]/100</f>
        <v>154.94880000000001</v>
      </c>
      <c r="P249">
        <v>129278.9488</v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10">
        <v>165181</v>
      </c>
      <c r="K250" s="2">
        <v>0.16</v>
      </c>
      <c r="L250" t="s">
        <v>19</v>
      </c>
      <c r="M250" t="s">
        <v>63</v>
      </c>
      <c r="N250" s="1" t="s">
        <v>21</v>
      </c>
      <c r="O250">
        <f>TBL_Employees[[#This Row],[Bonus %]]*TBL_Employees[[#This Row],[Annual Salary]]/100</f>
        <v>264.28960000000001</v>
      </c>
      <c r="P250">
        <v>165445.28959999999</v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10">
        <v>247939</v>
      </c>
      <c r="K251" s="2">
        <v>0.35</v>
      </c>
      <c r="L251" t="s">
        <v>52</v>
      </c>
      <c r="M251" t="s">
        <v>66</v>
      </c>
      <c r="N251" s="1" t="s">
        <v>21</v>
      </c>
      <c r="O251">
        <f>TBL_Employees[[#This Row],[Bonus %]]*TBL_Employees[[#This Row],[Annual Salary]]/100</f>
        <v>867.78649999999993</v>
      </c>
      <c r="P251">
        <v>248806.78649999999</v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10">
        <v>169509</v>
      </c>
      <c r="K252" s="2">
        <v>0.18</v>
      </c>
      <c r="L252" t="s">
        <v>52</v>
      </c>
      <c r="M252" t="s">
        <v>81</v>
      </c>
      <c r="N252" s="1" t="s">
        <v>21</v>
      </c>
      <c r="O252">
        <f>TBL_Employees[[#This Row],[Bonus %]]*TBL_Employees[[#This Row],[Annual Salary]]/100</f>
        <v>305.11619999999999</v>
      </c>
      <c r="P252">
        <v>169814.11619999999</v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10">
        <v>138521</v>
      </c>
      <c r="K253" s="2">
        <v>0.1</v>
      </c>
      <c r="L253" t="s">
        <v>19</v>
      </c>
      <c r="M253" t="s">
        <v>45</v>
      </c>
      <c r="N253" s="1" t="s">
        <v>21</v>
      </c>
      <c r="O253">
        <f>TBL_Employees[[#This Row],[Bonus %]]*TBL_Employees[[#This Row],[Annual Salary]]/100</f>
        <v>138.52100000000002</v>
      </c>
      <c r="P253">
        <v>138659.52100000001</v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10">
        <v>113873</v>
      </c>
      <c r="K254" s="2">
        <v>0.11</v>
      </c>
      <c r="L254" t="s">
        <v>52</v>
      </c>
      <c r="M254" t="s">
        <v>66</v>
      </c>
      <c r="N254" s="1" t="s">
        <v>21</v>
      </c>
      <c r="O254">
        <f>TBL_Employees[[#This Row],[Bonus %]]*TBL_Employees[[#This Row],[Annual Salary]]/100</f>
        <v>125.2603</v>
      </c>
      <c r="P254">
        <v>113998.26029999999</v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10">
        <v>73317</v>
      </c>
      <c r="K255" s="2">
        <v>0</v>
      </c>
      <c r="L255" t="s">
        <v>19</v>
      </c>
      <c r="M255" t="s">
        <v>45</v>
      </c>
      <c r="N255" s="1" t="s">
        <v>21</v>
      </c>
      <c r="O255">
        <f>TBL_Employees[[#This Row],[Bonus %]]*TBL_Employees[[#This Row],[Annual Salary]]/100</f>
        <v>0</v>
      </c>
      <c r="P255">
        <v>73317</v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10">
        <v>69096</v>
      </c>
      <c r="K256" s="2">
        <v>0</v>
      </c>
      <c r="L256" t="s">
        <v>19</v>
      </c>
      <c r="M256" t="s">
        <v>63</v>
      </c>
      <c r="N256" s="1" t="s">
        <v>21</v>
      </c>
      <c r="O256">
        <f>TBL_Employees[[#This Row],[Bonus %]]*TBL_Employees[[#This Row],[Annual Salary]]/100</f>
        <v>0</v>
      </c>
      <c r="P256">
        <v>69096</v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10">
        <v>87158</v>
      </c>
      <c r="K257" s="2">
        <v>0</v>
      </c>
      <c r="L257" t="s">
        <v>52</v>
      </c>
      <c r="M257" t="s">
        <v>81</v>
      </c>
      <c r="N257" s="1" t="s">
        <v>21</v>
      </c>
      <c r="O257">
        <f>TBL_Employees[[#This Row],[Bonus %]]*TBL_Employees[[#This Row],[Annual Salary]]/100</f>
        <v>0</v>
      </c>
      <c r="P257">
        <v>87158</v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10">
        <v>70778</v>
      </c>
      <c r="K258" s="2">
        <v>0</v>
      </c>
      <c r="L258" t="s">
        <v>19</v>
      </c>
      <c r="M258" t="s">
        <v>25</v>
      </c>
      <c r="N258" s="1" t="s">
        <v>21</v>
      </c>
      <c r="O258">
        <f>TBL_Employees[[#This Row],[Bonus %]]*TBL_Employees[[#This Row],[Annual Salary]]/100</f>
        <v>0</v>
      </c>
      <c r="P258">
        <v>70778</v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10">
        <v>153938</v>
      </c>
      <c r="K259" s="2">
        <v>0.2</v>
      </c>
      <c r="L259" t="s">
        <v>19</v>
      </c>
      <c r="M259" t="s">
        <v>39</v>
      </c>
      <c r="N259" s="1" t="s">
        <v>21</v>
      </c>
      <c r="O259">
        <f>TBL_Employees[[#This Row],[Bonus %]]*TBL_Employees[[#This Row],[Annual Salary]]/100</f>
        <v>307.87600000000003</v>
      </c>
      <c r="P259">
        <v>154245.87599999999</v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10">
        <v>59888</v>
      </c>
      <c r="K260" s="2">
        <v>0</v>
      </c>
      <c r="L260" t="s">
        <v>33</v>
      </c>
      <c r="M260" t="s">
        <v>60</v>
      </c>
      <c r="N260" s="1" t="s">
        <v>21</v>
      </c>
      <c r="O260">
        <f>TBL_Employees[[#This Row],[Bonus %]]*TBL_Employees[[#This Row],[Annual Salary]]/100</f>
        <v>0</v>
      </c>
      <c r="P260">
        <v>59888</v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10">
        <v>63098</v>
      </c>
      <c r="K261" s="2">
        <v>0</v>
      </c>
      <c r="L261" t="s">
        <v>19</v>
      </c>
      <c r="M261" t="s">
        <v>29</v>
      </c>
      <c r="N261" s="1" t="s">
        <v>21</v>
      </c>
      <c r="O261">
        <f>TBL_Employees[[#This Row],[Bonus %]]*TBL_Employees[[#This Row],[Annual Salary]]/100</f>
        <v>0</v>
      </c>
      <c r="P261">
        <v>63098</v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10">
        <v>255369</v>
      </c>
      <c r="K262" s="2">
        <v>0.33</v>
      </c>
      <c r="L262" t="s">
        <v>52</v>
      </c>
      <c r="M262" t="s">
        <v>53</v>
      </c>
      <c r="N262" s="1" t="s">
        <v>21</v>
      </c>
      <c r="O262">
        <f>TBL_Employees[[#This Row],[Bonus %]]*TBL_Employees[[#This Row],[Annual Salary]]/100</f>
        <v>842.71770000000004</v>
      </c>
      <c r="P262">
        <v>256211.71770000001</v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10">
        <v>142318</v>
      </c>
      <c r="K263" s="2">
        <v>0.14000000000000001</v>
      </c>
      <c r="L263" t="s">
        <v>19</v>
      </c>
      <c r="M263" t="s">
        <v>20</v>
      </c>
      <c r="N263" s="1" t="s">
        <v>21</v>
      </c>
      <c r="O263">
        <f>TBL_Employees[[#This Row],[Bonus %]]*TBL_Employees[[#This Row],[Annual Salary]]/100</f>
        <v>199.24520000000001</v>
      </c>
      <c r="P263">
        <v>142517.2452</v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10">
        <v>49186</v>
      </c>
      <c r="K264" s="2">
        <v>0</v>
      </c>
      <c r="L264" t="s">
        <v>19</v>
      </c>
      <c r="M264" t="s">
        <v>25</v>
      </c>
      <c r="N264" s="1">
        <v>39616</v>
      </c>
      <c r="O264">
        <f>TBL_Employees[[#This Row],[Bonus %]]*TBL_Employees[[#This Row],[Annual Salary]]/100</f>
        <v>0</v>
      </c>
      <c r="P264">
        <v>49186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10">
        <v>220937</v>
      </c>
      <c r="K265" s="2">
        <v>0.38</v>
      </c>
      <c r="L265" t="s">
        <v>19</v>
      </c>
      <c r="M265" t="s">
        <v>25</v>
      </c>
      <c r="N265" s="1" t="s">
        <v>21</v>
      </c>
      <c r="O265">
        <f>TBL_Employees[[#This Row],[Bonus %]]*TBL_Employees[[#This Row],[Annual Salary]]/100</f>
        <v>839.56060000000002</v>
      </c>
      <c r="P265">
        <v>221776.5606</v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10">
        <v>183156</v>
      </c>
      <c r="K266" s="2">
        <v>0.3</v>
      </c>
      <c r="L266" t="s">
        <v>19</v>
      </c>
      <c r="M266" t="s">
        <v>63</v>
      </c>
      <c r="N266" s="1" t="s">
        <v>21</v>
      </c>
      <c r="O266">
        <f>TBL_Employees[[#This Row],[Bonus %]]*TBL_Employees[[#This Row],[Annual Salary]]/100</f>
        <v>549.46799999999996</v>
      </c>
      <c r="P266">
        <v>183705.46799999999</v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10">
        <v>192749</v>
      </c>
      <c r="K267" s="2">
        <v>0.31</v>
      </c>
      <c r="L267" t="s">
        <v>19</v>
      </c>
      <c r="M267" t="s">
        <v>20</v>
      </c>
      <c r="N267" s="1" t="s">
        <v>21</v>
      </c>
      <c r="O267">
        <f>TBL_Employees[[#This Row],[Bonus %]]*TBL_Employees[[#This Row],[Annual Salary]]/100</f>
        <v>597.52190000000007</v>
      </c>
      <c r="P267">
        <v>193346.52189999999</v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10">
        <v>135325</v>
      </c>
      <c r="K268" s="2">
        <v>0.14000000000000001</v>
      </c>
      <c r="L268" t="s">
        <v>19</v>
      </c>
      <c r="M268" t="s">
        <v>39</v>
      </c>
      <c r="N268" s="1" t="s">
        <v>21</v>
      </c>
      <c r="O268">
        <f>TBL_Employees[[#This Row],[Bonus %]]*TBL_Employees[[#This Row],[Annual Salary]]/100</f>
        <v>189.45500000000001</v>
      </c>
      <c r="P268">
        <v>135514.45499999999</v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10">
        <v>79356</v>
      </c>
      <c r="K269" s="2">
        <v>0</v>
      </c>
      <c r="L269" t="s">
        <v>19</v>
      </c>
      <c r="M269" t="s">
        <v>39</v>
      </c>
      <c r="N269" s="1" t="s">
        <v>21</v>
      </c>
      <c r="O269">
        <f>TBL_Employees[[#This Row],[Bonus %]]*TBL_Employees[[#This Row],[Annual Salary]]/100</f>
        <v>0</v>
      </c>
      <c r="P269">
        <v>79356</v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10">
        <v>74412</v>
      </c>
      <c r="K270" s="2">
        <v>0</v>
      </c>
      <c r="L270" t="s">
        <v>19</v>
      </c>
      <c r="M270" t="s">
        <v>63</v>
      </c>
      <c r="N270" s="1" t="s">
        <v>21</v>
      </c>
      <c r="O270">
        <f>TBL_Employees[[#This Row],[Bonus %]]*TBL_Employees[[#This Row],[Annual Salary]]/100</f>
        <v>0</v>
      </c>
      <c r="P270">
        <v>74412</v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10">
        <v>61886</v>
      </c>
      <c r="K271" s="2">
        <v>0.09</v>
      </c>
      <c r="L271" t="s">
        <v>52</v>
      </c>
      <c r="M271" t="s">
        <v>66</v>
      </c>
      <c r="N271" s="1" t="s">
        <v>21</v>
      </c>
      <c r="O271">
        <f>TBL_Employees[[#This Row],[Bonus %]]*TBL_Employees[[#This Row],[Annual Salary]]/100</f>
        <v>55.697399999999995</v>
      </c>
      <c r="P271">
        <v>61941.697399999997</v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10">
        <v>173071</v>
      </c>
      <c r="K272" s="2">
        <v>0.28999999999999998</v>
      </c>
      <c r="L272" t="s">
        <v>19</v>
      </c>
      <c r="M272" t="s">
        <v>29</v>
      </c>
      <c r="N272" s="1" t="s">
        <v>21</v>
      </c>
      <c r="O272">
        <f>TBL_Employees[[#This Row],[Bonus %]]*TBL_Employees[[#This Row],[Annual Salary]]/100</f>
        <v>501.90589999999997</v>
      </c>
      <c r="P272">
        <v>173572.90590000001</v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10">
        <v>70189</v>
      </c>
      <c r="K273" s="2">
        <v>0</v>
      </c>
      <c r="L273" t="s">
        <v>19</v>
      </c>
      <c r="M273" t="s">
        <v>29</v>
      </c>
      <c r="N273" s="1" t="s">
        <v>21</v>
      </c>
      <c r="O273">
        <f>TBL_Employees[[#This Row],[Bonus %]]*TBL_Employees[[#This Row],[Annual Salary]]/100</f>
        <v>0</v>
      </c>
      <c r="P273">
        <v>70189</v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10">
        <v>181452</v>
      </c>
      <c r="K274" s="2">
        <v>0.3</v>
      </c>
      <c r="L274" t="s">
        <v>19</v>
      </c>
      <c r="M274" t="s">
        <v>29</v>
      </c>
      <c r="N274" s="1" t="s">
        <v>21</v>
      </c>
      <c r="O274">
        <f>TBL_Employees[[#This Row],[Bonus %]]*TBL_Employees[[#This Row],[Annual Salary]]/100</f>
        <v>544.35599999999999</v>
      </c>
      <c r="P274">
        <v>181996.356</v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10">
        <v>70369</v>
      </c>
      <c r="K275" s="2">
        <v>0</v>
      </c>
      <c r="L275" t="s">
        <v>19</v>
      </c>
      <c r="M275" t="s">
        <v>63</v>
      </c>
      <c r="N275" s="1" t="s">
        <v>21</v>
      </c>
      <c r="O275">
        <f>TBL_Employees[[#This Row],[Bonus %]]*TBL_Employees[[#This Row],[Annual Salary]]/100</f>
        <v>0</v>
      </c>
      <c r="P275">
        <v>70369</v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10">
        <v>78056</v>
      </c>
      <c r="K276" s="2">
        <v>0</v>
      </c>
      <c r="L276" t="s">
        <v>52</v>
      </c>
      <c r="M276" t="s">
        <v>53</v>
      </c>
      <c r="N276" s="1" t="s">
        <v>21</v>
      </c>
      <c r="O276">
        <f>TBL_Employees[[#This Row],[Bonus %]]*TBL_Employees[[#This Row],[Annual Salary]]/100</f>
        <v>0</v>
      </c>
      <c r="P276">
        <v>78056</v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10">
        <v>189933</v>
      </c>
      <c r="K277" s="2">
        <v>0.23</v>
      </c>
      <c r="L277" t="s">
        <v>19</v>
      </c>
      <c r="M277" t="s">
        <v>45</v>
      </c>
      <c r="N277" s="1" t="s">
        <v>21</v>
      </c>
      <c r="O277">
        <f>TBL_Employees[[#This Row],[Bonus %]]*TBL_Employees[[#This Row],[Annual Salary]]/100</f>
        <v>436.84590000000003</v>
      </c>
      <c r="P277">
        <v>190369.84589999999</v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10">
        <v>78237</v>
      </c>
      <c r="K278" s="2">
        <v>0</v>
      </c>
      <c r="L278" t="s">
        <v>19</v>
      </c>
      <c r="M278" t="s">
        <v>39</v>
      </c>
      <c r="N278" s="1" t="s">
        <v>21</v>
      </c>
      <c r="O278">
        <f>TBL_Employees[[#This Row],[Bonus %]]*TBL_Employees[[#This Row],[Annual Salary]]/100</f>
        <v>0</v>
      </c>
      <c r="P278">
        <v>78237</v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10">
        <v>48687</v>
      </c>
      <c r="K279" s="2">
        <v>0</v>
      </c>
      <c r="L279" t="s">
        <v>52</v>
      </c>
      <c r="M279" t="s">
        <v>66</v>
      </c>
      <c r="N279" s="1" t="s">
        <v>21</v>
      </c>
      <c r="O279">
        <f>TBL_Employees[[#This Row],[Bonus %]]*TBL_Employees[[#This Row],[Annual Salary]]/100</f>
        <v>0</v>
      </c>
      <c r="P279">
        <v>48687</v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10">
        <v>121065</v>
      </c>
      <c r="K280" s="2">
        <v>0.15</v>
      </c>
      <c r="L280" t="s">
        <v>52</v>
      </c>
      <c r="M280" t="s">
        <v>66</v>
      </c>
      <c r="N280" s="1" t="s">
        <v>21</v>
      </c>
      <c r="O280">
        <f>TBL_Employees[[#This Row],[Bonus %]]*TBL_Employees[[#This Row],[Annual Salary]]/100</f>
        <v>181.5975</v>
      </c>
      <c r="P280">
        <v>121246.5975</v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10">
        <v>94246</v>
      </c>
      <c r="K281" s="2">
        <v>0</v>
      </c>
      <c r="L281" t="s">
        <v>19</v>
      </c>
      <c r="M281" t="s">
        <v>25</v>
      </c>
      <c r="N281" s="1" t="s">
        <v>21</v>
      </c>
      <c r="O281">
        <f>TBL_Employees[[#This Row],[Bonus %]]*TBL_Employees[[#This Row],[Annual Salary]]/100</f>
        <v>0</v>
      </c>
      <c r="P281">
        <v>94246</v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10">
        <v>44614</v>
      </c>
      <c r="K282" s="2">
        <v>0</v>
      </c>
      <c r="L282" t="s">
        <v>19</v>
      </c>
      <c r="M282" t="s">
        <v>45</v>
      </c>
      <c r="N282" s="1" t="s">
        <v>21</v>
      </c>
      <c r="O282">
        <f>TBL_Employees[[#This Row],[Bonus %]]*TBL_Employees[[#This Row],[Annual Salary]]/100</f>
        <v>0</v>
      </c>
      <c r="P282">
        <v>44614</v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10">
        <v>234469</v>
      </c>
      <c r="K283" s="2">
        <v>0.31</v>
      </c>
      <c r="L283" t="s">
        <v>33</v>
      </c>
      <c r="M283" t="s">
        <v>34</v>
      </c>
      <c r="N283" s="1" t="s">
        <v>21</v>
      </c>
      <c r="O283">
        <f>TBL_Employees[[#This Row],[Bonus %]]*TBL_Employees[[#This Row],[Annual Salary]]/100</f>
        <v>726.85389999999995</v>
      </c>
      <c r="P283">
        <v>235195.85389999999</v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10">
        <v>88272</v>
      </c>
      <c r="K284" s="2">
        <v>0</v>
      </c>
      <c r="L284" t="s">
        <v>52</v>
      </c>
      <c r="M284" t="s">
        <v>53</v>
      </c>
      <c r="N284" s="1" t="s">
        <v>21</v>
      </c>
      <c r="O284">
        <f>TBL_Employees[[#This Row],[Bonus %]]*TBL_Employees[[#This Row],[Annual Salary]]/100</f>
        <v>0</v>
      </c>
      <c r="P284">
        <v>88272</v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10">
        <v>74449</v>
      </c>
      <c r="K285" s="2">
        <v>0</v>
      </c>
      <c r="L285" t="s">
        <v>33</v>
      </c>
      <c r="M285" t="s">
        <v>60</v>
      </c>
      <c r="N285" s="1" t="s">
        <v>21</v>
      </c>
      <c r="O285">
        <f>TBL_Employees[[#This Row],[Bonus %]]*TBL_Employees[[#This Row],[Annual Salary]]/100</f>
        <v>0</v>
      </c>
      <c r="P285">
        <v>74449</v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10">
        <v>222941</v>
      </c>
      <c r="K286" s="2">
        <v>0.39</v>
      </c>
      <c r="L286" t="s">
        <v>33</v>
      </c>
      <c r="M286" t="s">
        <v>60</v>
      </c>
      <c r="N286" s="1" t="s">
        <v>21</v>
      </c>
      <c r="O286">
        <f>TBL_Employees[[#This Row],[Bonus %]]*TBL_Employees[[#This Row],[Annual Salary]]/100</f>
        <v>869.46990000000005</v>
      </c>
      <c r="P286">
        <v>223810.4699</v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10">
        <v>50341</v>
      </c>
      <c r="K287" s="2">
        <v>0</v>
      </c>
      <c r="L287" t="s">
        <v>33</v>
      </c>
      <c r="M287" t="s">
        <v>60</v>
      </c>
      <c r="N287" s="1" t="s">
        <v>21</v>
      </c>
      <c r="O287">
        <f>TBL_Employees[[#This Row],[Bonus %]]*TBL_Employees[[#This Row],[Annual Salary]]/100</f>
        <v>0</v>
      </c>
      <c r="P287">
        <v>50341</v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10">
        <v>72235</v>
      </c>
      <c r="K288" s="2">
        <v>0</v>
      </c>
      <c r="L288" t="s">
        <v>52</v>
      </c>
      <c r="M288" t="s">
        <v>81</v>
      </c>
      <c r="N288" s="1" t="s">
        <v>21</v>
      </c>
      <c r="O288">
        <f>TBL_Employees[[#This Row],[Bonus %]]*TBL_Employees[[#This Row],[Annual Salary]]/100</f>
        <v>0</v>
      </c>
      <c r="P288">
        <v>72235</v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10">
        <v>70165</v>
      </c>
      <c r="K289" s="2">
        <v>0</v>
      </c>
      <c r="L289" t="s">
        <v>19</v>
      </c>
      <c r="M289" t="s">
        <v>29</v>
      </c>
      <c r="N289" s="1" t="s">
        <v>21</v>
      </c>
      <c r="O289">
        <f>TBL_Employees[[#This Row],[Bonus %]]*TBL_Employees[[#This Row],[Annual Salary]]/100</f>
        <v>0</v>
      </c>
      <c r="P289">
        <v>70165</v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10">
        <v>148485</v>
      </c>
      <c r="K290" s="2">
        <v>0.15</v>
      </c>
      <c r="L290" t="s">
        <v>19</v>
      </c>
      <c r="M290" t="s">
        <v>45</v>
      </c>
      <c r="N290" s="1" t="s">
        <v>21</v>
      </c>
      <c r="O290">
        <f>TBL_Employees[[#This Row],[Bonus %]]*TBL_Employees[[#This Row],[Annual Salary]]/100</f>
        <v>222.72749999999999</v>
      </c>
      <c r="P290">
        <v>148707.72750000001</v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10">
        <v>86089</v>
      </c>
      <c r="K291" s="2">
        <v>0</v>
      </c>
      <c r="L291" t="s">
        <v>19</v>
      </c>
      <c r="M291" t="s">
        <v>20</v>
      </c>
      <c r="N291" s="1" t="s">
        <v>21</v>
      </c>
      <c r="O291">
        <f>TBL_Employees[[#This Row],[Bonus %]]*TBL_Employees[[#This Row],[Annual Salary]]/100</f>
        <v>0</v>
      </c>
      <c r="P291">
        <v>86089</v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10">
        <v>106313</v>
      </c>
      <c r="K292" s="2">
        <v>0.15</v>
      </c>
      <c r="L292" t="s">
        <v>19</v>
      </c>
      <c r="M292" t="s">
        <v>20</v>
      </c>
      <c r="N292" s="1" t="s">
        <v>21</v>
      </c>
      <c r="O292">
        <f>TBL_Employees[[#This Row],[Bonus %]]*TBL_Employees[[#This Row],[Annual Salary]]/100</f>
        <v>159.46949999999998</v>
      </c>
      <c r="P292">
        <v>106472.46950000001</v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10">
        <v>46833</v>
      </c>
      <c r="K293" s="2">
        <v>0</v>
      </c>
      <c r="L293" t="s">
        <v>33</v>
      </c>
      <c r="M293" t="s">
        <v>34</v>
      </c>
      <c r="N293" s="1">
        <v>44510</v>
      </c>
      <c r="O293">
        <f>TBL_Employees[[#This Row],[Bonus %]]*TBL_Employees[[#This Row],[Annual Salary]]/100</f>
        <v>0</v>
      </c>
      <c r="P293">
        <v>46833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10">
        <v>155320</v>
      </c>
      <c r="K294" s="2">
        <v>0.17</v>
      </c>
      <c r="L294" t="s">
        <v>33</v>
      </c>
      <c r="M294" t="s">
        <v>80</v>
      </c>
      <c r="N294" s="1" t="s">
        <v>21</v>
      </c>
      <c r="O294">
        <f>TBL_Employees[[#This Row],[Bonus %]]*TBL_Employees[[#This Row],[Annual Salary]]/100</f>
        <v>264.04400000000004</v>
      </c>
      <c r="P294">
        <v>155584.04399999999</v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10">
        <v>89984</v>
      </c>
      <c r="K295" s="2">
        <v>0</v>
      </c>
      <c r="L295" t="s">
        <v>33</v>
      </c>
      <c r="M295" t="s">
        <v>34</v>
      </c>
      <c r="N295" s="1" t="s">
        <v>21</v>
      </c>
      <c r="O295">
        <f>TBL_Employees[[#This Row],[Bonus %]]*TBL_Employees[[#This Row],[Annual Salary]]/100</f>
        <v>0</v>
      </c>
      <c r="P295">
        <v>89984</v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10">
        <v>83756</v>
      </c>
      <c r="K296" s="2">
        <v>0.14000000000000001</v>
      </c>
      <c r="L296" t="s">
        <v>33</v>
      </c>
      <c r="M296" t="s">
        <v>74</v>
      </c>
      <c r="N296" s="1" t="s">
        <v>21</v>
      </c>
      <c r="O296">
        <f>TBL_Employees[[#This Row],[Bonus %]]*TBL_Employees[[#This Row],[Annual Salary]]/100</f>
        <v>117.25840000000002</v>
      </c>
      <c r="P296">
        <v>83873.258400000006</v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10">
        <v>176324</v>
      </c>
      <c r="K297" s="2">
        <v>0.23</v>
      </c>
      <c r="L297" t="s">
        <v>33</v>
      </c>
      <c r="M297" t="s">
        <v>74</v>
      </c>
      <c r="N297" s="1" t="s">
        <v>21</v>
      </c>
      <c r="O297">
        <f>TBL_Employees[[#This Row],[Bonus %]]*TBL_Employees[[#This Row],[Annual Salary]]/100</f>
        <v>405.54520000000002</v>
      </c>
      <c r="P297">
        <v>176729.54519999999</v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10">
        <v>74077</v>
      </c>
      <c r="K298" s="2">
        <v>0</v>
      </c>
      <c r="L298" t="s">
        <v>19</v>
      </c>
      <c r="M298" t="s">
        <v>63</v>
      </c>
      <c r="N298" s="1" t="s">
        <v>21</v>
      </c>
      <c r="O298">
        <f>TBL_Employees[[#This Row],[Bonus %]]*TBL_Employees[[#This Row],[Annual Salary]]/100</f>
        <v>0</v>
      </c>
      <c r="P298">
        <v>74077</v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10">
        <v>104162</v>
      </c>
      <c r="K299" s="2">
        <v>7.0000000000000007E-2</v>
      </c>
      <c r="L299" t="s">
        <v>19</v>
      </c>
      <c r="M299" t="s">
        <v>25</v>
      </c>
      <c r="N299" s="1" t="s">
        <v>21</v>
      </c>
      <c r="O299">
        <f>TBL_Employees[[#This Row],[Bonus %]]*TBL_Employees[[#This Row],[Annual Salary]]/100</f>
        <v>72.91340000000001</v>
      </c>
      <c r="P299">
        <v>104234.9134</v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10">
        <v>82162</v>
      </c>
      <c r="K300" s="2">
        <v>0</v>
      </c>
      <c r="L300" t="s">
        <v>33</v>
      </c>
      <c r="M300" t="s">
        <v>60</v>
      </c>
      <c r="N300" s="1">
        <v>44107</v>
      </c>
      <c r="O300">
        <f>TBL_Employees[[#This Row],[Bonus %]]*TBL_Employees[[#This Row],[Annual Salary]]/100</f>
        <v>0</v>
      </c>
      <c r="P300">
        <v>82162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10">
        <v>63880</v>
      </c>
      <c r="K301" s="2">
        <v>0</v>
      </c>
      <c r="L301" t="s">
        <v>33</v>
      </c>
      <c r="M301" t="s">
        <v>80</v>
      </c>
      <c r="N301" s="1" t="s">
        <v>21</v>
      </c>
      <c r="O301">
        <f>TBL_Employees[[#This Row],[Bonus %]]*TBL_Employees[[#This Row],[Annual Salary]]/100</f>
        <v>0</v>
      </c>
      <c r="P301">
        <v>63880</v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10">
        <v>73248</v>
      </c>
      <c r="K302" s="2">
        <v>0</v>
      </c>
      <c r="L302" t="s">
        <v>19</v>
      </c>
      <c r="M302" t="s">
        <v>29</v>
      </c>
      <c r="N302" s="1" t="s">
        <v>21</v>
      </c>
      <c r="O302">
        <f>TBL_Employees[[#This Row],[Bonus %]]*TBL_Employees[[#This Row],[Annual Salary]]/100</f>
        <v>0</v>
      </c>
      <c r="P302">
        <v>73248</v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10">
        <v>91853</v>
      </c>
      <c r="K303" s="2">
        <v>0</v>
      </c>
      <c r="L303" t="s">
        <v>19</v>
      </c>
      <c r="M303" t="s">
        <v>20</v>
      </c>
      <c r="N303" s="1" t="s">
        <v>21</v>
      </c>
      <c r="O303">
        <f>TBL_Employees[[#This Row],[Bonus %]]*TBL_Employees[[#This Row],[Annual Salary]]/100</f>
        <v>0</v>
      </c>
      <c r="P303">
        <v>91853</v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10">
        <v>168014</v>
      </c>
      <c r="K304" s="2">
        <v>0.27</v>
      </c>
      <c r="L304" t="s">
        <v>19</v>
      </c>
      <c r="M304" t="s">
        <v>20</v>
      </c>
      <c r="N304" s="1">
        <v>44404</v>
      </c>
      <c r="O304">
        <f>TBL_Employees[[#This Row],[Bonus %]]*TBL_Employees[[#This Row],[Annual Salary]]/100</f>
        <v>453.63780000000008</v>
      </c>
      <c r="P304">
        <v>168467.6378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10">
        <v>70770</v>
      </c>
      <c r="K305" s="2">
        <v>0</v>
      </c>
      <c r="L305" t="s">
        <v>19</v>
      </c>
      <c r="M305" t="s">
        <v>45</v>
      </c>
      <c r="N305" s="1" t="s">
        <v>21</v>
      </c>
      <c r="O305">
        <f>TBL_Employees[[#This Row],[Bonus %]]*TBL_Employees[[#This Row],[Annual Salary]]/100</f>
        <v>0</v>
      </c>
      <c r="P305">
        <v>70770</v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10">
        <v>50825</v>
      </c>
      <c r="K306" s="2">
        <v>0</v>
      </c>
      <c r="L306" t="s">
        <v>19</v>
      </c>
      <c r="M306" t="s">
        <v>63</v>
      </c>
      <c r="N306" s="1" t="s">
        <v>21</v>
      </c>
      <c r="O306">
        <f>TBL_Employees[[#This Row],[Bonus %]]*TBL_Employees[[#This Row],[Annual Salary]]/100</f>
        <v>0</v>
      </c>
      <c r="P306">
        <v>50825</v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10">
        <v>145846</v>
      </c>
      <c r="K307" s="2">
        <v>0.15</v>
      </c>
      <c r="L307" t="s">
        <v>52</v>
      </c>
      <c r="M307" t="s">
        <v>81</v>
      </c>
      <c r="N307" s="1" t="s">
        <v>21</v>
      </c>
      <c r="O307">
        <f>TBL_Employees[[#This Row],[Bonus %]]*TBL_Employees[[#This Row],[Annual Salary]]/100</f>
        <v>218.76899999999998</v>
      </c>
      <c r="P307">
        <v>146064.769</v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10">
        <v>125807</v>
      </c>
      <c r="K308" s="2">
        <v>0.15</v>
      </c>
      <c r="L308" t="s">
        <v>19</v>
      </c>
      <c r="M308" t="s">
        <v>20</v>
      </c>
      <c r="N308" s="1" t="s">
        <v>21</v>
      </c>
      <c r="O308">
        <f>TBL_Employees[[#This Row],[Bonus %]]*TBL_Employees[[#This Row],[Annual Salary]]/100</f>
        <v>188.7105</v>
      </c>
      <c r="P308">
        <v>125995.7105</v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10">
        <v>46845</v>
      </c>
      <c r="K309" s="2">
        <v>0</v>
      </c>
      <c r="L309" t="s">
        <v>19</v>
      </c>
      <c r="M309" t="s">
        <v>45</v>
      </c>
      <c r="N309" s="1" t="s">
        <v>21</v>
      </c>
      <c r="O309">
        <f>TBL_Employees[[#This Row],[Bonus %]]*TBL_Employees[[#This Row],[Annual Salary]]/100</f>
        <v>0</v>
      </c>
      <c r="P309">
        <v>46845</v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10">
        <v>157969</v>
      </c>
      <c r="K310" s="2">
        <v>0.1</v>
      </c>
      <c r="L310" t="s">
        <v>33</v>
      </c>
      <c r="M310" t="s">
        <v>80</v>
      </c>
      <c r="N310" s="1" t="s">
        <v>21</v>
      </c>
      <c r="O310">
        <f>TBL_Employees[[#This Row],[Bonus %]]*TBL_Employees[[#This Row],[Annual Salary]]/100</f>
        <v>157.96900000000002</v>
      </c>
      <c r="P310">
        <v>158126.96900000001</v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10">
        <v>97807</v>
      </c>
      <c r="K311" s="2">
        <v>0</v>
      </c>
      <c r="L311" t="s">
        <v>19</v>
      </c>
      <c r="M311" t="s">
        <v>20</v>
      </c>
      <c r="N311" s="1" t="s">
        <v>21</v>
      </c>
      <c r="O311">
        <f>TBL_Employees[[#This Row],[Bonus %]]*TBL_Employees[[#This Row],[Annual Salary]]/100</f>
        <v>0</v>
      </c>
      <c r="P311">
        <v>97807</v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10">
        <v>73854</v>
      </c>
      <c r="K312" s="2">
        <v>0</v>
      </c>
      <c r="L312" t="s">
        <v>19</v>
      </c>
      <c r="M312" t="s">
        <v>63</v>
      </c>
      <c r="N312" s="1" t="s">
        <v>21</v>
      </c>
      <c r="O312">
        <f>TBL_Employees[[#This Row],[Bonus %]]*TBL_Employees[[#This Row],[Annual Salary]]/100</f>
        <v>0</v>
      </c>
      <c r="P312">
        <v>73854</v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10">
        <v>149537</v>
      </c>
      <c r="K313" s="2">
        <v>0.14000000000000001</v>
      </c>
      <c r="L313" t="s">
        <v>19</v>
      </c>
      <c r="M313" t="s">
        <v>63</v>
      </c>
      <c r="N313" s="1" t="s">
        <v>21</v>
      </c>
      <c r="O313">
        <f>TBL_Employees[[#This Row],[Bonus %]]*TBL_Employees[[#This Row],[Annual Salary]]/100</f>
        <v>209.3518</v>
      </c>
      <c r="P313">
        <v>149746.3518</v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10">
        <v>128303</v>
      </c>
      <c r="K314" s="2">
        <v>0.15</v>
      </c>
      <c r="L314" t="s">
        <v>19</v>
      </c>
      <c r="M314" t="s">
        <v>39</v>
      </c>
      <c r="N314" s="1" t="s">
        <v>21</v>
      </c>
      <c r="O314">
        <f>TBL_Employees[[#This Row],[Bonus %]]*TBL_Employees[[#This Row],[Annual Salary]]/100</f>
        <v>192.4545</v>
      </c>
      <c r="P314">
        <v>128495.45450000001</v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10">
        <v>67374</v>
      </c>
      <c r="K315" s="2">
        <v>0</v>
      </c>
      <c r="L315" t="s">
        <v>19</v>
      </c>
      <c r="M315" t="s">
        <v>25</v>
      </c>
      <c r="N315" s="1" t="s">
        <v>21</v>
      </c>
      <c r="O315">
        <f>TBL_Employees[[#This Row],[Bonus %]]*TBL_Employees[[#This Row],[Annual Salary]]/100</f>
        <v>0</v>
      </c>
      <c r="P315">
        <v>67374</v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10">
        <v>102167</v>
      </c>
      <c r="K316" s="2">
        <v>0.06</v>
      </c>
      <c r="L316" t="s">
        <v>52</v>
      </c>
      <c r="M316" t="s">
        <v>66</v>
      </c>
      <c r="N316" s="1" t="s">
        <v>21</v>
      </c>
      <c r="O316">
        <f>TBL_Employees[[#This Row],[Bonus %]]*TBL_Employees[[#This Row],[Annual Salary]]/100</f>
        <v>61.300199999999997</v>
      </c>
      <c r="P316">
        <v>102228.3002</v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10">
        <v>151027</v>
      </c>
      <c r="K317" s="2">
        <v>0.1</v>
      </c>
      <c r="L317" t="s">
        <v>33</v>
      </c>
      <c r="M317" t="s">
        <v>74</v>
      </c>
      <c r="N317" s="1" t="s">
        <v>21</v>
      </c>
      <c r="O317">
        <f>TBL_Employees[[#This Row],[Bonus %]]*TBL_Employees[[#This Row],[Annual Salary]]/100</f>
        <v>151.02700000000002</v>
      </c>
      <c r="P317">
        <v>151178.027</v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10">
        <v>120905</v>
      </c>
      <c r="K318" s="2">
        <v>0.05</v>
      </c>
      <c r="L318" t="s">
        <v>19</v>
      </c>
      <c r="M318" t="s">
        <v>63</v>
      </c>
      <c r="N318" s="1" t="s">
        <v>21</v>
      </c>
      <c r="O318">
        <f>TBL_Employees[[#This Row],[Bonus %]]*TBL_Employees[[#This Row],[Annual Salary]]/100</f>
        <v>60.452500000000001</v>
      </c>
      <c r="P318">
        <v>120965.4525</v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10">
        <v>231567</v>
      </c>
      <c r="K319" s="2">
        <v>0.36</v>
      </c>
      <c r="L319" t="s">
        <v>19</v>
      </c>
      <c r="M319" t="s">
        <v>63</v>
      </c>
      <c r="N319" s="1" t="s">
        <v>21</v>
      </c>
      <c r="O319">
        <f>TBL_Employees[[#This Row],[Bonus %]]*TBL_Employees[[#This Row],[Annual Salary]]/100</f>
        <v>833.64119999999991</v>
      </c>
      <c r="P319">
        <v>232400.64120000001</v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10">
        <v>215388</v>
      </c>
      <c r="K320" s="2">
        <v>0.33</v>
      </c>
      <c r="L320" t="s">
        <v>19</v>
      </c>
      <c r="M320" t="s">
        <v>45</v>
      </c>
      <c r="N320" s="1" t="s">
        <v>21</v>
      </c>
      <c r="O320">
        <f>TBL_Employees[[#This Row],[Bonus %]]*TBL_Employees[[#This Row],[Annual Salary]]/100</f>
        <v>710.7804000000001</v>
      </c>
      <c r="P320">
        <v>216098.78039999999</v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10">
        <v>127972</v>
      </c>
      <c r="K321" s="2">
        <v>0.11</v>
      </c>
      <c r="L321" t="s">
        <v>19</v>
      </c>
      <c r="M321" t="s">
        <v>63</v>
      </c>
      <c r="N321" s="1" t="s">
        <v>21</v>
      </c>
      <c r="O321">
        <f>TBL_Employees[[#This Row],[Bonus %]]*TBL_Employees[[#This Row],[Annual Salary]]/100</f>
        <v>140.76920000000001</v>
      </c>
      <c r="P321">
        <v>128112.7692</v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10">
        <v>80701</v>
      </c>
      <c r="K322" s="2">
        <v>0</v>
      </c>
      <c r="L322" t="s">
        <v>19</v>
      </c>
      <c r="M322" t="s">
        <v>20</v>
      </c>
      <c r="N322" s="1">
        <v>38456</v>
      </c>
      <c r="O322">
        <f>TBL_Employees[[#This Row],[Bonus %]]*TBL_Employees[[#This Row],[Annual Salary]]/100</f>
        <v>0</v>
      </c>
      <c r="P322">
        <v>80701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10">
        <v>115417</v>
      </c>
      <c r="K323" s="2">
        <v>0.06</v>
      </c>
      <c r="L323" t="s">
        <v>33</v>
      </c>
      <c r="M323" t="s">
        <v>74</v>
      </c>
      <c r="N323" s="1" t="s">
        <v>21</v>
      </c>
      <c r="O323">
        <f>TBL_Employees[[#This Row],[Bonus %]]*TBL_Employees[[#This Row],[Annual Salary]]/100</f>
        <v>69.250199999999992</v>
      </c>
      <c r="P323">
        <v>115486.25019999999</v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10">
        <v>88045</v>
      </c>
      <c r="K324" s="2">
        <v>0</v>
      </c>
      <c r="L324" t="s">
        <v>19</v>
      </c>
      <c r="M324" t="s">
        <v>20</v>
      </c>
      <c r="N324" s="1" t="s">
        <v>21</v>
      </c>
      <c r="O324">
        <f>TBL_Employees[[#This Row],[Bonus %]]*TBL_Employees[[#This Row],[Annual Salary]]/100</f>
        <v>0</v>
      </c>
      <c r="P324">
        <v>88045</v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10">
        <v>86478</v>
      </c>
      <c r="K325" s="2">
        <v>0.06</v>
      </c>
      <c r="L325" t="s">
        <v>19</v>
      </c>
      <c r="M325" t="s">
        <v>25</v>
      </c>
      <c r="N325" s="1" t="s">
        <v>21</v>
      </c>
      <c r="O325">
        <f>TBL_Employees[[#This Row],[Bonus %]]*TBL_Employees[[#This Row],[Annual Salary]]/100</f>
        <v>51.886799999999994</v>
      </c>
      <c r="P325">
        <v>86529.886799999993</v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10">
        <v>180994</v>
      </c>
      <c r="K326" s="2">
        <v>0.39</v>
      </c>
      <c r="L326" t="s">
        <v>19</v>
      </c>
      <c r="M326" t="s">
        <v>63</v>
      </c>
      <c r="N326" s="1" t="s">
        <v>21</v>
      </c>
      <c r="O326">
        <f>TBL_Employees[[#This Row],[Bonus %]]*TBL_Employees[[#This Row],[Annual Salary]]/100</f>
        <v>705.87660000000005</v>
      </c>
      <c r="P326">
        <v>181699.87659999999</v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10">
        <v>64494</v>
      </c>
      <c r="K327" s="2">
        <v>0</v>
      </c>
      <c r="L327" t="s">
        <v>19</v>
      </c>
      <c r="M327" t="s">
        <v>29</v>
      </c>
      <c r="N327" s="1" t="s">
        <v>21</v>
      </c>
      <c r="O327">
        <f>TBL_Employees[[#This Row],[Bonus %]]*TBL_Employees[[#This Row],[Annual Salary]]/100</f>
        <v>0</v>
      </c>
      <c r="P327">
        <v>64494</v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10">
        <v>70122</v>
      </c>
      <c r="K328" s="2">
        <v>0</v>
      </c>
      <c r="L328" t="s">
        <v>19</v>
      </c>
      <c r="M328" t="s">
        <v>29</v>
      </c>
      <c r="N328" s="1" t="s">
        <v>21</v>
      </c>
      <c r="O328">
        <f>TBL_Employees[[#This Row],[Bonus %]]*TBL_Employees[[#This Row],[Annual Salary]]/100</f>
        <v>0</v>
      </c>
      <c r="P328">
        <v>70122</v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10">
        <v>181854</v>
      </c>
      <c r="K329" s="2">
        <v>0.28999999999999998</v>
      </c>
      <c r="L329" t="s">
        <v>19</v>
      </c>
      <c r="M329" t="s">
        <v>63</v>
      </c>
      <c r="N329" s="1">
        <v>43945</v>
      </c>
      <c r="O329">
        <f>TBL_Employees[[#This Row],[Bonus %]]*TBL_Employees[[#This Row],[Annual Salary]]/100</f>
        <v>527.37659999999994</v>
      </c>
      <c r="P329">
        <v>182381.37659999999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10">
        <v>52811</v>
      </c>
      <c r="K330" s="2">
        <v>0</v>
      </c>
      <c r="L330" t="s">
        <v>19</v>
      </c>
      <c r="M330" t="s">
        <v>45</v>
      </c>
      <c r="N330" s="1" t="s">
        <v>21</v>
      </c>
      <c r="O330">
        <f>TBL_Employees[[#This Row],[Bonus %]]*TBL_Employees[[#This Row],[Annual Salary]]/100</f>
        <v>0</v>
      </c>
      <c r="P330">
        <v>52811</v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10">
        <v>50111</v>
      </c>
      <c r="K331" s="2">
        <v>0</v>
      </c>
      <c r="L331" t="s">
        <v>33</v>
      </c>
      <c r="M331" t="s">
        <v>34</v>
      </c>
      <c r="N331" s="1" t="s">
        <v>21</v>
      </c>
      <c r="O331">
        <f>TBL_Employees[[#This Row],[Bonus %]]*TBL_Employees[[#This Row],[Annual Salary]]/100</f>
        <v>0</v>
      </c>
      <c r="P331">
        <v>50111</v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10">
        <v>71192</v>
      </c>
      <c r="K332" s="2">
        <v>0</v>
      </c>
      <c r="L332" t="s">
        <v>19</v>
      </c>
      <c r="M332" t="s">
        <v>25</v>
      </c>
      <c r="N332" s="1" t="s">
        <v>21</v>
      </c>
      <c r="O332">
        <f>TBL_Employees[[#This Row],[Bonus %]]*TBL_Employees[[#This Row],[Annual Salary]]/100</f>
        <v>0</v>
      </c>
      <c r="P332">
        <v>71192</v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10">
        <v>155351</v>
      </c>
      <c r="K333" s="2">
        <v>0.2</v>
      </c>
      <c r="L333" t="s">
        <v>19</v>
      </c>
      <c r="M333" t="s">
        <v>63</v>
      </c>
      <c r="N333" s="1" t="s">
        <v>21</v>
      </c>
      <c r="O333">
        <f>TBL_Employees[[#This Row],[Bonus %]]*TBL_Employees[[#This Row],[Annual Salary]]/100</f>
        <v>310.702</v>
      </c>
      <c r="P333">
        <v>155661.70199999999</v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10">
        <v>161690</v>
      </c>
      <c r="K334" s="2">
        <v>0.28999999999999998</v>
      </c>
      <c r="L334" t="s">
        <v>33</v>
      </c>
      <c r="M334" t="s">
        <v>60</v>
      </c>
      <c r="N334" s="1" t="s">
        <v>21</v>
      </c>
      <c r="O334">
        <f>TBL_Employees[[#This Row],[Bonus %]]*TBL_Employees[[#This Row],[Annual Salary]]/100</f>
        <v>468.90100000000001</v>
      </c>
      <c r="P334">
        <v>162158.90100000001</v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10">
        <v>60132</v>
      </c>
      <c r="K335" s="2">
        <v>0</v>
      </c>
      <c r="L335" t="s">
        <v>33</v>
      </c>
      <c r="M335" t="s">
        <v>80</v>
      </c>
      <c r="N335" s="1" t="s">
        <v>21</v>
      </c>
      <c r="O335">
        <f>TBL_Employees[[#This Row],[Bonus %]]*TBL_Employees[[#This Row],[Annual Salary]]/100</f>
        <v>0</v>
      </c>
      <c r="P335">
        <v>60132</v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10">
        <v>87216</v>
      </c>
      <c r="K336" s="2">
        <v>0</v>
      </c>
      <c r="L336" t="s">
        <v>19</v>
      </c>
      <c r="M336" t="s">
        <v>45</v>
      </c>
      <c r="N336" s="1" t="s">
        <v>21</v>
      </c>
      <c r="O336">
        <f>TBL_Employees[[#This Row],[Bonus %]]*TBL_Employees[[#This Row],[Annual Salary]]/100</f>
        <v>0</v>
      </c>
      <c r="P336">
        <v>87216</v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10">
        <v>50069</v>
      </c>
      <c r="K337" s="2">
        <v>0</v>
      </c>
      <c r="L337" t="s">
        <v>19</v>
      </c>
      <c r="M337" t="s">
        <v>63</v>
      </c>
      <c r="N337" s="1" t="s">
        <v>21</v>
      </c>
      <c r="O337">
        <f>TBL_Employees[[#This Row],[Bonus %]]*TBL_Employees[[#This Row],[Annual Salary]]/100</f>
        <v>0</v>
      </c>
      <c r="P337">
        <v>50069</v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10">
        <v>151108</v>
      </c>
      <c r="K338" s="2">
        <v>0.22</v>
      </c>
      <c r="L338" t="s">
        <v>19</v>
      </c>
      <c r="M338" t="s">
        <v>39</v>
      </c>
      <c r="N338" s="1" t="s">
        <v>21</v>
      </c>
      <c r="O338">
        <f>TBL_Employees[[#This Row],[Bonus %]]*TBL_Employees[[#This Row],[Annual Salary]]/100</f>
        <v>332.43760000000003</v>
      </c>
      <c r="P338">
        <v>151440.4376</v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10">
        <v>67398</v>
      </c>
      <c r="K339" s="2">
        <v>7.0000000000000007E-2</v>
      </c>
      <c r="L339" t="s">
        <v>19</v>
      </c>
      <c r="M339" t="s">
        <v>39</v>
      </c>
      <c r="N339" s="1" t="s">
        <v>21</v>
      </c>
      <c r="O339">
        <f>TBL_Employees[[#This Row],[Bonus %]]*TBL_Employees[[#This Row],[Annual Salary]]/100</f>
        <v>47.178600000000003</v>
      </c>
      <c r="P339">
        <v>67445.178599999999</v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10">
        <v>68488</v>
      </c>
      <c r="K340" s="2">
        <v>0</v>
      </c>
      <c r="L340" t="s">
        <v>19</v>
      </c>
      <c r="M340" t="s">
        <v>63</v>
      </c>
      <c r="N340" s="1" t="s">
        <v>21</v>
      </c>
      <c r="O340">
        <f>TBL_Employees[[#This Row],[Bonus %]]*TBL_Employees[[#This Row],[Annual Salary]]/100</f>
        <v>0</v>
      </c>
      <c r="P340">
        <v>68488</v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10">
        <v>92932</v>
      </c>
      <c r="K341" s="2">
        <v>0</v>
      </c>
      <c r="L341" t="s">
        <v>19</v>
      </c>
      <c r="M341" t="s">
        <v>29</v>
      </c>
      <c r="N341" s="1" t="s">
        <v>21</v>
      </c>
      <c r="O341">
        <f>TBL_Employees[[#This Row],[Bonus %]]*TBL_Employees[[#This Row],[Annual Salary]]/100</f>
        <v>0</v>
      </c>
      <c r="P341">
        <v>92932</v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10">
        <v>43363</v>
      </c>
      <c r="K342" s="2">
        <v>0</v>
      </c>
      <c r="L342" t="s">
        <v>19</v>
      </c>
      <c r="M342" t="s">
        <v>25</v>
      </c>
      <c r="N342" s="1" t="s">
        <v>21</v>
      </c>
      <c r="O342">
        <f>TBL_Employees[[#This Row],[Bonus %]]*TBL_Employees[[#This Row],[Annual Salary]]/100</f>
        <v>0</v>
      </c>
      <c r="P342">
        <v>43363</v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10">
        <v>95963</v>
      </c>
      <c r="K343" s="2">
        <v>0</v>
      </c>
      <c r="L343" t="s">
        <v>33</v>
      </c>
      <c r="M343" t="s">
        <v>34</v>
      </c>
      <c r="N343" s="1" t="s">
        <v>21</v>
      </c>
      <c r="O343">
        <f>TBL_Employees[[#This Row],[Bonus %]]*TBL_Employees[[#This Row],[Annual Salary]]/100</f>
        <v>0</v>
      </c>
      <c r="P343">
        <v>95963</v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10">
        <v>111038</v>
      </c>
      <c r="K344" s="2">
        <v>0.05</v>
      </c>
      <c r="L344" t="s">
        <v>52</v>
      </c>
      <c r="M344" t="s">
        <v>53</v>
      </c>
      <c r="N344" s="1" t="s">
        <v>21</v>
      </c>
      <c r="O344">
        <f>TBL_Employees[[#This Row],[Bonus %]]*TBL_Employees[[#This Row],[Annual Salary]]/100</f>
        <v>55.519000000000005</v>
      </c>
      <c r="P344">
        <v>111093.519</v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10">
        <v>200246</v>
      </c>
      <c r="K345" s="2">
        <v>0.34</v>
      </c>
      <c r="L345" t="s">
        <v>19</v>
      </c>
      <c r="M345" t="s">
        <v>29</v>
      </c>
      <c r="N345" s="1" t="s">
        <v>21</v>
      </c>
      <c r="O345">
        <f>TBL_Employees[[#This Row],[Bonus %]]*TBL_Employees[[#This Row],[Annual Salary]]/100</f>
        <v>680.83640000000003</v>
      </c>
      <c r="P345">
        <v>200926.8364</v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10">
        <v>194871</v>
      </c>
      <c r="K346" s="2">
        <v>0.35</v>
      </c>
      <c r="L346" t="s">
        <v>19</v>
      </c>
      <c r="M346" t="s">
        <v>29</v>
      </c>
      <c r="N346" s="1" t="s">
        <v>21</v>
      </c>
      <c r="O346">
        <f>TBL_Employees[[#This Row],[Bonus %]]*TBL_Employees[[#This Row],[Annual Salary]]/100</f>
        <v>682.04849999999988</v>
      </c>
      <c r="P346">
        <v>195553.0485</v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10">
        <v>98769</v>
      </c>
      <c r="K347" s="2">
        <v>0</v>
      </c>
      <c r="L347" t="s">
        <v>52</v>
      </c>
      <c r="M347" t="s">
        <v>66</v>
      </c>
      <c r="N347" s="1">
        <v>42646</v>
      </c>
      <c r="O347">
        <f>TBL_Employees[[#This Row],[Bonus %]]*TBL_Employees[[#This Row],[Annual Salary]]/100</f>
        <v>0</v>
      </c>
      <c r="P347">
        <v>98769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10">
        <v>65334</v>
      </c>
      <c r="K348" s="2">
        <v>0</v>
      </c>
      <c r="L348" t="s">
        <v>52</v>
      </c>
      <c r="M348" t="s">
        <v>66</v>
      </c>
      <c r="N348" s="1" t="s">
        <v>21</v>
      </c>
      <c r="O348">
        <f>TBL_Employees[[#This Row],[Bonus %]]*TBL_Employees[[#This Row],[Annual Salary]]/100</f>
        <v>0</v>
      </c>
      <c r="P348">
        <v>65334</v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10">
        <v>83934</v>
      </c>
      <c r="K349" s="2">
        <v>0</v>
      </c>
      <c r="L349" t="s">
        <v>19</v>
      </c>
      <c r="M349" t="s">
        <v>45</v>
      </c>
      <c r="N349" s="1" t="s">
        <v>21</v>
      </c>
      <c r="O349">
        <f>TBL_Employees[[#This Row],[Bonus %]]*TBL_Employees[[#This Row],[Annual Salary]]/100</f>
        <v>0</v>
      </c>
      <c r="P349">
        <v>83934</v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10">
        <v>150399</v>
      </c>
      <c r="K350" s="2">
        <v>0.28000000000000003</v>
      </c>
      <c r="L350" t="s">
        <v>19</v>
      </c>
      <c r="M350" t="s">
        <v>20</v>
      </c>
      <c r="N350" s="1" t="s">
        <v>21</v>
      </c>
      <c r="O350">
        <f>TBL_Employees[[#This Row],[Bonus %]]*TBL_Employees[[#This Row],[Annual Salary]]/100</f>
        <v>421.11720000000003</v>
      </c>
      <c r="P350">
        <v>150820.11720000001</v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10">
        <v>160280</v>
      </c>
      <c r="K351" s="2">
        <v>0.19</v>
      </c>
      <c r="L351" t="s">
        <v>33</v>
      </c>
      <c r="M351" t="s">
        <v>60</v>
      </c>
      <c r="N351" s="1" t="s">
        <v>21</v>
      </c>
      <c r="O351">
        <f>TBL_Employees[[#This Row],[Bonus %]]*TBL_Employees[[#This Row],[Annual Salary]]/100</f>
        <v>304.53199999999998</v>
      </c>
      <c r="P351">
        <v>160584.53200000001</v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10">
        <v>54051</v>
      </c>
      <c r="K352" s="2">
        <v>0</v>
      </c>
      <c r="L352" t="s">
        <v>19</v>
      </c>
      <c r="M352" t="s">
        <v>45</v>
      </c>
      <c r="N352" s="1">
        <v>36079</v>
      </c>
      <c r="O352">
        <f>TBL_Employees[[#This Row],[Bonus %]]*TBL_Employees[[#This Row],[Annual Salary]]/100</f>
        <v>0</v>
      </c>
      <c r="P352">
        <v>54051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10">
        <v>150699</v>
      </c>
      <c r="K353" s="2">
        <v>0.28999999999999998</v>
      </c>
      <c r="L353" t="s">
        <v>52</v>
      </c>
      <c r="M353" t="s">
        <v>53</v>
      </c>
      <c r="N353" s="1" t="s">
        <v>21</v>
      </c>
      <c r="O353">
        <f>TBL_Employees[[#This Row],[Bonus %]]*TBL_Employees[[#This Row],[Annual Salary]]/100</f>
        <v>437.02710000000002</v>
      </c>
      <c r="P353">
        <v>151136.02710000001</v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10">
        <v>69570</v>
      </c>
      <c r="K354" s="2">
        <v>0</v>
      </c>
      <c r="L354" t="s">
        <v>19</v>
      </c>
      <c r="M354" t="s">
        <v>45</v>
      </c>
      <c r="N354" s="1" t="s">
        <v>21</v>
      </c>
      <c r="O354">
        <f>TBL_Employees[[#This Row],[Bonus %]]*TBL_Employees[[#This Row],[Annual Salary]]/100</f>
        <v>0</v>
      </c>
      <c r="P354">
        <v>69570</v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10">
        <v>86774</v>
      </c>
      <c r="K355" s="2">
        <v>0</v>
      </c>
      <c r="L355" t="s">
        <v>33</v>
      </c>
      <c r="M355" t="s">
        <v>34</v>
      </c>
      <c r="N355" s="1" t="s">
        <v>21</v>
      </c>
      <c r="O355">
        <f>TBL_Employees[[#This Row],[Bonus %]]*TBL_Employees[[#This Row],[Annual Salary]]/100</f>
        <v>0</v>
      </c>
      <c r="P355">
        <v>86774</v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10">
        <v>57606</v>
      </c>
      <c r="K356" s="2">
        <v>0</v>
      </c>
      <c r="L356" t="s">
        <v>19</v>
      </c>
      <c r="M356" t="s">
        <v>45</v>
      </c>
      <c r="N356" s="1" t="s">
        <v>21</v>
      </c>
      <c r="O356">
        <f>TBL_Employees[[#This Row],[Bonus %]]*TBL_Employees[[#This Row],[Annual Salary]]/100</f>
        <v>0</v>
      </c>
      <c r="P356">
        <v>57606</v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10">
        <v>125730</v>
      </c>
      <c r="K357" s="2">
        <v>0.11</v>
      </c>
      <c r="L357" t="s">
        <v>33</v>
      </c>
      <c r="M357" t="s">
        <v>80</v>
      </c>
      <c r="N357" s="1" t="s">
        <v>21</v>
      </c>
      <c r="O357">
        <f>TBL_Employees[[#This Row],[Bonus %]]*TBL_Employees[[#This Row],[Annual Salary]]/100</f>
        <v>138.303</v>
      </c>
      <c r="P357">
        <v>125868.303</v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10">
        <v>64170</v>
      </c>
      <c r="K358" s="2">
        <v>0</v>
      </c>
      <c r="L358" t="s">
        <v>19</v>
      </c>
      <c r="M358" t="s">
        <v>29</v>
      </c>
      <c r="N358" s="1" t="s">
        <v>21</v>
      </c>
      <c r="O358">
        <f>TBL_Employees[[#This Row],[Bonus %]]*TBL_Employees[[#This Row],[Annual Salary]]/100</f>
        <v>0</v>
      </c>
      <c r="P358">
        <v>64170</v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10">
        <v>72303</v>
      </c>
      <c r="K359" s="2">
        <v>0</v>
      </c>
      <c r="L359" t="s">
        <v>19</v>
      </c>
      <c r="M359" t="s">
        <v>39</v>
      </c>
      <c r="N359" s="1" t="s">
        <v>21</v>
      </c>
      <c r="O359">
        <f>TBL_Employees[[#This Row],[Bonus %]]*TBL_Employees[[#This Row],[Annual Salary]]/100</f>
        <v>0</v>
      </c>
      <c r="P359">
        <v>72303</v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10">
        <v>105891</v>
      </c>
      <c r="K360" s="2">
        <v>7.0000000000000007E-2</v>
      </c>
      <c r="L360" t="s">
        <v>19</v>
      </c>
      <c r="M360" t="s">
        <v>63</v>
      </c>
      <c r="N360" s="1" t="s">
        <v>21</v>
      </c>
      <c r="O360">
        <f>TBL_Employees[[#This Row],[Bonus %]]*TBL_Employees[[#This Row],[Annual Salary]]/100</f>
        <v>74.123700000000014</v>
      </c>
      <c r="P360">
        <v>105965.1237</v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10">
        <v>255230</v>
      </c>
      <c r="K361" s="2">
        <v>0.36</v>
      </c>
      <c r="L361" t="s">
        <v>19</v>
      </c>
      <c r="M361" t="s">
        <v>25</v>
      </c>
      <c r="N361" s="1" t="s">
        <v>21</v>
      </c>
      <c r="O361">
        <f>TBL_Employees[[#This Row],[Bonus %]]*TBL_Employees[[#This Row],[Annual Salary]]/100</f>
        <v>918.82799999999997</v>
      </c>
      <c r="P361">
        <v>256148.82800000001</v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10">
        <v>59591</v>
      </c>
      <c r="K362" s="2">
        <v>0</v>
      </c>
      <c r="L362" t="s">
        <v>52</v>
      </c>
      <c r="M362" t="s">
        <v>53</v>
      </c>
      <c r="N362" s="1" t="s">
        <v>21</v>
      </c>
      <c r="O362">
        <f>TBL_Employees[[#This Row],[Bonus %]]*TBL_Employees[[#This Row],[Annual Salary]]/100</f>
        <v>0</v>
      </c>
      <c r="P362">
        <v>59591</v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10">
        <v>187048</v>
      </c>
      <c r="K363" s="2">
        <v>0.32</v>
      </c>
      <c r="L363" t="s">
        <v>33</v>
      </c>
      <c r="M363" t="s">
        <v>34</v>
      </c>
      <c r="N363" s="1" t="s">
        <v>21</v>
      </c>
      <c r="O363">
        <f>TBL_Employees[[#This Row],[Bonus %]]*TBL_Employees[[#This Row],[Annual Salary]]/100</f>
        <v>598.55359999999996</v>
      </c>
      <c r="P363">
        <v>187646.55360000001</v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10">
        <v>58605</v>
      </c>
      <c r="K364" s="2">
        <v>0</v>
      </c>
      <c r="L364" t="s">
        <v>19</v>
      </c>
      <c r="M364" t="s">
        <v>39</v>
      </c>
      <c r="N364" s="1" t="s">
        <v>21</v>
      </c>
      <c r="O364">
        <f>TBL_Employees[[#This Row],[Bonus %]]*TBL_Employees[[#This Row],[Annual Salary]]/100</f>
        <v>0</v>
      </c>
      <c r="P364">
        <v>58605</v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10">
        <v>178502</v>
      </c>
      <c r="K365" s="2">
        <v>0.2</v>
      </c>
      <c r="L365" t="s">
        <v>19</v>
      </c>
      <c r="M365" t="s">
        <v>25</v>
      </c>
      <c r="N365" s="1" t="s">
        <v>21</v>
      </c>
      <c r="O365">
        <f>TBL_Employees[[#This Row],[Bonus %]]*TBL_Employees[[#This Row],[Annual Salary]]/100</f>
        <v>357.00400000000002</v>
      </c>
      <c r="P365">
        <v>178859.00399999999</v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10">
        <v>103724</v>
      </c>
      <c r="K366" s="2">
        <v>0.05</v>
      </c>
      <c r="L366" t="s">
        <v>33</v>
      </c>
      <c r="M366" t="s">
        <v>74</v>
      </c>
      <c r="N366" s="1" t="s">
        <v>21</v>
      </c>
      <c r="O366">
        <f>TBL_Employees[[#This Row],[Bonus %]]*TBL_Employees[[#This Row],[Annual Salary]]/100</f>
        <v>51.862000000000009</v>
      </c>
      <c r="P366">
        <v>103775.86199999999</v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10">
        <v>156277</v>
      </c>
      <c r="K367" s="2">
        <v>0.22</v>
      </c>
      <c r="L367" t="s">
        <v>52</v>
      </c>
      <c r="M367" t="s">
        <v>81</v>
      </c>
      <c r="N367" s="1" t="s">
        <v>21</v>
      </c>
      <c r="O367">
        <f>TBL_Employees[[#This Row],[Bonus %]]*TBL_Employees[[#This Row],[Annual Salary]]/100</f>
        <v>343.80940000000004</v>
      </c>
      <c r="P367">
        <v>156620.8094</v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10">
        <v>87744</v>
      </c>
      <c r="K368" s="2">
        <v>0</v>
      </c>
      <c r="L368" t="s">
        <v>52</v>
      </c>
      <c r="M368" t="s">
        <v>53</v>
      </c>
      <c r="N368" s="1" t="s">
        <v>21</v>
      </c>
      <c r="O368">
        <f>TBL_Employees[[#This Row],[Bonus %]]*TBL_Employees[[#This Row],[Annual Salary]]/100</f>
        <v>0</v>
      </c>
      <c r="P368">
        <v>87744</v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10">
        <v>54714</v>
      </c>
      <c r="K369" s="2">
        <v>0</v>
      </c>
      <c r="L369" t="s">
        <v>19</v>
      </c>
      <c r="M369" t="s">
        <v>29</v>
      </c>
      <c r="N369" s="1" t="s">
        <v>21</v>
      </c>
      <c r="O369">
        <f>TBL_Employees[[#This Row],[Bonus %]]*TBL_Employees[[#This Row],[Annual Salary]]/100</f>
        <v>0</v>
      </c>
      <c r="P369">
        <v>54714</v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10">
        <v>99169</v>
      </c>
      <c r="K370" s="2">
        <v>0</v>
      </c>
      <c r="L370" t="s">
        <v>33</v>
      </c>
      <c r="M370" t="s">
        <v>60</v>
      </c>
      <c r="N370" s="1" t="s">
        <v>21</v>
      </c>
      <c r="O370">
        <f>TBL_Employees[[#This Row],[Bonus %]]*TBL_Employees[[#This Row],[Annual Salary]]/100</f>
        <v>0</v>
      </c>
      <c r="P370">
        <v>99169</v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10">
        <v>142628</v>
      </c>
      <c r="K371" s="2">
        <v>0.12</v>
      </c>
      <c r="L371" t="s">
        <v>33</v>
      </c>
      <c r="M371" t="s">
        <v>80</v>
      </c>
      <c r="N371" s="1" t="s">
        <v>21</v>
      </c>
      <c r="O371">
        <f>TBL_Employees[[#This Row],[Bonus %]]*TBL_Employees[[#This Row],[Annual Salary]]/100</f>
        <v>171.15360000000001</v>
      </c>
      <c r="P371">
        <v>142799.15359999999</v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10">
        <v>75869</v>
      </c>
      <c r="K372" s="2">
        <v>0</v>
      </c>
      <c r="L372" t="s">
        <v>52</v>
      </c>
      <c r="M372" t="s">
        <v>53</v>
      </c>
      <c r="N372" s="1" t="s">
        <v>21</v>
      </c>
      <c r="O372">
        <f>TBL_Employees[[#This Row],[Bonus %]]*TBL_Employees[[#This Row],[Annual Salary]]/100</f>
        <v>0</v>
      </c>
      <c r="P372">
        <v>75869</v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10">
        <v>60985</v>
      </c>
      <c r="K373" s="2">
        <v>0</v>
      </c>
      <c r="L373" t="s">
        <v>19</v>
      </c>
      <c r="M373" t="s">
        <v>63</v>
      </c>
      <c r="N373" s="1" t="s">
        <v>21</v>
      </c>
      <c r="O373">
        <f>TBL_Employees[[#This Row],[Bonus %]]*TBL_Employees[[#This Row],[Annual Salary]]/100</f>
        <v>0</v>
      </c>
      <c r="P373">
        <v>60985</v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10">
        <v>126911</v>
      </c>
      <c r="K374" s="2">
        <v>0.1</v>
      </c>
      <c r="L374" t="s">
        <v>33</v>
      </c>
      <c r="M374" t="s">
        <v>74</v>
      </c>
      <c r="N374" s="1" t="s">
        <v>21</v>
      </c>
      <c r="O374">
        <f>TBL_Employees[[#This Row],[Bonus %]]*TBL_Employees[[#This Row],[Annual Salary]]/100</f>
        <v>126.911</v>
      </c>
      <c r="P374">
        <v>127037.91099999999</v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10">
        <v>216949</v>
      </c>
      <c r="K375" s="2">
        <v>0.32</v>
      </c>
      <c r="L375" t="s">
        <v>33</v>
      </c>
      <c r="M375" t="s">
        <v>74</v>
      </c>
      <c r="N375" s="1" t="s">
        <v>21</v>
      </c>
      <c r="O375">
        <f>TBL_Employees[[#This Row],[Bonus %]]*TBL_Employees[[#This Row],[Annual Salary]]/100</f>
        <v>694.23680000000013</v>
      </c>
      <c r="P375">
        <v>217643.23680000001</v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10">
        <v>168510</v>
      </c>
      <c r="K376" s="2">
        <v>0.28999999999999998</v>
      </c>
      <c r="L376" t="s">
        <v>19</v>
      </c>
      <c r="M376" t="s">
        <v>63</v>
      </c>
      <c r="N376" s="1" t="s">
        <v>21</v>
      </c>
      <c r="O376">
        <f>TBL_Employees[[#This Row],[Bonus %]]*TBL_Employees[[#This Row],[Annual Salary]]/100</f>
        <v>488.67899999999992</v>
      </c>
      <c r="P376">
        <v>168998.679</v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10">
        <v>85870</v>
      </c>
      <c r="K377" s="2">
        <v>0</v>
      </c>
      <c r="L377" t="s">
        <v>52</v>
      </c>
      <c r="M377" t="s">
        <v>53</v>
      </c>
      <c r="N377" s="1" t="s">
        <v>21</v>
      </c>
      <c r="O377">
        <f>TBL_Employees[[#This Row],[Bonus %]]*TBL_Employees[[#This Row],[Annual Salary]]/100</f>
        <v>0</v>
      </c>
      <c r="P377">
        <v>85870</v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10">
        <v>86510</v>
      </c>
      <c r="K378" s="2">
        <v>0</v>
      </c>
      <c r="L378" t="s">
        <v>33</v>
      </c>
      <c r="M378" t="s">
        <v>60</v>
      </c>
      <c r="N378" s="1">
        <v>37623</v>
      </c>
      <c r="O378">
        <f>TBL_Employees[[#This Row],[Bonus %]]*TBL_Employees[[#This Row],[Annual Salary]]/100</f>
        <v>0</v>
      </c>
      <c r="P378">
        <v>86510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10">
        <v>119647</v>
      </c>
      <c r="K379" s="2">
        <v>0.09</v>
      </c>
      <c r="L379" t="s">
        <v>52</v>
      </c>
      <c r="M379" t="s">
        <v>53</v>
      </c>
      <c r="N379" s="1" t="s">
        <v>21</v>
      </c>
      <c r="O379">
        <f>TBL_Employees[[#This Row],[Bonus %]]*TBL_Employees[[#This Row],[Annual Salary]]/100</f>
        <v>107.6823</v>
      </c>
      <c r="P379">
        <v>119754.6823</v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10">
        <v>80921</v>
      </c>
      <c r="K380" s="2">
        <v>0</v>
      </c>
      <c r="L380" t="s">
        <v>19</v>
      </c>
      <c r="M380" t="s">
        <v>29</v>
      </c>
      <c r="N380" s="1" t="s">
        <v>21</v>
      </c>
      <c r="O380">
        <f>TBL_Employees[[#This Row],[Bonus %]]*TBL_Employees[[#This Row],[Annual Salary]]/100</f>
        <v>0</v>
      </c>
      <c r="P380">
        <v>80921</v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10">
        <v>98110</v>
      </c>
      <c r="K381" s="2">
        <v>0.13</v>
      </c>
      <c r="L381" t="s">
        <v>19</v>
      </c>
      <c r="M381" t="s">
        <v>20</v>
      </c>
      <c r="N381" s="1" t="s">
        <v>21</v>
      </c>
      <c r="O381">
        <f>TBL_Employees[[#This Row],[Bonus %]]*TBL_Employees[[#This Row],[Annual Salary]]/100</f>
        <v>127.54300000000001</v>
      </c>
      <c r="P381">
        <v>98237.543000000005</v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10">
        <v>86831</v>
      </c>
      <c r="K382" s="2">
        <v>0</v>
      </c>
      <c r="L382" t="s">
        <v>19</v>
      </c>
      <c r="M382" t="s">
        <v>39</v>
      </c>
      <c r="N382" s="1" t="s">
        <v>21</v>
      </c>
      <c r="O382">
        <f>TBL_Employees[[#This Row],[Bonus %]]*TBL_Employees[[#This Row],[Annual Salary]]/100</f>
        <v>0</v>
      </c>
      <c r="P382">
        <v>86831</v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10">
        <v>72826</v>
      </c>
      <c r="K383" s="2">
        <v>0</v>
      </c>
      <c r="L383" t="s">
        <v>33</v>
      </c>
      <c r="M383" t="s">
        <v>60</v>
      </c>
      <c r="N383" s="1" t="s">
        <v>21</v>
      </c>
      <c r="O383">
        <f>TBL_Employees[[#This Row],[Bonus %]]*TBL_Employees[[#This Row],[Annual Salary]]/100</f>
        <v>0</v>
      </c>
      <c r="P383">
        <v>72826</v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10">
        <v>171217</v>
      </c>
      <c r="K384" s="2">
        <v>0.19</v>
      </c>
      <c r="L384" t="s">
        <v>19</v>
      </c>
      <c r="M384" t="s">
        <v>63</v>
      </c>
      <c r="N384" s="1" t="s">
        <v>21</v>
      </c>
      <c r="O384">
        <f>TBL_Employees[[#This Row],[Bonus %]]*TBL_Employees[[#This Row],[Annual Salary]]/100</f>
        <v>325.31229999999999</v>
      </c>
      <c r="P384">
        <v>171542.31229999999</v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10">
        <v>103058</v>
      </c>
      <c r="K385" s="2">
        <v>7.0000000000000007E-2</v>
      </c>
      <c r="L385" t="s">
        <v>19</v>
      </c>
      <c r="M385" t="s">
        <v>29</v>
      </c>
      <c r="N385" s="1" t="s">
        <v>21</v>
      </c>
      <c r="O385">
        <f>TBL_Employees[[#This Row],[Bonus %]]*TBL_Employees[[#This Row],[Annual Salary]]/100</f>
        <v>72.140600000000006</v>
      </c>
      <c r="P385">
        <v>103130.1406</v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10">
        <v>117062</v>
      </c>
      <c r="K386" s="2">
        <v>7.0000000000000007E-2</v>
      </c>
      <c r="L386" t="s">
        <v>19</v>
      </c>
      <c r="M386" t="s">
        <v>39</v>
      </c>
      <c r="N386" s="1" t="s">
        <v>21</v>
      </c>
      <c r="O386">
        <f>TBL_Employees[[#This Row],[Bonus %]]*TBL_Employees[[#This Row],[Annual Salary]]/100</f>
        <v>81.943399999999997</v>
      </c>
      <c r="P386">
        <v>117143.9434</v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10">
        <v>159031</v>
      </c>
      <c r="K387" s="2">
        <v>0.1</v>
      </c>
      <c r="L387" t="s">
        <v>19</v>
      </c>
      <c r="M387" t="s">
        <v>45</v>
      </c>
      <c r="N387" s="1" t="s">
        <v>21</v>
      </c>
      <c r="O387">
        <f>TBL_Employees[[#This Row],[Bonus %]]*TBL_Employees[[#This Row],[Annual Salary]]/100</f>
        <v>159.03100000000001</v>
      </c>
      <c r="P387">
        <v>159190.03099999999</v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10">
        <v>125086</v>
      </c>
      <c r="K388" s="2">
        <v>0.1</v>
      </c>
      <c r="L388" t="s">
        <v>52</v>
      </c>
      <c r="M388" t="s">
        <v>53</v>
      </c>
      <c r="N388" s="1" t="s">
        <v>21</v>
      </c>
      <c r="O388">
        <f>TBL_Employees[[#This Row],[Bonus %]]*TBL_Employees[[#This Row],[Annual Salary]]/100</f>
        <v>125.086</v>
      </c>
      <c r="P388">
        <v>125211.086</v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10">
        <v>67976</v>
      </c>
      <c r="K389" s="2">
        <v>0</v>
      </c>
      <c r="L389" t="s">
        <v>19</v>
      </c>
      <c r="M389" t="s">
        <v>63</v>
      </c>
      <c r="N389" s="1" t="s">
        <v>21</v>
      </c>
      <c r="O389">
        <f>TBL_Employees[[#This Row],[Bonus %]]*TBL_Employees[[#This Row],[Annual Salary]]/100</f>
        <v>0</v>
      </c>
      <c r="P389">
        <v>67976</v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10">
        <v>74215</v>
      </c>
      <c r="K390" s="2">
        <v>0</v>
      </c>
      <c r="L390" t="s">
        <v>19</v>
      </c>
      <c r="M390" t="s">
        <v>39</v>
      </c>
      <c r="N390" s="1" t="s">
        <v>21</v>
      </c>
      <c r="O390">
        <f>TBL_Employees[[#This Row],[Bonus %]]*TBL_Employees[[#This Row],[Annual Salary]]/100</f>
        <v>0</v>
      </c>
      <c r="P390">
        <v>74215</v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10">
        <v>187389</v>
      </c>
      <c r="K391" s="2">
        <v>0.25</v>
      </c>
      <c r="L391" t="s">
        <v>33</v>
      </c>
      <c r="M391" t="s">
        <v>34</v>
      </c>
      <c r="N391" s="1" t="s">
        <v>21</v>
      </c>
      <c r="O391">
        <f>TBL_Employees[[#This Row],[Bonus %]]*TBL_Employees[[#This Row],[Annual Salary]]/100</f>
        <v>468.47250000000003</v>
      </c>
      <c r="P391">
        <v>187857.4725</v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10">
        <v>131841</v>
      </c>
      <c r="K392" s="2">
        <v>0.13</v>
      </c>
      <c r="L392" t="s">
        <v>19</v>
      </c>
      <c r="M392" t="s">
        <v>29</v>
      </c>
      <c r="N392" s="1" t="s">
        <v>21</v>
      </c>
      <c r="O392">
        <f>TBL_Employees[[#This Row],[Bonus %]]*TBL_Employees[[#This Row],[Annual Salary]]/100</f>
        <v>171.39330000000001</v>
      </c>
      <c r="P392">
        <v>132012.3933</v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10">
        <v>97231</v>
      </c>
      <c r="K393" s="2">
        <v>0</v>
      </c>
      <c r="L393" t="s">
        <v>33</v>
      </c>
      <c r="M393" t="s">
        <v>60</v>
      </c>
      <c r="N393" s="1" t="s">
        <v>21</v>
      </c>
      <c r="O393">
        <f>TBL_Employees[[#This Row],[Bonus %]]*TBL_Employees[[#This Row],[Annual Salary]]/100</f>
        <v>0</v>
      </c>
      <c r="P393">
        <v>97231</v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10">
        <v>155004</v>
      </c>
      <c r="K394" s="2">
        <v>0.12</v>
      </c>
      <c r="L394" t="s">
        <v>19</v>
      </c>
      <c r="M394" t="s">
        <v>25</v>
      </c>
      <c r="N394" s="1" t="s">
        <v>21</v>
      </c>
      <c r="O394">
        <f>TBL_Employees[[#This Row],[Bonus %]]*TBL_Employees[[#This Row],[Annual Salary]]/100</f>
        <v>186.00479999999999</v>
      </c>
      <c r="P394">
        <v>155190.0048</v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10">
        <v>41859</v>
      </c>
      <c r="K395" s="2">
        <v>0</v>
      </c>
      <c r="L395" t="s">
        <v>19</v>
      </c>
      <c r="M395" t="s">
        <v>63</v>
      </c>
      <c r="N395" s="1" t="s">
        <v>21</v>
      </c>
      <c r="O395">
        <f>TBL_Employees[[#This Row],[Bonus %]]*TBL_Employees[[#This Row],[Annual Salary]]/100</f>
        <v>0</v>
      </c>
      <c r="P395">
        <v>41859</v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10">
        <v>52733</v>
      </c>
      <c r="K396" s="2">
        <v>0</v>
      </c>
      <c r="L396" t="s">
        <v>19</v>
      </c>
      <c r="M396" t="s">
        <v>20</v>
      </c>
      <c r="N396" s="1" t="s">
        <v>21</v>
      </c>
      <c r="O396">
        <f>TBL_Employees[[#This Row],[Bonus %]]*TBL_Employees[[#This Row],[Annual Salary]]/100</f>
        <v>0</v>
      </c>
      <c r="P396">
        <v>52733</v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10">
        <v>250953</v>
      </c>
      <c r="K397" s="2">
        <v>0.34</v>
      </c>
      <c r="L397" t="s">
        <v>19</v>
      </c>
      <c r="M397" t="s">
        <v>29</v>
      </c>
      <c r="N397" s="1" t="s">
        <v>21</v>
      </c>
      <c r="O397">
        <f>TBL_Employees[[#This Row],[Bonus %]]*TBL_Employees[[#This Row],[Annual Salary]]/100</f>
        <v>853.24020000000007</v>
      </c>
      <c r="P397">
        <v>251806.2402</v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10">
        <v>191807</v>
      </c>
      <c r="K398" s="2">
        <v>0.21</v>
      </c>
      <c r="L398" t="s">
        <v>33</v>
      </c>
      <c r="M398" t="s">
        <v>80</v>
      </c>
      <c r="N398" s="1" t="s">
        <v>21</v>
      </c>
      <c r="O398">
        <f>TBL_Employees[[#This Row],[Bonus %]]*TBL_Employees[[#This Row],[Annual Salary]]/100</f>
        <v>402.79470000000003</v>
      </c>
      <c r="P398">
        <v>192209.7947</v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10">
        <v>64677</v>
      </c>
      <c r="K399" s="2">
        <v>0</v>
      </c>
      <c r="L399" t="s">
        <v>33</v>
      </c>
      <c r="M399" t="s">
        <v>80</v>
      </c>
      <c r="N399" s="1" t="s">
        <v>21</v>
      </c>
      <c r="O399">
        <f>TBL_Employees[[#This Row],[Bonus %]]*TBL_Employees[[#This Row],[Annual Salary]]/100</f>
        <v>0</v>
      </c>
      <c r="P399">
        <v>64677</v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10">
        <v>130274</v>
      </c>
      <c r="K400" s="2">
        <v>0.11</v>
      </c>
      <c r="L400" t="s">
        <v>19</v>
      </c>
      <c r="M400" t="s">
        <v>20</v>
      </c>
      <c r="N400" s="1" t="s">
        <v>21</v>
      </c>
      <c r="O400">
        <f>TBL_Employees[[#This Row],[Bonus %]]*TBL_Employees[[#This Row],[Annual Salary]]/100</f>
        <v>143.3014</v>
      </c>
      <c r="P400">
        <v>130417.3014</v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10">
        <v>96331</v>
      </c>
      <c r="K401" s="2">
        <v>0</v>
      </c>
      <c r="L401" t="s">
        <v>33</v>
      </c>
      <c r="M401" t="s">
        <v>74</v>
      </c>
      <c r="N401" s="1" t="s">
        <v>21</v>
      </c>
      <c r="O401">
        <f>TBL_Employees[[#This Row],[Bonus %]]*TBL_Employees[[#This Row],[Annual Salary]]/100</f>
        <v>0</v>
      </c>
      <c r="P401">
        <v>96331</v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10">
        <v>150758</v>
      </c>
      <c r="K402" s="2">
        <v>0.13</v>
      </c>
      <c r="L402" t="s">
        <v>19</v>
      </c>
      <c r="M402" t="s">
        <v>20</v>
      </c>
      <c r="N402" s="1">
        <v>39310</v>
      </c>
      <c r="O402">
        <f>TBL_Employees[[#This Row],[Bonus %]]*TBL_Employees[[#This Row],[Annual Salary]]/100</f>
        <v>195.9854</v>
      </c>
      <c r="P402">
        <v>150953.98540000001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10">
        <v>173629</v>
      </c>
      <c r="K403" s="2">
        <v>0.21</v>
      </c>
      <c r="L403" t="s">
        <v>52</v>
      </c>
      <c r="M403" t="s">
        <v>53</v>
      </c>
      <c r="N403" s="1" t="s">
        <v>21</v>
      </c>
      <c r="O403">
        <f>TBL_Employees[[#This Row],[Bonus %]]*TBL_Employees[[#This Row],[Annual Salary]]/100</f>
        <v>364.62089999999995</v>
      </c>
      <c r="P403">
        <v>173993.62090000001</v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10">
        <v>62174</v>
      </c>
      <c r="K404" s="2">
        <v>0</v>
      </c>
      <c r="L404" t="s">
        <v>19</v>
      </c>
      <c r="M404" t="s">
        <v>20</v>
      </c>
      <c r="N404" s="1" t="s">
        <v>21</v>
      </c>
      <c r="O404">
        <f>TBL_Employees[[#This Row],[Bonus %]]*TBL_Employees[[#This Row],[Annual Salary]]/100</f>
        <v>0</v>
      </c>
      <c r="P404">
        <v>62174</v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10">
        <v>56555</v>
      </c>
      <c r="K405" s="2">
        <v>0</v>
      </c>
      <c r="L405" t="s">
        <v>19</v>
      </c>
      <c r="M405" t="s">
        <v>39</v>
      </c>
      <c r="N405" s="1" t="s">
        <v>21</v>
      </c>
      <c r="O405">
        <f>TBL_Employees[[#This Row],[Bonus %]]*TBL_Employees[[#This Row],[Annual Salary]]/100</f>
        <v>0</v>
      </c>
      <c r="P405">
        <v>56555</v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10">
        <v>74655</v>
      </c>
      <c r="K406" s="2">
        <v>0</v>
      </c>
      <c r="L406" t="s">
        <v>19</v>
      </c>
      <c r="M406" t="s">
        <v>25</v>
      </c>
      <c r="N406" s="1" t="s">
        <v>21</v>
      </c>
      <c r="O406">
        <f>TBL_Employees[[#This Row],[Bonus %]]*TBL_Employees[[#This Row],[Annual Salary]]/100</f>
        <v>0</v>
      </c>
      <c r="P406">
        <v>74655</v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10">
        <v>93017</v>
      </c>
      <c r="K407" s="2">
        <v>0</v>
      </c>
      <c r="L407" t="s">
        <v>19</v>
      </c>
      <c r="M407" t="s">
        <v>63</v>
      </c>
      <c r="N407" s="1" t="s">
        <v>21</v>
      </c>
      <c r="O407">
        <f>TBL_Employees[[#This Row],[Bonus %]]*TBL_Employees[[#This Row],[Annual Salary]]/100</f>
        <v>0</v>
      </c>
      <c r="P407">
        <v>93017</v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10">
        <v>82300</v>
      </c>
      <c r="K408" s="2">
        <v>0</v>
      </c>
      <c r="L408" t="s">
        <v>33</v>
      </c>
      <c r="M408" t="s">
        <v>34</v>
      </c>
      <c r="N408" s="1" t="s">
        <v>21</v>
      </c>
      <c r="O408">
        <f>TBL_Employees[[#This Row],[Bonus %]]*TBL_Employees[[#This Row],[Annual Salary]]/100</f>
        <v>0</v>
      </c>
      <c r="P408">
        <v>82300</v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10">
        <v>91621</v>
      </c>
      <c r="K409" s="2">
        <v>0</v>
      </c>
      <c r="L409" t="s">
        <v>19</v>
      </c>
      <c r="M409" t="s">
        <v>20</v>
      </c>
      <c r="N409" s="1" t="s">
        <v>21</v>
      </c>
      <c r="O409">
        <f>TBL_Employees[[#This Row],[Bonus %]]*TBL_Employees[[#This Row],[Annual Salary]]/100</f>
        <v>0</v>
      </c>
      <c r="P409">
        <v>91621</v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10">
        <v>91280</v>
      </c>
      <c r="K410" s="2">
        <v>0</v>
      </c>
      <c r="L410" t="s">
        <v>19</v>
      </c>
      <c r="M410" t="s">
        <v>45</v>
      </c>
      <c r="N410" s="1" t="s">
        <v>21</v>
      </c>
      <c r="O410">
        <f>TBL_Employees[[#This Row],[Bonus %]]*TBL_Employees[[#This Row],[Annual Salary]]/100</f>
        <v>0</v>
      </c>
      <c r="P410">
        <v>91280</v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10">
        <v>47071</v>
      </c>
      <c r="K411" s="2">
        <v>0</v>
      </c>
      <c r="L411" t="s">
        <v>19</v>
      </c>
      <c r="M411" t="s">
        <v>29</v>
      </c>
      <c r="N411" s="1" t="s">
        <v>21</v>
      </c>
      <c r="O411">
        <f>TBL_Employees[[#This Row],[Bonus %]]*TBL_Employees[[#This Row],[Annual Salary]]/100</f>
        <v>0</v>
      </c>
      <c r="P411">
        <v>47071</v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10">
        <v>81218</v>
      </c>
      <c r="K412" s="2">
        <v>0</v>
      </c>
      <c r="L412" t="s">
        <v>19</v>
      </c>
      <c r="M412" t="s">
        <v>20</v>
      </c>
      <c r="N412" s="1" t="s">
        <v>21</v>
      </c>
      <c r="O412">
        <f>TBL_Employees[[#This Row],[Bonus %]]*TBL_Employees[[#This Row],[Annual Salary]]/100</f>
        <v>0</v>
      </c>
      <c r="P412">
        <v>81218</v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10">
        <v>181801</v>
      </c>
      <c r="K413" s="2">
        <v>0.4</v>
      </c>
      <c r="L413" t="s">
        <v>33</v>
      </c>
      <c r="M413" t="s">
        <v>80</v>
      </c>
      <c r="N413" s="1">
        <v>43810</v>
      </c>
      <c r="O413">
        <f>TBL_Employees[[#This Row],[Bonus %]]*TBL_Employees[[#This Row],[Annual Salary]]/100</f>
        <v>727.20400000000006</v>
      </c>
      <c r="P413">
        <v>182528.204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10">
        <v>63137</v>
      </c>
      <c r="K414" s="2">
        <v>0</v>
      </c>
      <c r="L414" t="s">
        <v>19</v>
      </c>
      <c r="M414" t="s">
        <v>20</v>
      </c>
      <c r="N414" s="1" t="s">
        <v>21</v>
      </c>
      <c r="O414">
        <f>TBL_Employees[[#This Row],[Bonus %]]*TBL_Employees[[#This Row],[Annual Salary]]/100</f>
        <v>0</v>
      </c>
      <c r="P414">
        <v>63137</v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10">
        <v>221465</v>
      </c>
      <c r="K415" s="2">
        <v>0.34</v>
      </c>
      <c r="L415" t="s">
        <v>33</v>
      </c>
      <c r="M415" t="s">
        <v>34</v>
      </c>
      <c r="N415" s="1" t="s">
        <v>21</v>
      </c>
      <c r="O415">
        <f>TBL_Employees[[#This Row],[Bonus %]]*TBL_Employees[[#This Row],[Annual Salary]]/100</f>
        <v>752.98100000000011</v>
      </c>
      <c r="P415">
        <v>222217.981</v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10">
        <v>79388</v>
      </c>
      <c r="K416" s="2">
        <v>0</v>
      </c>
      <c r="L416" t="s">
        <v>19</v>
      </c>
      <c r="M416" t="s">
        <v>25</v>
      </c>
      <c r="N416" s="1">
        <v>43681</v>
      </c>
      <c r="O416">
        <f>TBL_Employees[[#This Row],[Bonus %]]*TBL_Employees[[#This Row],[Annual Salary]]/100</f>
        <v>0</v>
      </c>
      <c r="P416">
        <v>79388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10">
        <v>68176</v>
      </c>
      <c r="K417" s="2">
        <v>0</v>
      </c>
      <c r="L417" t="s">
        <v>19</v>
      </c>
      <c r="M417" t="s">
        <v>63</v>
      </c>
      <c r="N417" s="1" t="s">
        <v>21</v>
      </c>
      <c r="O417">
        <f>TBL_Employees[[#This Row],[Bonus %]]*TBL_Employees[[#This Row],[Annual Salary]]/100</f>
        <v>0</v>
      </c>
      <c r="P417">
        <v>68176</v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10">
        <v>122829</v>
      </c>
      <c r="K418" s="2">
        <v>0.11</v>
      </c>
      <c r="L418" t="s">
        <v>19</v>
      </c>
      <c r="M418" t="s">
        <v>20</v>
      </c>
      <c r="N418" s="1" t="s">
        <v>21</v>
      </c>
      <c r="O418">
        <f>TBL_Employees[[#This Row],[Bonus %]]*TBL_Employees[[#This Row],[Annual Salary]]/100</f>
        <v>135.11189999999999</v>
      </c>
      <c r="P418">
        <v>122964.1119</v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10">
        <v>126353</v>
      </c>
      <c r="K419" s="2">
        <v>0.12</v>
      </c>
      <c r="L419" t="s">
        <v>33</v>
      </c>
      <c r="M419" t="s">
        <v>74</v>
      </c>
      <c r="N419" s="1" t="s">
        <v>21</v>
      </c>
      <c r="O419">
        <f>TBL_Employees[[#This Row],[Bonus %]]*TBL_Employees[[#This Row],[Annual Salary]]/100</f>
        <v>151.62359999999998</v>
      </c>
      <c r="P419">
        <v>126504.62360000001</v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10">
        <v>188727</v>
      </c>
      <c r="K420" s="2">
        <v>0.23</v>
      </c>
      <c r="L420" t="s">
        <v>33</v>
      </c>
      <c r="M420" t="s">
        <v>34</v>
      </c>
      <c r="N420" s="1" t="s">
        <v>21</v>
      </c>
      <c r="O420">
        <f>TBL_Employees[[#This Row],[Bonus %]]*TBL_Employees[[#This Row],[Annual Salary]]/100</f>
        <v>434.07209999999998</v>
      </c>
      <c r="P420">
        <v>189161.07209999999</v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10">
        <v>99624</v>
      </c>
      <c r="K421" s="2">
        <v>0</v>
      </c>
      <c r="L421" t="s">
        <v>19</v>
      </c>
      <c r="M421" t="s">
        <v>63</v>
      </c>
      <c r="N421" s="1" t="s">
        <v>21</v>
      </c>
      <c r="O421">
        <f>TBL_Employees[[#This Row],[Bonus %]]*TBL_Employees[[#This Row],[Annual Salary]]/100</f>
        <v>0</v>
      </c>
      <c r="P421">
        <v>99624</v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10">
        <v>108686</v>
      </c>
      <c r="K422" s="2">
        <v>0.06</v>
      </c>
      <c r="L422" t="s">
        <v>19</v>
      </c>
      <c r="M422" t="s">
        <v>29</v>
      </c>
      <c r="N422" s="1" t="s">
        <v>21</v>
      </c>
      <c r="O422">
        <f>TBL_Employees[[#This Row],[Bonus %]]*TBL_Employees[[#This Row],[Annual Salary]]/100</f>
        <v>65.211600000000004</v>
      </c>
      <c r="P422">
        <v>108751.2116</v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10">
        <v>50857</v>
      </c>
      <c r="K423" s="2">
        <v>0</v>
      </c>
      <c r="L423" t="s">
        <v>52</v>
      </c>
      <c r="M423" t="s">
        <v>81</v>
      </c>
      <c r="N423" s="1" t="s">
        <v>21</v>
      </c>
      <c r="O423">
        <f>TBL_Employees[[#This Row],[Bonus %]]*TBL_Employees[[#This Row],[Annual Salary]]/100</f>
        <v>0</v>
      </c>
      <c r="P423">
        <v>50857</v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10">
        <v>120628</v>
      </c>
      <c r="K424" s="2">
        <v>0</v>
      </c>
      <c r="L424" t="s">
        <v>19</v>
      </c>
      <c r="M424" t="s">
        <v>20</v>
      </c>
      <c r="N424" s="1" t="s">
        <v>21</v>
      </c>
      <c r="O424">
        <f>TBL_Employees[[#This Row],[Bonus %]]*TBL_Employees[[#This Row],[Annual Salary]]/100</f>
        <v>0</v>
      </c>
      <c r="P424">
        <v>120628</v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10">
        <v>181216</v>
      </c>
      <c r="K425" s="2">
        <v>0.27</v>
      </c>
      <c r="L425" t="s">
        <v>19</v>
      </c>
      <c r="M425" t="s">
        <v>29</v>
      </c>
      <c r="N425" s="1" t="s">
        <v>21</v>
      </c>
      <c r="O425">
        <f>TBL_Employees[[#This Row],[Bonus %]]*TBL_Employees[[#This Row],[Annual Salary]]/100</f>
        <v>489.28320000000002</v>
      </c>
      <c r="P425">
        <v>181705.28320000001</v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10">
        <v>46081</v>
      </c>
      <c r="K426" s="2">
        <v>0</v>
      </c>
      <c r="L426" t="s">
        <v>19</v>
      </c>
      <c r="M426" t="s">
        <v>20</v>
      </c>
      <c r="N426" s="1" t="s">
        <v>21</v>
      </c>
      <c r="O426">
        <f>TBL_Employees[[#This Row],[Bonus %]]*TBL_Employees[[#This Row],[Annual Salary]]/100</f>
        <v>0</v>
      </c>
      <c r="P426">
        <v>46081</v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10">
        <v>159885</v>
      </c>
      <c r="K427" s="2">
        <v>0.12</v>
      </c>
      <c r="L427" t="s">
        <v>19</v>
      </c>
      <c r="M427" t="s">
        <v>29</v>
      </c>
      <c r="N427" s="1" t="s">
        <v>21</v>
      </c>
      <c r="O427">
        <f>TBL_Employees[[#This Row],[Bonus %]]*TBL_Employees[[#This Row],[Annual Salary]]/100</f>
        <v>191.86199999999999</v>
      </c>
      <c r="P427">
        <v>160076.86199999999</v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10">
        <v>153271</v>
      </c>
      <c r="K428" s="2">
        <v>0.15</v>
      </c>
      <c r="L428" t="s">
        <v>19</v>
      </c>
      <c r="M428" t="s">
        <v>25</v>
      </c>
      <c r="N428" s="1" t="s">
        <v>21</v>
      </c>
      <c r="O428">
        <f>TBL_Employees[[#This Row],[Bonus %]]*TBL_Employees[[#This Row],[Annual Salary]]/100</f>
        <v>229.90649999999997</v>
      </c>
      <c r="P428">
        <v>153500.90650000001</v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10">
        <v>114242</v>
      </c>
      <c r="K429" s="2">
        <v>0.08</v>
      </c>
      <c r="L429" t="s">
        <v>19</v>
      </c>
      <c r="M429" t="s">
        <v>39</v>
      </c>
      <c r="N429" s="1" t="s">
        <v>21</v>
      </c>
      <c r="O429">
        <f>TBL_Employees[[#This Row],[Bonus %]]*TBL_Employees[[#This Row],[Annual Salary]]/100</f>
        <v>91.393600000000006</v>
      </c>
      <c r="P429">
        <v>114333.3936</v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10">
        <v>48415</v>
      </c>
      <c r="K430" s="2">
        <v>0</v>
      </c>
      <c r="L430" t="s">
        <v>33</v>
      </c>
      <c r="M430" t="s">
        <v>74</v>
      </c>
      <c r="N430" s="1" t="s">
        <v>21</v>
      </c>
      <c r="O430">
        <f>TBL_Employees[[#This Row],[Bonus %]]*TBL_Employees[[#This Row],[Annual Salary]]/100</f>
        <v>0</v>
      </c>
      <c r="P430">
        <v>48415</v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10">
        <v>65566</v>
      </c>
      <c r="K431" s="2">
        <v>0</v>
      </c>
      <c r="L431" t="s">
        <v>19</v>
      </c>
      <c r="M431" t="s">
        <v>63</v>
      </c>
      <c r="N431" s="1" t="s">
        <v>21</v>
      </c>
      <c r="O431">
        <f>TBL_Employees[[#This Row],[Bonus %]]*TBL_Employees[[#This Row],[Annual Salary]]/100</f>
        <v>0</v>
      </c>
      <c r="P431">
        <v>65566</v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10">
        <v>147752</v>
      </c>
      <c r="K432" s="2">
        <v>0.12</v>
      </c>
      <c r="L432" t="s">
        <v>33</v>
      </c>
      <c r="M432" t="s">
        <v>74</v>
      </c>
      <c r="N432" s="1">
        <v>40903</v>
      </c>
      <c r="O432">
        <f>TBL_Employees[[#This Row],[Bonus %]]*TBL_Employees[[#This Row],[Annual Salary]]/100</f>
        <v>177.30239999999998</v>
      </c>
      <c r="P432">
        <v>147929.30239999999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10">
        <v>136810</v>
      </c>
      <c r="K433" s="2">
        <v>0.14000000000000001</v>
      </c>
      <c r="L433" t="s">
        <v>33</v>
      </c>
      <c r="M433" t="s">
        <v>80</v>
      </c>
      <c r="N433" s="1" t="s">
        <v>21</v>
      </c>
      <c r="O433">
        <f>TBL_Employees[[#This Row],[Bonus %]]*TBL_Employees[[#This Row],[Annual Salary]]/100</f>
        <v>191.53400000000002</v>
      </c>
      <c r="P433">
        <v>137001.53400000001</v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10">
        <v>54635</v>
      </c>
      <c r="K434" s="2">
        <v>0</v>
      </c>
      <c r="L434" t="s">
        <v>19</v>
      </c>
      <c r="M434" t="s">
        <v>20</v>
      </c>
      <c r="N434" s="1" t="s">
        <v>21</v>
      </c>
      <c r="O434">
        <f>TBL_Employees[[#This Row],[Bonus %]]*TBL_Employees[[#This Row],[Annual Salary]]/100</f>
        <v>0</v>
      </c>
      <c r="P434">
        <v>54635</v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10">
        <v>96636</v>
      </c>
      <c r="K435" s="2">
        <v>0</v>
      </c>
      <c r="L435" t="s">
        <v>19</v>
      </c>
      <c r="M435" t="s">
        <v>29</v>
      </c>
      <c r="N435" s="1" t="s">
        <v>21</v>
      </c>
      <c r="O435">
        <f>TBL_Employees[[#This Row],[Bonus %]]*TBL_Employees[[#This Row],[Annual Salary]]/100</f>
        <v>0</v>
      </c>
      <c r="P435">
        <v>96636</v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10">
        <v>91592</v>
      </c>
      <c r="K436" s="2">
        <v>0</v>
      </c>
      <c r="L436" t="s">
        <v>19</v>
      </c>
      <c r="M436" t="s">
        <v>20</v>
      </c>
      <c r="N436" s="1" t="s">
        <v>21</v>
      </c>
      <c r="O436">
        <f>TBL_Employees[[#This Row],[Bonus %]]*TBL_Employees[[#This Row],[Annual Salary]]/100</f>
        <v>0</v>
      </c>
      <c r="P436">
        <v>91592</v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10">
        <v>55563</v>
      </c>
      <c r="K437" s="2">
        <v>0</v>
      </c>
      <c r="L437" t="s">
        <v>33</v>
      </c>
      <c r="M437" t="s">
        <v>34</v>
      </c>
      <c r="N437" s="1" t="s">
        <v>21</v>
      </c>
      <c r="O437">
        <f>TBL_Employees[[#This Row],[Bonus %]]*TBL_Employees[[#This Row],[Annual Salary]]/100</f>
        <v>0</v>
      </c>
      <c r="P437">
        <v>55563</v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10">
        <v>159724</v>
      </c>
      <c r="K438" s="2">
        <v>0.23</v>
      </c>
      <c r="L438" t="s">
        <v>33</v>
      </c>
      <c r="M438" t="s">
        <v>60</v>
      </c>
      <c r="N438" s="1" t="s">
        <v>21</v>
      </c>
      <c r="O438">
        <f>TBL_Employees[[#This Row],[Bonus %]]*TBL_Employees[[#This Row],[Annual Salary]]/100</f>
        <v>367.36520000000002</v>
      </c>
      <c r="P438">
        <v>160091.3652</v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10">
        <v>183190</v>
      </c>
      <c r="K439" s="2">
        <v>0.36</v>
      </c>
      <c r="L439" t="s">
        <v>19</v>
      </c>
      <c r="M439" t="s">
        <v>20</v>
      </c>
      <c r="N439" s="1" t="s">
        <v>21</v>
      </c>
      <c r="O439">
        <f>TBL_Employees[[#This Row],[Bonus %]]*TBL_Employees[[#This Row],[Annual Salary]]/100</f>
        <v>659.48399999999992</v>
      </c>
      <c r="P439">
        <v>183849.484</v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10">
        <v>54829</v>
      </c>
      <c r="K440" s="2">
        <v>0</v>
      </c>
      <c r="L440" t="s">
        <v>19</v>
      </c>
      <c r="M440" t="s">
        <v>39</v>
      </c>
      <c r="N440" s="1" t="s">
        <v>21</v>
      </c>
      <c r="O440">
        <f>TBL_Employees[[#This Row],[Bonus %]]*TBL_Employees[[#This Row],[Annual Salary]]/100</f>
        <v>0</v>
      </c>
      <c r="P440">
        <v>54829</v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10">
        <v>96639</v>
      </c>
      <c r="K441" s="2">
        <v>0</v>
      </c>
      <c r="L441" t="s">
        <v>52</v>
      </c>
      <c r="M441" t="s">
        <v>66</v>
      </c>
      <c r="N441" s="1" t="s">
        <v>21</v>
      </c>
      <c r="O441">
        <f>TBL_Employees[[#This Row],[Bonus %]]*TBL_Employees[[#This Row],[Annual Salary]]/100</f>
        <v>0</v>
      </c>
      <c r="P441">
        <v>96639</v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10">
        <v>117278</v>
      </c>
      <c r="K442" s="2">
        <v>0.09</v>
      </c>
      <c r="L442" t="s">
        <v>19</v>
      </c>
      <c r="M442" t="s">
        <v>45</v>
      </c>
      <c r="N442" s="1" t="s">
        <v>21</v>
      </c>
      <c r="O442">
        <f>TBL_Employees[[#This Row],[Bonus %]]*TBL_Employees[[#This Row],[Annual Salary]]/100</f>
        <v>105.5502</v>
      </c>
      <c r="P442">
        <v>117383.5502</v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10">
        <v>84193</v>
      </c>
      <c r="K443" s="2">
        <v>0.09</v>
      </c>
      <c r="L443" t="s">
        <v>33</v>
      </c>
      <c r="M443" t="s">
        <v>74</v>
      </c>
      <c r="N443" s="1" t="s">
        <v>21</v>
      </c>
      <c r="O443">
        <f>TBL_Employees[[#This Row],[Bonus %]]*TBL_Employees[[#This Row],[Annual Salary]]/100</f>
        <v>75.773700000000005</v>
      </c>
      <c r="P443">
        <v>84268.773700000005</v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10">
        <v>87806</v>
      </c>
      <c r="K444" s="2">
        <v>0</v>
      </c>
      <c r="L444" t="s">
        <v>19</v>
      </c>
      <c r="M444" t="s">
        <v>63</v>
      </c>
      <c r="N444" s="1" t="s">
        <v>21</v>
      </c>
      <c r="O444">
        <f>TBL_Employees[[#This Row],[Bonus %]]*TBL_Employees[[#This Row],[Annual Salary]]/100</f>
        <v>0</v>
      </c>
      <c r="P444">
        <v>87806</v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10">
        <v>63959</v>
      </c>
      <c r="K445" s="2">
        <v>0</v>
      </c>
      <c r="L445" t="s">
        <v>19</v>
      </c>
      <c r="M445" t="s">
        <v>63</v>
      </c>
      <c r="N445" s="1" t="s">
        <v>21</v>
      </c>
      <c r="O445">
        <f>TBL_Employees[[#This Row],[Bonus %]]*TBL_Employees[[#This Row],[Annual Salary]]/100</f>
        <v>0</v>
      </c>
      <c r="P445">
        <v>63959</v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10">
        <v>234723</v>
      </c>
      <c r="K446" s="2">
        <v>0.36</v>
      </c>
      <c r="L446" t="s">
        <v>33</v>
      </c>
      <c r="M446" t="s">
        <v>74</v>
      </c>
      <c r="N446" s="1" t="s">
        <v>21</v>
      </c>
      <c r="O446">
        <f>TBL_Employees[[#This Row],[Bonus %]]*TBL_Employees[[#This Row],[Annual Salary]]/100</f>
        <v>845.00279999999998</v>
      </c>
      <c r="P446">
        <v>235568.00279999999</v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10">
        <v>50809</v>
      </c>
      <c r="K447" s="2">
        <v>0</v>
      </c>
      <c r="L447" t="s">
        <v>33</v>
      </c>
      <c r="M447" t="s">
        <v>80</v>
      </c>
      <c r="N447" s="1" t="s">
        <v>21</v>
      </c>
      <c r="O447">
        <f>TBL_Employees[[#This Row],[Bonus %]]*TBL_Employees[[#This Row],[Annual Salary]]/100</f>
        <v>0</v>
      </c>
      <c r="P447">
        <v>50809</v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10">
        <v>77396</v>
      </c>
      <c r="K448" s="2">
        <v>0</v>
      </c>
      <c r="L448" t="s">
        <v>19</v>
      </c>
      <c r="M448" t="s">
        <v>45</v>
      </c>
      <c r="N448" s="1" t="s">
        <v>21</v>
      </c>
      <c r="O448">
        <f>TBL_Employees[[#This Row],[Bonus %]]*TBL_Employees[[#This Row],[Annual Salary]]/100</f>
        <v>0</v>
      </c>
      <c r="P448">
        <v>77396</v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10">
        <v>89523</v>
      </c>
      <c r="K449" s="2">
        <v>0</v>
      </c>
      <c r="L449" t="s">
        <v>19</v>
      </c>
      <c r="M449" t="s">
        <v>39</v>
      </c>
      <c r="N449" s="1" t="s">
        <v>21</v>
      </c>
      <c r="O449">
        <f>TBL_Employees[[#This Row],[Bonus %]]*TBL_Employees[[#This Row],[Annual Salary]]/100</f>
        <v>0</v>
      </c>
      <c r="P449">
        <v>89523</v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10">
        <v>86173</v>
      </c>
      <c r="K450" s="2">
        <v>0</v>
      </c>
      <c r="L450" t="s">
        <v>33</v>
      </c>
      <c r="M450" t="s">
        <v>80</v>
      </c>
      <c r="N450" s="1" t="s">
        <v>21</v>
      </c>
      <c r="O450">
        <f>TBL_Employees[[#This Row],[Bonus %]]*TBL_Employees[[#This Row],[Annual Salary]]/100</f>
        <v>0</v>
      </c>
      <c r="P450">
        <v>86173</v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10">
        <v>222224</v>
      </c>
      <c r="K451" s="2">
        <v>0.38</v>
      </c>
      <c r="L451" t="s">
        <v>19</v>
      </c>
      <c r="M451" t="s">
        <v>29</v>
      </c>
      <c r="N451" s="1" t="s">
        <v>21</v>
      </c>
      <c r="O451">
        <f>TBL_Employees[[#This Row],[Bonus %]]*TBL_Employees[[#This Row],[Annual Salary]]/100</f>
        <v>844.45119999999997</v>
      </c>
      <c r="P451">
        <v>223068.45120000001</v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10">
        <v>146140</v>
      </c>
      <c r="K452" s="2">
        <v>0.15</v>
      </c>
      <c r="L452" t="s">
        <v>19</v>
      </c>
      <c r="M452" t="s">
        <v>63</v>
      </c>
      <c r="N452" s="1" t="s">
        <v>21</v>
      </c>
      <c r="O452">
        <f>TBL_Employees[[#This Row],[Bonus %]]*TBL_Employees[[#This Row],[Annual Salary]]/100</f>
        <v>219.21</v>
      </c>
      <c r="P452">
        <v>146359.21</v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10">
        <v>109456</v>
      </c>
      <c r="K453" s="2">
        <v>0.1</v>
      </c>
      <c r="L453" t="s">
        <v>19</v>
      </c>
      <c r="M453" t="s">
        <v>20</v>
      </c>
      <c r="N453" s="1" t="s">
        <v>21</v>
      </c>
      <c r="O453">
        <f>TBL_Employees[[#This Row],[Bonus %]]*TBL_Employees[[#This Row],[Annual Salary]]/100</f>
        <v>109.456</v>
      </c>
      <c r="P453">
        <v>109565.45600000001</v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10">
        <v>170221</v>
      </c>
      <c r="K454" s="2">
        <v>0.15</v>
      </c>
      <c r="L454" t="s">
        <v>52</v>
      </c>
      <c r="M454" t="s">
        <v>81</v>
      </c>
      <c r="N454" s="1" t="s">
        <v>21</v>
      </c>
      <c r="O454">
        <f>TBL_Employees[[#This Row],[Bonus %]]*TBL_Employees[[#This Row],[Annual Salary]]/100</f>
        <v>255.33149999999998</v>
      </c>
      <c r="P454">
        <v>170476.3315</v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10">
        <v>97433</v>
      </c>
      <c r="K455" s="2">
        <v>0.05</v>
      </c>
      <c r="L455" t="s">
        <v>19</v>
      </c>
      <c r="M455" t="s">
        <v>63</v>
      </c>
      <c r="N455" s="1">
        <v>42224</v>
      </c>
      <c r="O455">
        <f>TBL_Employees[[#This Row],[Bonus %]]*TBL_Employees[[#This Row],[Annual Salary]]/100</f>
        <v>48.716500000000003</v>
      </c>
      <c r="P455">
        <v>97481.716499999995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10">
        <v>59646</v>
      </c>
      <c r="K456" s="2">
        <v>0</v>
      </c>
      <c r="L456" t="s">
        <v>33</v>
      </c>
      <c r="M456" t="s">
        <v>74</v>
      </c>
      <c r="N456" s="1" t="s">
        <v>21</v>
      </c>
      <c r="O456">
        <f>TBL_Employees[[#This Row],[Bonus %]]*TBL_Employees[[#This Row],[Annual Salary]]/100</f>
        <v>0</v>
      </c>
      <c r="P456">
        <v>59646</v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10">
        <v>158787</v>
      </c>
      <c r="K457" s="2">
        <v>0.18</v>
      </c>
      <c r="L457" t="s">
        <v>33</v>
      </c>
      <c r="M457" t="s">
        <v>34</v>
      </c>
      <c r="N457" s="1" t="s">
        <v>21</v>
      </c>
      <c r="O457">
        <f>TBL_Employees[[#This Row],[Bonus %]]*TBL_Employees[[#This Row],[Annual Salary]]/100</f>
        <v>285.81659999999999</v>
      </c>
      <c r="P457">
        <v>159072.81659999999</v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10">
        <v>83378</v>
      </c>
      <c r="K458" s="2">
        <v>0</v>
      </c>
      <c r="L458" t="s">
        <v>33</v>
      </c>
      <c r="M458" t="s">
        <v>60</v>
      </c>
      <c r="N458" s="1" t="s">
        <v>21</v>
      </c>
      <c r="O458">
        <f>TBL_Employees[[#This Row],[Bonus %]]*TBL_Employees[[#This Row],[Annual Salary]]/100</f>
        <v>0</v>
      </c>
      <c r="P458">
        <v>83378</v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10">
        <v>88895</v>
      </c>
      <c r="K459" s="2">
        <v>0</v>
      </c>
      <c r="L459" t="s">
        <v>19</v>
      </c>
      <c r="M459" t="s">
        <v>20</v>
      </c>
      <c r="N459" s="1" t="s">
        <v>21</v>
      </c>
      <c r="O459">
        <f>TBL_Employees[[#This Row],[Bonus %]]*TBL_Employees[[#This Row],[Annual Salary]]/100</f>
        <v>0</v>
      </c>
      <c r="P459">
        <v>88895</v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10">
        <v>168846</v>
      </c>
      <c r="K460" s="2">
        <v>0.24</v>
      </c>
      <c r="L460" t="s">
        <v>33</v>
      </c>
      <c r="M460" t="s">
        <v>80</v>
      </c>
      <c r="N460" s="1" t="s">
        <v>21</v>
      </c>
      <c r="O460">
        <f>TBL_Employees[[#This Row],[Bonus %]]*TBL_Employees[[#This Row],[Annual Salary]]/100</f>
        <v>405.23040000000003</v>
      </c>
      <c r="P460">
        <v>169251.2304</v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10">
        <v>43336</v>
      </c>
      <c r="K461" s="2">
        <v>0</v>
      </c>
      <c r="L461" t="s">
        <v>19</v>
      </c>
      <c r="M461" t="s">
        <v>25</v>
      </c>
      <c r="N461" s="1">
        <v>44024</v>
      </c>
      <c r="O461">
        <f>TBL_Employees[[#This Row],[Bonus %]]*TBL_Employees[[#This Row],[Annual Salary]]/100</f>
        <v>0</v>
      </c>
      <c r="P461">
        <v>43336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10">
        <v>127801</v>
      </c>
      <c r="K462" s="2">
        <v>0.15</v>
      </c>
      <c r="L462" t="s">
        <v>19</v>
      </c>
      <c r="M462" t="s">
        <v>39</v>
      </c>
      <c r="N462" s="1" t="s">
        <v>21</v>
      </c>
      <c r="O462">
        <f>TBL_Employees[[#This Row],[Bonus %]]*TBL_Employees[[#This Row],[Annual Salary]]/100</f>
        <v>191.70149999999998</v>
      </c>
      <c r="P462">
        <v>127992.7015</v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10">
        <v>76352</v>
      </c>
      <c r="K463" s="2">
        <v>0</v>
      </c>
      <c r="L463" t="s">
        <v>19</v>
      </c>
      <c r="M463" t="s">
        <v>25</v>
      </c>
      <c r="N463" s="1" t="s">
        <v>21</v>
      </c>
      <c r="O463">
        <f>TBL_Employees[[#This Row],[Bonus %]]*TBL_Employees[[#This Row],[Annual Salary]]/100</f>
        <v>0</v>
      </c>
      <c r="P463">
        <v>76352</v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10">
        <v>250767</v>
      </c>
      <c r="K464" s="2">
        <v>0.38</v>
      </c>
      <c r="L464" t="s">
        <v>19</v>
      </c>
      <c r="M464" t="s">
        <v>63</v>
      </c>
      <c r="N464" s="1" t="s">
        <v>21</v>
      </c>
      <c r="O464">
        <f>TBL_Employees[[#This Row],[Bonus %]]*TBL_Employees[[#This Row],[Annual Salary]]/100</f>
        <v>952.91460000000006</v>
      </c>
      <c r="P464">
        <v>251719.91459999999</v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10">
        <v>223055</v>
      </c>
      <c r="K465" s="2">
        <v>0.3</v>
      </c>
      <c r="L465" t="s">
        <v>19</v>
      </c>
      <c r="M465" t="s">
        <v>29</v>
      </c>
      <c r="N465" s="1" t="s">
        <v>21</v>
      </c>
      <c r="O465">
        <f>TBL_Employees[[#This Row],[Bonus %]]*TBL_Employees[[#This Row],[Annual Salary]]/100</f>
        <v>669.16499999999996</v>
      </c>
      <c r="P465">
        <v>223724.16500000001</v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10">
        <v>189680</v>
      </c>
      <c r="K466" s="2">
        <v>0.23</v>
      </c>
      <c r="L466" t="s">
        <v>52</v>
      </c>
      <c r="M466" t="s">
        <v>53</v>
      </c>
      <c r="N466" s="1" t="s">
        <v>21</v>
      </c>
      <c r="O466">
        <f>TBL_Employees[[#This Row],[Bonus %]]*TBL_Employees[[#This Row],[Annual Salary]]/100</f>
        <v>436.26400000000001</v>
      </c>
      <c r="P466">
        <v>190116.264</v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10">
        <v>71167</v>
      </c>
      <c r="K467" s="2">
        <v>0</v>
      </c>
      <c r="L467" t="s">
        <v>19</v>
      </c>
      <c r="M467" t="s">
        <v>29</v>
      </c>
      <c r="N467" s="1" t="s">
        <v>21</v>
      </c>
      <c r="O467">
        <f>TBL_Employees[[#This Row],[Bonus %]]*TBL_Employees[[#This Row],[Annual Salary]]/100</f>
        <v>0</v>
      </c>
      <c r="P467">
        <v>71167</v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10">
        <v>76027</v>
      </c>
      <c r="K468" s="2">
        <v>0</v>
      </c>
      <c r="L468" t="s">
        <v>19</v>
      </c>
      <c r="M468" t="s">
        <v>63</v>
      </c>
      <c r="N468" s="1" t="s">
        <v>21</v>
      </c>
      <c r="O468">
        <f>TBL_Employees[[#This Row],[Bonus %]]*TBL_Employees[[#This Row],[Annual Salary]]/100</f>
        <v>0</v>
      </c>
      <c r="P468">
        <v>76027</v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10">
        <v>183113</v>
      </c>
      <c r="K469" s="2">
        <v>0.24</v>
      </c>
      <c r="L469" t="s">
        <v>52</v>
      </c>
      <c r="M469" t="s">
        <v>66</v>
      </c>
      <c r="N469" s="1" t="s">
        <v>21</v>
      </c>
      <c r="O469">
        <f>TBL_Employees[[#This Row],[Bonus %]]*TBL_Employees[[#This Row],[Annual Salary]]/100</f>
        <v>439.47119999999995</v>
      </c>
      <c r="P469">
        <v>183552.4712</v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10">
        <v>67753</v>
      </c>
      <c r="K470" s="2">
        <v>0</v>
      </c>
      <c r="L470" t="s">
        <v>19</v>
      </c>
      <c r="M470" t="s">
        <v>39</v>
      </c>
      <c r="N470" s="1" t="s">
        <v>21</v>
      </c>
      <c r="O470">
        <f>TBL_Employees[[#This Row],[Bonus %]]*TBL_Employees[[#This Row],[Annual Salary]]/100</f>
        <v>0</v>
      </c>
      <c r="P470">
        <v>67753</v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10">
        <v>63744</v>
      </c>
      <c r="K471" s="2">
        <v>0.08</v>
      </c>
      <c r="L471" t="s">
        <v>19</v>
      </c>
      <c r="M471" t="s">
        <v>25</v>
      </c>
      <c r="N471" s="1" t="s">
        <v>21</v>
      </c>
      <c r="O471">
        <f>TBL_Employees[[#This Row],[Bonus %]]*TBL_Employees[[#This Row],[Annual Salary]]/100</f>
        <v>50.995200000000004</v>
      </c>
      <c r="P471">
        <v>63794.995199999998</v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10">
        <v>92209</v>
      </c>
      <c r="K472" s="2">
        <v>0</v>
      </c>
      <c r="L472" t="s">
        <v>33</v>
      </c>
      <c r="M472" t="s">
        <v>74</v>
      </c>
      <c r="N472" s="1" t="s">
        <v>21</v>
      </c>
      <c r="O472">
        <f>TBL_Employees[[#This Row],[Bonus %]]*TBL_Employees[[#This Row],[Annual Salary]]/100</f>
        <v>0</v>
      </c>
      <c r="P472">
        <v>92209</v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10">
        <v>157487</v>
      </c>
      <c r="K473" s="2">
        <v>0.12</v>
      </c>
      <c r="L473" t="s">
        <v>19</v>
      </c>
      <c r="M473" t="s">
        <v>39</v>
      </c>
      <c r="N473" s="1" t="s">
        <v>21</v>
      </c>
      <c r="O473">
        <f>TBL_Employees[[#This Row],[Bonus %]]*TBL_Employees[[#This Row],[Annual Salary]]/100</f>
        <v>188.98439999999999</v>
      </c>
      <c r="P473">
        <v>157675.98439999999</v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10">
        <v>99697</v>
      </c>
      <c r="K474" s="2">
        <v>0</v>
      </c>
      <c r="L474" t="s">
        <v>52</v>
      </c>
      <c r="M474" t="s">
        <v>66</v>
      </c>
      <c r="N474" s="1" t="s">
        <v>21</v>
      </c>
      <c r="O474">
        <f>TBL_Employees[[#This Row],[Bonus %]]*TBL_Employees[[#This Row],[Annual Salary]]/100</f>
        <v>0</v>
      </c>
      <c r="P474">
        <v>99697</v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10">
        <v>90770</v>
      </c>
      <c r="K475" s="2">
        <v>0</v>
      </c>
      <c r="L475" t="s">
        <v>19</v>
      </c>
      <c r="M475" t="s">
        <v>29</v>
      </c>
      <c r="N475" s="1" t="s">
        <v>21</v>
      </c>
      <c r="O475">
        <f>TBL_Employees[[#This Row],[Bonus %]]*TBL_Employees[[#This Row],[Annual Salary]]/100</f>
        <v>0</v>
      </c>
      <c r="P475">
        <v>90770</v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10">
        <v>55369</v>
      </c>
      <c r="K476" s="2">
        <v>0</v>
      </c>
      <c r="L476" t="s">
        <v>19</v>
      </c>
      <c r="M476" t="s">
        <v>39</v>
      </c>
      <c r="N476" s="1" t="s">
        <v>21</v>
      </c>
      <c r="O476">
        <f>TBL_Employees[[#This Row],[Bonus %]]*TBL_Employees[[#This Row],[Annual Salary]]/100</f>
        <v>0</v>
      </c>
      <c r="P476">
        <v>55369</v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10">
        <v>69578</v>
      </c>
      <c r="K477" s="2">
        <v>0</v>
      </c>
      <c r="L477" t="s">
        <v>52</v>
      </c>
      <c r="M477" t="s">
        <v>66</v>
      </c>
      <c r="N477" s="1" t="s">
        <v>21</v>
      </c>
      <c r="O477">
        <f>TBL_Employees[[#This Row],[Bonus %]]*TBL_Employees[[#This Row],[Annual Salary]]/100</f>
        <v>0</v>
      </c>
      <c r="P477">
        <v>69578</v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10">
        <v>167526</v>
      </c>
      <c r="K478" s="2">
        <v>0.26</v>
      </c>
      <c r="L478" t="s">
        <v>19</v>
      </c>
      <c r="M478" t="s">
        <v>45</v>
      </c>
      <c r="N478" s="1" t="s">
        <v>21</v>
      </c>
      <c r="O478">
        <f>TBL_Employees[[#This Row],[Bonus %]]*TBL_Employees[[#This Row],[Annual Salary]]/100</f>
        <v>435.56760000000003</v>
      </c>
      <c r="P478">
        <v>167961.56760000001</v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10">
        <v>65507</v>
      </c>
      <c r="K479" s="2">
        <v>0</v>
      </c>
      <c r="L479" t="s">
        <v>52</v>
      </c>
      <c r="M479" t="s">
        <v>81</v>
      </c>
      <c r="N479" s="1" t="s">
        <v>21</v>
      </c>
      <c r="O479">
        <f>TBL_Employees[[#This Row],[Bonus %]]*TBL_Employees[[#This Row],[Annual Salary]]/100</f>
        <v>0</v>
      </c>
      <c r="P479">
        <v>65507</v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10">
        <v>108268</v>
      </c>
      <c r="K480" s="2">
        <v>0.09</v>
      </c>
      <c r="L480" t="s">
        <v>52</v>
      </c>
      <c r="M480" t="s">
        <v>53</v>
      </c>
      <c r="N480" s="1">
        <v>38122</v>
      </c>
      <c r="O480">
        <f>TBL_Employees[[#This Row],[Bonus %]]*TBL_Employees[[#This Row],[Annual Salary]]/100</f>
        <v>97.441199999999995</v>
      </c>
      <c r="P480">
        <v>108365.4412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10">
        <v>80055</v>
      </c>
      <c r="K481" s="2">
        <v>0</v>
      </c>
      <c r="L481" t="s">
        <v>33</v>
      </c>
      <c r="M481" t="s">
        <v>60</v>
      </c>
      <c r="N481" s="1" t="s">
        <v>21</v>
      </c>
      <c r="O481">
        <f>TBL_Employees[[#This Row],[Bonus %]]*TBL_Employees[[#This Row],[Annual Salary]]/100</f>
        <v>0</v>
      </c>
      <c r="P481">
        <v>80055</v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10">
        <v>76802</v>
      </c>
      <c r="K482" s="2">
        <v>0</v>
      </c>
      <c r="L482" t="s">
        <v>52</v>
      </c>
      <c r="M482" t="s">
        <v>81</v>
      </c>
      <c r="N482" s="1" t="s">
        <v>21</v>
      </c>
      <c r="O482">
        <f>TBL_Employees[[#This Row],[Bonus %]]*TBL_Employees[[#This Row],[Annual Salary]]/100</f>
        <v>0</v>
      </c>
      <c r="P482">
        <v>76802</v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10">
        <v>253249</v>
      </c>
      <c r="K483" s="2">
        <v>0.31</v>
      </c>
      <c r="L483" t="s">
        <v>19</v>
      </c>
      <c r="M483" t="s">
        <v>25</v>
      </c>
      <c r="N483" s="1" t="s">
        <v>21</v>
      </c>
      <c r="O483">
        <f>TBL_Employees[[#This Row],[Bonus %]]*TBL_Employees[[#This Row],[Annual Salary]]/100</f>
        <v>785.07190000000003</v>
      </c>
      <c r="P483">
        <v>254034.07190000001</v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10">
        <v>78388</v>
      </c>
      <c r="K484" s="2">
        <v>0</v>
      </c>
      <c r="L484" t="s">
        <v>33</v>
      </c>
      <c r="M484" t="s">
        <v>80</v>
      </c>
      <c r="N484" s="1" t="s">
        <v>21</v>
      </c>
      <c r="O484">
        <f>TBL_Employees[[#This Row],[Bonus %]]*TBL_Employees[[#This Row],[Annual Salary]]/100</f>
        <v>0</v>
      </c>
      <c r="P484">
        <v>78388</v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10">
        <v>249870</v>
      </c>
      <c r="K485" s="2">
        <v>0.34</v>
      </c>
      <c r="L485" t="s">
        <v>19</v>
      </c>
      <c r="M485" t="s">
        <v>20</v>
      </c>
      <c r="N485" s="1" t="s">
        <v>21</v>
      </c>
      <c r="O485">
        <f>TBL_Employees[[#This Row],[Bonus %]]*TBL_Employees[[#This Row],[Annual Salary]]/100</f>
        <v>849.55799999999999</v>
      </c>
      <c r="P485">
        <v>250719.55799999999</v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10">
        <v>148321</v>
      </c>
      <c r="K486" s="2">
        <v>0.15</v>
      </c>
      <c r="L486" t="s">
        <v>33</v>
      </c>
      <c r="M486" t="s">
        <v>60</v>
      </c>
      <c r="N486" s="1" t="s">
        <v>21</v>
      </c>
      <c r="O486">
        <f>TBL_Employees[[#This Row],[Bonus %]]*TBL_Employees[[#This Row],[Annual Salary]]/100</f>
        <v>222.48149999999998</v>
      </c>
      <c r="P486">
        <v>148543.48149999999</v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10">
        <v>90258</v>
      </c>
      <c r="K487" s="2">
        <v>0</v>
      </c>
      <c r="L487" t="s">
        <v>33</v>
      </c>
      <c r="M487" t="s">
        <v>80</v>
      </c>
      <c r="N487" s="1" t="s">
        <v>21</v>
      </c>
      <c r="O487">
        <f>TBL_Employees[[#This Row],[Bonus %]]*TBL_Employees[[#This Row],[Annual Salary]]/100</f>
        <v>0</v>
      </c>
      <c r="P487">
        <v>90258</v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10">
        <v>72486</v>
      </c>
      <c r="K488" s="2">
        <v>0</v>
      </c>
      <c r="L488" t="s">
        <v>19</v>
      </c>
      <c r="M488" t="s">
        <v>63</v>
      </c>
      <c r="N488" s="1" t="s">
        <v>21</v>
      </c>
      <c r="O488">
        <f>TBL_Employees[[#This Row],[Bonus %]]*TBL_Employees[[#This Row],[Annual Salary]]/100</f>
        <v>0</v>
      </c>
      <c r="P488">
        <v>72486</v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10">
        <v>95499</v>
      </c>
      <c r="K489" s="2">
        <v>0</v>
      </c>
      <c r="L489" t="s">
        <v>52</v>
      </c>
      <c r="M489" t="s">
        <v>53</v>
      </c>
      <c r="N489" s="1">
        <v>42958</v>
      </c>
      <c r="O489">
        <f>TBL_Employees[[#This Row],[Bonus %]]*TBL_Employees[[#This Row],[Annual Salary]]/100</f>
        <v>0</v>
      </c>
      <c r="P489">
        <v>95499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10">
        <v>90212</v>
      </c>
      <c r="K490" s="2">
        <v>0</v>
      </c>
      <c r="L490" t="s">
        <v>52</v>
      </c>
      <c r="M490" t="s">
        <v>53</v>
      </c>
      <c r="N490" s="1" t="s">
        <v>21</v>
      </c>
      <c r="O490">
        <f>TBL_Employees[[#This Row],[Bonus %]]*TBL_Employees[[#This Row],[Annual Salary]]/100</f>
        <v>0</v>
      </c>
      <c r="P490">
        <v>90212</v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10">
        <v>254057</v>
      </c>
      <c r="K491" s="2">
        <v>0.39</v>
      </c>
      <c r="L491" t="s">
        <v>33</v>
      </c>
      <c r="M491" t="s">
        <v>74</v>
      </c>
      <c r="N491" s="1" t="s">
        <v>21</v>
      </c>
      <c r="O491">
        <f>TBL_Employees[[#This Row],[Bonus %]]*TBL_Employees[[#This Row],[Annual Salary]]/100</f>
        <v>990.82230000000015</v>
      </c>
      <c r="P491">
        <v>255047.8223</v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10">
        <v>43001</v>
      </c>
      <c r="K492" s="2">
        <v>0</v>
      </c>
      <c r="L492" t="s">
        <v>19</v>
      </c>
      <c r="M492" t="s">
        <v>25</v>
      </c>
      <c r="N492" s="1" t="s">
        <v>21</v>
      </c>
      <c r="O492">
        <f>TBL_Employees[[#This Row],[Bonus %]]*TBL_Employees[[#This Row],[Annual Salary]]/100</f>
        <v>0</v>
      </c>
      <c r="P492">
        <v>43001</v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10">
        <v>85120</v>
      </c>
      <c r="K493" s="2">
        <v>0.09</v>
      </c>
      <c r="L493" t="s">
        <v>19</v>
      </c>
      <c r="M493" t="s">
        <v>63</v>
      </c>
      <c r="N493" s="1" t="s">
        <v>21</v>
      </c>
      <c r="O493">
        <f>TBL_Employees[[#This Row],[Bonus %]]*TBL_Employees[[#This Row],[Annual Salary]]/100</f>
        <v>76.60799999999999</v>
      </c>
      <c r="P493">
        <v>85196.607999999993</v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10">
        <v>52200</v>
      </c>
      <c r="K494" s="2">
        <v>0</v>
      </c>
      <c r="L494" t="s">
        <v>19</v>
      </c>
      <c r="M494" t="s">
        <v>29</v>
      </c>
      <c r="N494" s="1" t="s">
        <v>21</v>
      </c>
      <c r="O494">
        <f>TBL_Employees[[#This Row],[Bonus %]]*TBL_Employees[[#This Row],[Annual Salary]]/100</f>
        <v>0</v>
      </c>
      <c r="P494">
        <v>52200</v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10">
        <v>150855</v>
      </c>
      <c r="K495" s="2">
        <v>0.11</v>
      </c>
      <c r="L495" t="s">
        <v>19</v>
      </c>
      <c r="M495" t="s">
        <v>39</v>
      </c>
      <c r="N495" s="1" t="s">
        <v>21</v>
      </c>
      <c r="O495">
        <f>TBL_Employees[[#This Row],[Bonus %]]*TBL_Employees[[#This Row],[Annual Salary]]/100</f>
        <v>165.94049999999999</v>
      </c>
      <c r="P495">
        <v>151020.9405</v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10">
        <v>65702</v>
      </c>
      <c r="K496" s="2">
        <v>0</v>
      </c>
      <c r="L496" t="s">
        <v>19</v>
      </c>
      <c r="M496" t="s">
        <v>29</v>
      </c>
      <c r="N496" s="1" t="s">
        <v>21</v>
      </c>
      <c r="O496">
        <f>TBL_Employees[[#This Row],[Bonus %]]*TBL_Employees[[#This Row],[Annual Salary]]/100</f>
        <v>0</v>
      </c>
      <c r="P496">
        <v>65702</v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10">
        <v>162038</v>
      </c>
      <c r="K497" s="2">
        <v>0.24</v>
      </c>
      <c r="L497" t="s">
        <v>33</v>
      </c>
      <c r="M497" t="s">
        <v>80</v>
      </c>
      <c r="N497" s="1" t="s">
        <v>21</v>
      </c>
      <c r="O497">
        <f>TBL_Employees[[#This Row],[Bonus %]]*TBL_Employees[[#This Row],[Annual Salary]]/100</f>
        <v>388.89119999999997</v>
      </c>
      <c r="P497">
        <v>162426.89120000001</v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10">
        <v>157057</v>
      </c>
      <c r="K498" s="2">
        <v>0.1</v>
      </c>
      <c r="L498" t="s">
        <v>19</v>
      </c>
      <c r="M498" t="s">
        <v>29</v>
      </c>
      <c r="N498" s="1" t="s">
        <v>21</v>
      </c>
      <c r="O498">
        <f>TBL_Employees[[#This Row],[Bonus %]]*TBL_Employees[[#This Row],[Annual Salary]]/100</f>
        <v>157.05700000000002</v>
      </c>
      <c r="P498">
        <v>157214.057</v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10">
        <v>127559</v>
      </c>
      <c r="K499" s="2">
        <v>0.1</v>
      </c>
      <c r="L499" t="s">
        <v>19</v>
      </c>
      <c r="M499" t="s">
        <v>25</v>
      </c>
      <c r="N499" s="1" t="s">
        <v>21</v>
      </c>
      <c r="O499">
        <f>TBL_Employees[[#This Row],[Bonus %]]*TBL_Employees[[#This Row],[Annual Salary]]/100</f>
        <v>127.55900000000001</v>
      </c>
      <c r="P499">
        <v>127686.55899999999</v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10">
        <v>62644</v>
      </c>
      <c r="K500" s="2">
        <v>0</v>
      </c>
      <c r="L500" t="s">
        <v>19</v>
      </c>
      <c r="M500" t="s">
        <v>63</v>
      </c>
      <c r="N500" s="1" t="s">
        <v>21</v>
      </c>
      <c r="O500">
        <f>TBL_Employees[[#This Row],[Bonus %]]*TBL_Employees[[#This Row],[Annual Salary]]/100</f>
        <v>0</v>
      </c>
      <c r="P500">
        <v>62644</v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10">
        <v>73907</v>
      </c>
      <c r="K501" s="2">
        <v>0</v>
      </c>
      <c r="L501" t="s">
        <v>33</v>
      </c>
      <c r="M501" t="s">
        <v>74</v>
      </c>
      <c r="N501" s="1" t="s">
        <v>21</v>
      </c>
      <c r="O501">
        <f>TBL_Employees[[#This Row],[Bonus %]]*TBL_Employees[[#This Row],[Annual Salary]]/100</f>
        <v>0</v>
      </c>
      <c r="P501">
        <v>73907</v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10">
        <v>90040</v>
      </c>
      <c r="K502" s="2">
        <v>0</v>
      </c>
      <c r="L502" t="s">
        <v>19</v>
      </c>
      <c r="M502" t="s">
        <v>20</v>
      </c>
      <c r="N502" s="1" t="s">
        <v>21</v>
      </c>
      <c r="O502">
        <f>TBL_Employees[[#This Row],[Bonus %]]*TBL_Employees[[#This Row],[Annual Salary]]/100</f>
        <v>0</v>
      </c>
      <c r="P502">
        <v>90040</v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10">
        <v>91134</v>
      </c>
      <c r="K503" s="2">
        <v>0</v>
      </c>
      <c r="L503" t="s">
        <v>52</v>
      </c>
      <c r="M503" t="s">
        <v>53</v>
      </c>
      <c r="N503" s="1" t="s">
        <v>21</v>
      </c>
      <c r="O503">
        <f>TBL_Employees[[#This Row],[Bonus %]]*TBL_Employees[[#This Row],[Annual Salary]]/100</f>
        <v>0</v>
      </c>
      <c r="P503">
        <v>91134</v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10">
        <v>201396</v>
      </c>
      <c r="K504" s="2">
        <v>0.32</v>
      </c>
      <c r="L504" t="s">
        <v>19</v>
      </c>
      <c r="M504" t="s">
        <v>45</v>
      </c>
      <c r="N504" s="1" t="s">
        <v>21</v>
      </c>
      <c r="O504">
        <f>TBL_Employees[[#This Row],[Bonus %]]*TBL_Employees[[#This Row],[Annual Salary]]/100</f>
        <v>644.46720000000005</v>
      </c>
      <c r="P504">
        <v>202040.46720000001</v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10">
        <v>54733</v>
      </c>
      <c r="K505" s="2">
        <v>0</v>
      </c>
      <c r="L505" t="s">
        <v>33</v>
      </c>
      <c r="M505" t="s">
        <v>80</v>
      </c>
      <c r="N505" s="1" t="s">
        <v>21</v>
      </c>
      <c r="O505">
        <f>TBL_Employees[[#This Row],[Bonus %]]*TBL_Employees[[#This Row],[Annual Salary]]/100</f>
        <v>0</v>
      </c>
      <c r="P505">
        <v>54733</v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10">
        <v>65341</v>
      </c>
      <c r="K506" s="2">
        <v>0</v>
      </c>
      <c r="L506" t="s">
        <v>19</v>
      </c>
      <c r="M506" t="s">
        <v>45</v>
      </c>
      <c r="N506" s="1">
        <v>44662</v>
      </c>
      <c r="O506">
        <f>TBL_Employees[[#This Row],[Bonus %]]*TBL_Employees[[#This Row],[Annual Salary]]/100</f>
        <v>0</v>
      </c>
      <c r="P506">
        <v>65341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10">
        <v>139208</v>
      </c>
      <c r="K507" s="2">
        <v>0.11</v>
      </c>
      <c r="L507" t="s">
        <v>19</v>
      </c>
      <c r="M507" t="s">
        <v>25</v>
      </c>
      <c r="N507" s="1" t="s">
        <v>21</v>
      </c>
      <c r="O507">
        <f>TBL_Employees[[#This Row],[Bonus %]]*TBL_Employees[[#This Row],[Annual Salary]]/100</f>
        <v>153.12879999999998</v>
      </c>
      <c r="P507">
        <v>139361.12880000001</v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10">
        <v>73200</v>
      </c>
      <c r="K508" s="2">
        <v>0</v>
      </c>
      <c r="L508" t="s">
        <v>33</v>
      </c>
      <c r="M508" t="s">
        <v>74</v>
      </c>
      <c r="N508" s="1" t="s">
        <v>21</v>
      </c>
      <c r="O508">
        <f>TBL_Employees[[#This Row],[Bonus %]]*TBL_Employees[[#This Row],[Annual Salary]]/100</f>
        <v>0</v>
      </c>
      <c r="P508">
        <v>73200</v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10">
        <v>102636</v>
      </c>
      <c r="K509" s="2">
        <v>0.06</v>
      </c>
      <c r="L509" t="s">
        <v>19</v>
      </c>
      <c r="M509" t="s">
        <v>63</v>
      </c>
      <c r="N509" s="1" t="s">
        <v>21</v>
      </c>
      <c r="O509">
        <f>TBL_Employees[[#This Row],[Bonus %]]*TBL_Employees[[#This Row],[Annual Salary]]/100</f>
        <v>61.581600000000002</v>
      </c>
      <c r="P509">
        <v>102697.5816</v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10">
        <v>87427</v>
      </c>
      <c r="K510" s="2">
        <v>0</v>
      </c>
      <c r="L510" t="s">
        <v>52</v>
      </c>
      <c r="M510" t="s">
        <v>53</v>
      </c>
      <c r="N510" s="1" t="s">
        <v>21</v>
      </c>
      <c r="O510">
        <f>TBL_Employees[[#This Row],[Bonus %]]*TBL_Employees[[#This Row],[Annual Salary]]/100</f>
        <v>0</v>
      </c>
      <c r="P510">
        <v>87427</v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10">
        <v>49219</v>
      </c>
      <c r="K511" s="2">
        <v>0</v>
      </c>
      <c r="L511" t="s">
        <v>19</v>
      </c>
      <c r="M511" t="s">
        <v>29</v>
      </c>
      <c r="N511" s="1" t="s">
        <v>21</v>
      </c>
      <c r="O511">
        <f>TBL_Employees[[#This Row],[Bonus %]]*TBL_Employees[[#This Row],[Annual Salary]]/100</f>
        <v>0</v>
      </c>
      <c r="P511">
        <v>49219</v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10">
        <v>106437</v>
      </c>
      <c r="K512" s="2">
        <v>7.0000000000000007E-2</v>
      </c>
      <c r="L512" t="s">
        <v>33</v>
      </c>
      <c r="M512" t="s">
        <v>80</v>
      </c>
      <c r="N512" s="1" t="s">
        <v>21</v>
      </c>
      <c r="O512">
        <f>TBL_Employees[[#This Row],[Bonus %]]*TBL_Employees[[#This Row],[Annual Salary]]/100</f>
        <v>74.505900000000011</v>
      </c>
      <c r="P512">
        <v>106511.5059</v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10">
        <v>64364</v>
      </c>
      <c r="K513" s="2">
        <v>0</v>
      </c>
      <c r="L513" t="s">
        <v>52</v>
      </c>
      <c r="M513" t="s">
        <v>53</v>
      </c>
      <c r="N513" s="1" t="s">
        <v>21</v>
      </c>
      <c r="O513">
        <f>TBL_Employees[[#This Row],[Bonus %]]*TBL_Employees[[#This Row],[Annual Salary]]/100</f>
        <v>0</v>
      </c>
      <c r="P513">
        <v>64364</v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10">
        <v>172180</v>
      </c>
      <c r="K514" s="2">
        <v>0.3</v>
      </c>
      <c r="L514" t="s">
        <v>19</v>
      </c>
      <c r="M514" t="s">
        <v>29</v>
      </c>
      <c r="N514" s="1" t="s">
        <v>21</v>
      </c>
      <c r="O514">
        <f>TBL_Employees[[#This Row],[Bonus %]]*TBL_Employees[[#This Row],[Annual Salary]]/100</f>
        <v>516.54</v>
      </c>
      <c r="P514">
        <v>172696.54</v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10">
        <v>88343</v>
      </c>
      <c r="K515" s="2">
        <v>0</v>
      </c>
      <c r="L515" t="s">
        <v>52</v>
      </c>
      <c r="M515" t="s">
        <v>66</v>
      </c>
      <c r="N515" s="1" t="s">
        <v>21</v>
      </c>
      <c r="O515">
        <f>TBL_Employees[[#This Row],[Bonus %]]*TBL_Employees[[#This Row],[Annual Salary]]/100</f>
        <v>0</v>
      </c>
      <c r="P515">
        <v>88343</v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10">
        <v>66649</v>
      </c>
      <c r="K516" s="2">
        <v>0</v>
      </c>
      <c r="L516" t="s">
        <v>52</v>
      </c>
      <c r="M516" t="s">
        <v>66</v>
      </c>
      <c r="N516" s="1" t="s">
        <v>21</v>
      </c>
      <c r="O516">
        <f>TBL_Employees[[#This Row],[Bonus %]]*TBL_Employees[[#This Row],[Annual Salary]]/100</f>
        <v>0</v>
      </c>
      <c r="P516">
        <v>66649</v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10">
        <v>102847</v>
      </c>
      <c r="K517" s="2">
        <v>0.05</v>
      </c>
      <c r="L517" t="s">
        <v>19</v>
      </c>
      <c r="M517" t="s">
        <v>20</v>
      </c>
      <c r="N517" s="1" t="s">
        <v>21</v>
      </c>
      <c r="O517">
        <f>TBL_Employees[[#This Row],[Bonus %]]*TBL_Employees[[#This Row],[Annual Salary]]/100</f>
        <v>51.423500000000004</v>
      </c>
      <c r="P517">
        <v>102898.4235</v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10">
        <v>134881</v>
      </c>
      <c r="K518" s="2">
        <v>0.15</v>
      </c>
      <c r="L518" t="s">
        <v>52</v>
      </c>
      <c r="M518" t="s">
        <v>81</v>
      </c>
      <c r="N518" s="1" t="s">
        <v>21</v>
      </c>
      <c r="O518">
        <f>TBL_Employees[[#This Row],[Bonus %]]*TBL_Employees[[#This Row],[Annual Salary]]/100</f>
        <v>202.32149999999999</v>
      </c>
      <c r="P518">
        <v>135083.32149999999</v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10">
        <v>68807</v>
      </c>
      <c r="K519" s="2">
        <v>0</v>
      </c>
      <c r="L519" t="s">
        <v>33</v>
      </c>
      <c r="M519" t="s">
        <v>34</v>
      </c>
      <c r="N519" s="1">
        <v>42338</v>
      </c>
      <c r="O519">
        <f>TBL_Employees[[#This Row],[Bonus %]]*TBL_Employees[[#This Row],[Annual Salary]]/100</f>
        <v>0</v>
      </c>
      <c r="P519">
        <v>68807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10">
        <v>228822</v>
      </c>
      <c r="K520" s="2">
        <v>0.36</v>
      </c>
      <c r="L520" t="s">
        <v>19</v>
      </c>
      <c r="M520" t="s">
        <v>45</v>
      </c>
      <c r="N520" s="1" t="s">
        <v>21</v>
      </c>
      <c r="O520">
        <f>TBL_Employees[[#This Row],[Bonus %]]*TBL_Employees[[#This Row],[Annual Salary]]/100</f>
        <v>823.75919999999996</v>
      </c>
      <c r="P520">
        <v>229645.7592</v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10">
        <v>43391</v>
      </c>
      <c r="K521" s="2">
        <v>0</v>
      </c>
      <c r="L521" t="s">
        <v>19</v>
      </c>
      <c r="M521" t="s">
        <v>29</v>
      </c>
      <c r="N521" s="1" t="s">
        <v>21</v>
      </c>
      <c r="O521">
        <f>TBL_Employees[[#This Row],[Bonus %]]*TBL_Employees[[#This Row],[Annual Salary]]/100</f>
        <v>0</v>
      </c>
      <c r="P521">
        <v>43391</v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10">
        <v>91782</v>
      </c>
      <c r="K522" s="2">
        <v>0</v>
      </c>
      <c r="L522" t="s">
        <v>33</v>
      </c>
      <c r="M522" t="s">
        <v>80</v>
      </c>
      <c r="N522" s="1" t="s">
        <v>21</v>
      </c>
      <c r="O522">
        <f>TBL_Employees[[#This Row],[Bonus %]]*TBL_Employees[[#This Row],[Annual Salary]]/100</f>
        <v>0</v>
      </c>
      <c r="P522">
        <v>91782</v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10">
        <v>211637</v>
      </c>
      <c r="K523" s="2">
        <v>0.31</v>
      </c>
      <c r="L523" t="s">
        <v>19</v>
      </c>
      <c r="M523" t="s">
        <v>20</v>
      </c>
      <c r="N523" s="1" t="s">
        <v>21</v>
      </c>
      <c r="O523">
        <f>TBL_Employees[[#This Row],[Bonus %]]*TBL_Employees[[#This Row],[Annual Salary]]/100</f>
        <v>656.07470000000001</v>
      </c>
      <c r="P523">
        <v>212293.0747</v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10">
        <v>73255</v>
      </c>
      <c r="K524" s="2">
        <v>0.09</v>
      </c>
      <c r="L524" t="s">
        <v>19</v>
      </c>
      <c r="M524" t="s">
        <v>39</v>
      </c>
      <c r="N524" s="1" t="s">
        <v>21</v>
      </c>
      <c r="O524">
        <f>TBL_Employees[[#This Row],[Bonus %]]*TBL_Employees[[#This Row],[Annual Salary]]/100</f>
        <v>65.929500000000004</v>
      </c>
      <c r="P524">
        <v>73320.929499999998</v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10">
        <v>108826</v>
      </c>
      <c r="K525" s="2">
        <v>0.1</v>
      </c>
      <c r="L525" t="s">
        <v>19</v>
      </c>
      <c r="M525" t="s">
        <v>45</v>
      </c>
      <c r="N525" s="1" t="s">
        <v>21</v>
      </c>
      <c r="O525">
        <f>TBL_Employees[[#This Row],[Bonus %]]*TBL_Employees[[#This Row],[Annual Salary]]/100</f>
        <v>108.82600000000001</v>
      </c>
      <c r="P525">
        <v>108934.826</v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10">
        <v>94352</v>
      </c>
      <c r="K526" s="2">
        <v>0</v>
      </c>
      <c r="L526" t="s">
        <v>19</v>
      </c>
      <c r="M526" t="s">
        <v>45</v>
      </c>
      <c r="N526" s="1" t="s">
        <v>21</v>
      </c>
      <c r="O526">
        <f>TBL_Employees[[#This Row],[Bonus %]]*TBL_Employees[[#This Row],[Annual Salary]]/100</f>
        <v>0</v>
      </c>
      <c r="P526">
        <v>94352</v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10">
        <v>73955</v>
      </c>
      <c r="K527" s="2">
        <v>0</v>
      </c>
      <c r="L527" t="s">
        <v>19</v>
      </c>
      <c r="M527" t="s">
        <v>39</v>
      </c>
      <c r="N527" s="1" t="s">
        <v>21</v>
      </c>
      <c r="O527">
        <f>TBL_Employees[[#This Row],[Bonus %]]*TBL_Employees[[#This Row],[Annual Salary]]/100</f>
        <v>0</v>
      </c>
      <c r="P527">
        <v>73955</v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10">
        <v>113909</v>
      </c>
      <c r="K528" s="2">
        <v>0.06</v>
      </c>
      <c r="L528" t="s">
        <v>52</v>
      </c>
      <c r="M528" t="s">
        <v>66</v>
      </c>
      <c r="N528" s="1" t="s">
        <v>21</v>
      </c>
      <c r="O528">
        <f>TBL_Employees[[#This Row],[Bonus %]]*TBL_Employees[[#This Row],[Annual Salary]]/100</f>
        <v>68.345399999999998</v>
      </c>
      <c r="P528">
        <v>113977.34540000001</v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10">
        <v>92321</v>
      </c>
      <c r="K529" s="2">
        <v>0</v>
      </c>
      <c r="L529" t="s">
        <v>19</v>
      </c>
      <c r="M529" t="s">
        <v>20</v>
      </c>
      <c r="N529" s="1" t="s">
        <v>21</v>
      </c>
      <c r="O529">
        <f>TBL_Employees[[#This Row],[Bonus %]]*TBL_Employees[[#This Row],[Annual Salary]]/100</f>
        <v>0</v>
      </c>
      <c r="P529">
        <v>92321</v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10">
        <v>99557</v>
      </c>
      <c r="K530" s="2">
        <v>0.09</v>
      </c>
      <c r="L530" t="s">
        <v>19</v>
      </c>
      <c r="M530" t="s">
        <v>63</v>
      </c>
      <c r="N530" s="1" t="s">
        <v>21</v>
      </c>
      <c r="O530">
        <f>TBL_Employees[[#This Row],[Bonus %]]*TBL_Employees[[#This Row],[Annual Salary]]/100</f>
        <v>89.601299999999995</v>
      </c>
      <c r="P530">
        <v>99646.601299999995</v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10">
        <v>115854</v>
      </c>
      <c r="K531" s="2">
        <v>0</v>
      </c>
      <c r="L531" t="s">
        <v>19</v>
      </c>
      <c r="M531" t="s">
        <v>39</v>
      </c>
      <c r="N531" s="1" t="s">
        <v>21</v>
      </c>
      <c r="O531">
        <f>TBL_Employees[[#This Row],[Bonus %]]*TBL_Employees[[#This Row],[Annual Salary]]/100</f>
        <v>0</v>
      </c>
      <c r="P531">
        <v>115854</v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10">
        <v>82462</v>
      </c>
      <c r="K532" s="2">
        <v>0</v>
      </c>
      <c r="L532" t="s">
        <v>19</v>
      </c>
      <c r="M532" t="s">
        <v>25</v>
      </c>
      <c r="N532" s="1" t="s">
        <v>21</v>
      </c>
      <c r="O532">
        <f>TBL_Employees[[#This Row],[Bonus %]]*TBL_Employees[[#This Row],[Annual Salary]]/100</f>
        <v>0</v>
      </c>
      <c r="P532">
        <v>82462</v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10">
        <v>198473</v>
      </c>
      <c r="K533" s="2">
        <v>0.32</v>
      </c>
      <c r="L533" t="s">
        <v>19</v>
      </c>
      <c r="M533" t="s">
        <v>45</v>
      </c>
      <c r="N533" s="1" t="s">
        <v>21</v>
      </c>
      <c r="O533">
        <f>TBL_Employees[[#This Row],[Bonus %]]*TBL_Employees[[#This Row],[Annual Salary]]/100</f>
        <v>635.11360000000002</v>
      </c>
      <c r="P533">
        <v>199108.11360000001</v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10">
        <v>153492</v>
      </c>
      <c r="K534" s="2">
        <v>0.11</v>
      </c>
      <c r="L534" t="s">
        <v>19</v>
      </c>
      <c r="M534" t="s">
        <v>20</v>
      </c>
      <c r="N534" s="1" t="s">
        <v>21</v>
      </c>
      <c r="O534">
        <f>TBL_Employees[[#This Row],[Bonus %]]*TBL_Employees[[#This Row],[Annual Salary]]/100</f>
        <v>168.84119999999999</v>
      </c>
      <c r="P534">
        <v>153660.8412</v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10">
        <v>208210</v>
      </c>
      <c r="K535" s="2">
        <v>0.3</v>
      </c>
      <c r="L535" t="s">
        <v>19</v>
      </c>
      <c r="M535" t="s">
        <v>63</v>
      </c>
      <c r="N535" s="1" t="s">
        <v>21</v>
      </c>
      <c r="O535">
        <f>TBL_Employees[[#This Row],[Bonus %]]*TBL_Employees[[#This Row],[Annual Salary]]/100</f>
        <v>624.63</v>
      </c>
      <c r="P535">
        <v>208834.63</v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10">
        <v>91632</v>
      </c>
      <c r="K536" s="2">
        <v>0</v>
      </c>
      <c r="L536" t="s">
        <v>19</v>
      </c>
      <c r="M536" t="s">
        <v>39</v>
      </c>
      <c r="N536" s="1" t="s">
        <v>21</v>
      </c>
      <c r="O536">
        <f>TBL_Employees[[#This Row],[Bonus %]]*TBL_Employees[[#This Row],[Annual Salary]]/100</f>
        <v>0</v>
      </c>
      <c r="P536">
        <v>91632</v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10">
        <v>71755</v>
      </c>
      <c r="K537" s="2">
        <v>0</v>
      </c>
      <c r="L537" t="s">
        <v>33</v>
      </c>
      <c r="M537" t="s">
        <v>80</v>
      </c>
      <c r="N537" s="1" t="s">
        <v>21</v>
      </c>
      <c r="O537">
        <f>TBL_Employees[[#This Row],[Bonus %]]*TBL_Employees[[#This Row],[Annual Salary]]/100</f>
        <v>0</v>
      </c>
      <c r="P537">
        <v>71755</v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10">
        <v>111006</v>
      </c>
      <c r="K538" s="2">
        <v>0.08</v>
      </c>
      <c r="L538" t="s">
        <v>33</v>
      </c>
      <c r="M538" t="s">
        <v>80</v>
      </c>
      <c r="N538" s="1" t="s">
        <v>21</v>
      </c>
      <c r="O538">
        <f>TBL_Employees[[#This Row],[Bonus %]]*TBL_Employees[[#This Row],[Annual Salary]]/100</f>
        <v>88.8048</v>
      </c>
      <c r="P538">
        <v>111094.8048</v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10">
        <v>99774</v>
      </c>
      <c r="K539" s="2">
        <v>0</v>
      </c>
      <c r="L539" t="s">
        <v>19</v>
      </c>
      <c r="M539" t="s">
        <v>25</v>
      </c>
      <c r="N539" s="1" t="s">
        <v>21</v>
      </c>
      <c r="O539">
        <f>TBL_Employees[[#This Row],[Bonus %]]*TBL_Employees[[#This Row],[Annual Salary]]/100</f>
        <v>0</v>
      </c>
      <c r="P539">
        <v>99774</v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10">
        <v>184648</v>
      </c>
      <c r="K540" s="2">
        <v>0.24</v>
      </c>
      <c r="L540" t="s">
        <v>33</v>
      </c>
      <c r="M540" t="s">
        <v>74</v>
      </c>
      <c r="N540" s="1" t="s">
        <v>21</v>
      </c>
      <c r="O540">
        <f>TBL_Employees[[#This Row],[Bonus %]]*TBL_Employees[[#This Row],[Annual Salary]]/100</f>
        <v>443.15519999999998</v>
      </c>
      <c r="P540">
        <v>185091.15520000001</v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10">
        <v>247874</v>
      </c>
      <c r="K541" s="2">
        <v>0.33</v>
      </c>
      <c r="L541" t="s">
        <v>52</v>
      </c>
      <c r="M541" t="s">
        <v>81</v>
      </c>
      <c r="N541" s="1" t="s">
        <v>21</v>
      </c>
      <c r="O541">
        <f>TBL_Employees[[#This Row],[Bonus %]]*TBL_Employees[[#This Row],[Annual Salary]]/100</f>
        <v>817.98419999999999</v>
      </c>
      <c r="P541">
        <v>248691.98420000001</v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10">
        <v>62239</v>
      </c>
      <c r="K542" s="2">
        <v>0</v>
      </c>
      <c r="L542" t="s">
        <v>33</v>
      </c>
      <c r="M542" t="s">
        <v>60</v>
      </c>
      <c r="N542" s="1" t="s">
        <v>21</v>
      </c>
      <c r="O542">
        <f>TBL_Employees[[#This Row],[Bonus %]]*TBL_Employees[[#This Row],[Annual Salary]]/100</f>
        <v>0</v>
      </c>
      <c r="P542">
        <v>62239</v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10">
        <v>114911</v>
      </c>
      <c r="K543" s="2">
        <v>7.0000000000000007E-2</v>
      </c>
      <c r="L543" t="s">
        <v>19</v>
      </c>
      <c r="M543" t="s">
        <v>20</v>
      </c>
      <c r="N543" s="1" t="s">
        <v>21</v>
      </c>
      <c r="O543">
        <f>TBL_Employees[[#This Row],[Bonus %]]*TBL_Employees[[#This Row],[Annual Salary]]/100</f>
        <v>80.437700000000007</v>
      </c>
      <c r="P543">
        <v>114991.43769999999</v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10">
        <v>115490</v>
      </c>
      <c r="K544" s="2">
        <v>0.12</v>
      </c>
      <c r="L544" t="s">
        <v>19</v>
      </c>
      <c r="M544" t="s">
        <v>20</v>
      </c>
      <c r="N544" s="1" t="s">
        <v>21</v>
      </c>
      <c r="O544">
        <f>TBL_Employees[[#This Row],[Bonus %]]*TBL_Employees[[#This Row],[Annual Salary]]/100</f>
        <v>138.58799999999999</v>
      </c>
      <c r="P544">
        <v>115628.588</v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10">
        <v>118708</v>
      </c>
      <c r="K545" s="2">
        <v>7.0000000000000007E-2</v>
      </c>
      <c r="L545" t="s">
        <v>33</v>
      </c>
      <c r="M545" t="s">
        <v>74</v>
      </c>
      <c r="N545" s="1" t="s">
        <v>21</v>
      </c>
      <c r="O545">
        <f>TBL_Employees[[#This Row],[Bonus %]]*TBL_Employees[[#This Row],[Annual Salary]]/100</f>
        <v>83.095600000000019</v>
      </c>
      <c r="P545">
        <v>118791.0956</v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10">
        <v>197649</v>
      </c>
      <c r="K546" s="2">
        <v>0.2</v>
      </c>
      <c r="L546" t="s">
        <v>19</v>
      </c>
      <c r="M546" t="s">
        <v>29</v>
      </c>
      <c r="N546" s="1" t="s">
        <v>21</v>
      </c>
      <c r="O546">
        <f>TBL_Employees[[#This Row],[Bonus %]]*TBL_Employees[[#This Row],[Annual Salary]]/100</f>
        <v>395.298</v>
      </c>
      <c r="P546">
        <v>198044.29800000001</v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10">
        <v>89841</v>
      </c>
      <c r="K547" s="2">
        <v>0</v>
      </c>
      <c r="L547" t="s">
        <v>33</v>
      </c>
      <c r="M547" t="s">
        <v>60</v>
      </c>
      <c r="N547" s="1" t="s">
        <v>21</v>
      </c>
      <c r="O547">
        <f>TBL_Employees[[#This Row],[Bonus %]]*TBL_Employees[[#This Row],[Annual Salary]]/100</f>
        <v>0</v>
      </c>
      <c r="P547">
        <v>89841</v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10">
        <v>61026</v>
      </c>
      <c r="K548" s="2">
        <v>0</v>
      </c>
      <c r="L548" t="s">
        <v>19</v>
      </c>
      <c r="M548" t="s">
        <v>39</v>
      </c>
      <c r="N548" s="1" t="s">
        <v>21</v>
      </c>
      <c r="O548">
        <f>TBL_Employees[[#This Row],[Bonus %]]*TBL_Employees[[#This Row],[Annual Salary]]/100</f>
        <v>0</v>
      </c>
      <c r="P548">
        <v>61026</v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10">
        <v>96693</v>
      </c>
      <c r="K549" s="2">
        <v>0</v>
      </c>
      <c r="L549" t="s">
        <v>19</v>
      </c>
      <c r="M549" t="s">
        <v>20</v>
      </c>
      <c r="N549" s="1" t="s">
        <v>21</v>
      </c>
      <c r="O549">
        <f>TBL_Employees[[#This Row],[Bonus %]]*TBL_Employees[[#This Row],[Annual Salary]]/100</f>
        <v>0</v>
      </c>
      <c r="P549">
        <v>96693</v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10">
        <v>82907</v>
      </c>
      <c r="K550" s="2">
        <v>0</v>
      </c>
      <c r="L550" t="s">
        <v>19</v>
      </c>
      <c r="M550" t="s">
        <v>63</v>
      </c>
      <c r="N550" s="1" t="s">
        <v>21</v>
      </c>
      <c r="O550">
        <f>TBL_Employees[[#This Row],[Bonus %]]*TBL_Employees[[#This Row],[Annual Salary]]/100</f>
        <v>0</v>
      </c>
      <c r="P550">
        <v>82907</v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10">
        <v>257194</v>
      </c>
      <c r="K551" s="2">
        <v>0.35</v>
      </c>
      <c r="L551" t="s">
        <v>33</v>
      </c>
      <c r="M551" t="s">
        <v>80</v>
      </c>
      <c r="N551" s="1" t="s">
        <v>21</v>
      </c>
      <c r="O551">
        <f>TBL_Employees[[#This Row],[Bonus %]]*TBL_Employees[[#This Row],[Annual Salary]]/100</f>
        <v>900.17899999999997</v>
      </c>
      <c r="P551">
        <v>258094.179</v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10">
        <v>94658</v>
      </c>
      <c r="K552" s="2">
        <v>0</v>
      </c>
      <c r="L552" t="s">
        <v>19</v>
      </c>
      <c r="M552" t="s">
        <v>45</v>
      </c>
      <c r="N552" s="1" t="s">
        <v>21</v>
      </c>
      <c r="O552">
        <f>TBL_Employees[[#This Row],[Bonus %]]*TBL_Employees[[#This Row],[Annual Salary]]/100</f>
        <v>0</v>
      </c>
      <c r="P552">
        <v>94658</v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10">
        <v>89419</v>
      </c>
      <c r="K553" s="2">
        <v>0</v>
      </c>
      <c r="L553" t="s">
        <v>33</v>
      </c>
      <c r="M553" t="s">
        <v>74</v>
      </c>
      <c r="N553" s="1" t="s">
        <v>21</v>
      </c>
      <c r="O553">
        <f>TBL_Employees[[#This Row],[Bonus %]]*TBL_Employees[[#This Row],[Annual Salary]]/100</f>
        <v>0</v>
      </c>
      <c r="P553">
        <v>89419</v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10">
        <v>51983</v>
      </c>
      <c r="K554" s="2">
        <v>0</v>
      </c>
      <c r="L554" t="s">
        <v>19</v>
      </c>
      <c r="M554" t="s">
        <v>29</v>
      </c>
      <c r="N554" s="1" t="s">
        <v>21</v>
      </c>
      <c r="O554">
        <f>TBL_Employees[[#This Row],[Bonus %]]*TBL_Employees[[#This Row],[Annual Salary]]/100</f>
        <v>0</v>
      </c>
      <c r="P554">
        <v>51983</v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10">
        <v>179494</v>
      </c>
      <c r="K555" s="2">
        <v>0.2</v>
      </c>
      <c r="L555" t="s">
        <v>33</v>
      </c>
      <c r="M555" t="s">
        <v>80</v>
      </c>
      <c r="N555" s="1" t="s">
        <v>21</v>
      </c>
      <c r="O555">
        <f>TBL_Employees[[#This Row],[Bonus %]]*TBL_Employees[[#This Row],[Annual Salary]]/100</f>
        <v>358.98800000000006</v>
      </c>
      <c r="P555">
        <v>179852.98800000001</v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10">
        <v>68426</v>
      </c>
      <c r="K556" s="2">
        <v>0</v>
      </c>
      <c r="L556" t="s">
        <v>52</v>
      </c>
      <c r="M556" t="s">
        <v>66</v>
      </c>
      <c r="N556" s="1" t="s">
        <v>21</v>
      </c>
      <c r="O556">
        <f>TBL_Employees[[#This Row],[Bonus %]]*TBL_Employees[[#This Row],[Annual Salary]]/100</f>
        <v>0</v>
      </c>
      <c r="P556">
        <v>68426</v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10">
        <v>144986</v>
      </c>
      <c r="K557" s="2">
        <v>0.12</v>
      </c>
      <c r="L557" t="s">
        <v>19</v>
      </c>
      <c r="M557" t="s">
        <v>39</v>
      </c>
      <c r="N557" s="1" t="s">
        <v>21</v>
      </c>
      <c r="O557">
        <f>TBL_Employees[[#This Row],[Bonus %]]*TBL_Employees[[#This Row],[Annual Salary]]/100</f>
        <v>173.98320000000001</v>
      </c>
      <c r="P557">
        <v>145159.98319999999</v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10">
        <v>60113</v>
      </c>
      <c r="K558" s="2">
        <v>0</v>
      </c>
      <c r="L558" t="s">
        <v>19</v>
      </c>
      <c r="M558" t="s">
        <v>20</v>
      </c>
      <c r="N558" s="1" t="s">
        <v>21</v>
      </c>
      <c r="O558">
        <f>TBL_Employees[[#This Row],[Bonus %]]*TBL_Employees[[#This Row],[Annual Salary]]/100</f>
        <v>0</v>
      </c>
      <c r="P558">
        <v>60113</v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10">
        <v>50548</v>
      </c>
      <c r="K559" s="2">
        <v>0</v>
      </c>
      <c r="L559" t="s">
        <v>52</v>
      </c>
      <c r="M559" t="s">
        <v>53</v>
      </c>
      <c r="N559" s="1" t="s">
        <v>21</v>
      </c>
      <c r="O559">
        <f>TBL_Employees[[#This Row],[Bonus %]]*TBL_Employees[[#This Row],[Annual Salary]]/100</f>
        <v>0</v>
      </c>
      <c r="P559">
        <v>50548</v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10">
        <v>68846</v>
      </c>
      <c r="K560" s="2">
        <v>0</v>
      </c>
      <c r="L560" t="s">
        <v>19</v>
      </c>
      <c r="M560" t="s">
        <v>20</v>
      </c>
      <c r="N560" s="1" t="s">
        <v>21</v>
      </c>
      <c r="O560">
        <f>TBL_Employees[[#This Row],[Bonus %]]*TBL_Employees[[#This Row],[Annual Salary]]/100</f>
        <v>0</v>
      </c>
      <c r="P560">
        <v>68846</v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10">
        <v>90901</v>
      </c>
      <c r="K561" s="2">
        <v>0</v>
      </c>
      <c r="L561" t="s">
        <v>19</v>
      </c>
      <c r="M561" t="s">
        <v>63</v>
      </c>
      <c r="N561" s="1" t="s">
        <v>21</v>
      </c>
      <c r="O561">
        <f>TBL_Employees[[#This Row],[Bonus %]]*TBL_Employees[[#This Row],[Annual Salary]]/100</f>
        <v>0</v>
      </c>
      <c r="P561">
        <v>90901</v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10">
        <v>102033</v>
      </c>
      <c r="K562" s="2">
        <v>0.08</v>
      </c>
      <c r="L562" t="s">
        <v>19</v>
      </c>
      <c r="M562" t="s">
        <v>25</v>
      </c>
      <c r="N562" s="1" t="s">
        <v>21</v>
      </c>
      <c r="O562">
        <f>TBL_Employees[[#This Row],[Bonus %]]*TBL_Employees[[#This Row],[Annual Salary]]/100</f>
        <v>81.626400000000004</v>
      </c>
      <c r="P562">
        <v>102114.62639999999</v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10">
        <v>151783</v>
      </c>
      <c r="K563" s="2">
        <v>0.26</v>
      </c>
      <c r="L563" t="s">
        <v>19</v>
      </c>
      <c r="M563" t="s">
        <v>63</v>
      </c>
      <c r="N563" s="1" t="s">
        <v>21</v>
      </c>
      <c r="O563">
        <f>TBL_Employees[[#This Row],[Bonus %]]*TBL_Employees[[#This Row],[Annual Salary]]/100</f>
        <v>394.63580000000002</v>
      </c>
      <c r="P563">
        <v>152177.63579999999</v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10">
        <v>170164</v>
      </c>
      <c r="K564" s="2">
        <v>0.17</v>
      </c>
      <c r="L564" t="s">
        <v>19</v>
      </c>
      <c r="M564" t="s">
        <v>25</v>
      </c>
      <c r="N564" s="1" t="s">
        <v>21</v>
      </c>
      <c r="O564">
        <f>TBL_Employees[[#This Row],[Bonus %]]*TBL_Employees[[#This Row],[Annual Salary]]/100</f>
        <v>289.27879999999999</v>
      </c>
      <c r="P564">
        <v>170453.2788</v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10">
        <v>155905</v>
      </c>
      <c r="K565" s="2">
        <v>0.14000000000000001</v>
      </c>
      <c r="L565" t="s">
        <v>19</v>
      </c>
      <c r="M565" t="s">
        <v>39</v>
      </c>
      <c r="N565" s="1" t="s">
        <v>21</v>
      </c>
      <c r="O565">
        <f>TBL_Employees[[#This Row],[Bonus %]]*TBL_Employees[[#This Row],[Annual Salary]]/100</f>
        <v>218.267</v>
      </c>
      <c r="P565">
        <v>156123.26699999999</v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10">
        <v>50733</v>
      </c>
      <c r="K566" s="2">
        <v>0</v>
      </c>
      <c r="L566" t="s">
        <v>19</v>
      </c>
      <c r="M566" t="s">
        <v>45</v>
      </c>
      <c r="N566" s="1" t="s">
        <v>21</v>
      </c>
      <c r="O566">
        <f>TBL_Employees[[#This Row],[Bonus %]]*TBL_Employees[[#This Row],[Annual Salary]]/100</f>
        <v>0</v>
      </c>
      <c r="P566">
        <v>50733</v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10">
        <v>88663</v>
      </c>
      <c r="K567" s="2">
        <v>0</v>
      </c>
      <c r="L567" t="s">
        <v>19</v>
      </c>
      <c r="M567" t="s">
        <v>39</v>
      </c>
      <c r="N567" s="1" t="s">
        <v>21</v>
      </c>
      <c r="O567">
        <f>TBL_Employees[[#This Row],[Bonus %]]*TBL_Employees[[#This Row],[Annual Salary]]/100</f>
        <v>0</v>
      </c>
      <c r="P567">
        <v>88663</v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10">
        <v>88213</v>
      </c>
      <c r="K568" s="2">
        <v>0</v>
      </c>
      <c r="L568" t="s">
        <v>33</v>
      </c>
      <c r="M568" t="s">
        <v>80</v>
      </c>
      <c r="N568" s="1" t="s">
        <v>21</v>
      </c>
      <c r="O568">
        <f>TBL_Employees[[#This Row],[Bonus %]]*TBL_Employees[[#This Row],[Annual Salary]]/100</f>
        <v>0</v>
      </c>
      <c r="P568">
        <v>88213</v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10">
        <v>67130</v>
      </c>
      <c r="K569" s="2">
        <v>0</v>
      </c>
      <c r="L569" t="s">
        <v>19</v>
      </c>
      <c r="M569" t="s">
        <v>45</v>
      </c>
      <c r="N569" s="1" t="s">
        <v>21</v>
      </c>
      <c r="O569">
        <f>TBL_Employees[[#This Row],[Bonus %]]*TBL_Employees[[#This Row],[Annual Salary]]/100</f>
        <v>0</v>
      </c>
      <c r="P569">
        <v>67130</v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10">
        <v>94876</v>
      </c>
      <c r="K570" s="2">
        <v>0</v>
      </c>
      <c r="L570" t="s">
        <v>19</v>
      </c>
      <c r="M570" t="s">
        <v>45</v>
      </c>
      <c r="N570" s="1" t="s">
        <v>21</v>
      </c>
      <c r="O570">
        <f>TBL_Employees[[#This Row],[Bonus %]]*TBL_Employees[[#This Row],[Annual Salary]]/100</f>
        <v>0</v>
      </c>
      <c r="P570">
        <v>94876</v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10">
        <v>98230</v>
      </c>
      <c r="K571" s="2">
        <v>0</v>
      </c>
      <c r="L571" t="s">
        <v>19</v>
      </c>
      <c r="M571" t="s">
        <v>45</v>
      </c>
      <c r="N571" s="1" t="s">
        <v>21</v>
      </c>
      <c r="O571">
        <f>TBL_Employees[[#This Row],[Bonus %]]*TBL_Employees[[#This Row],[Annual Salary]]/100</f>
        <v>0</v>
      </c>
      <c r="P571">
        <v>98230</v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10">
        <v>96757</v>
      </c>
      <c r="K572" s="2">
        <v>0</v>
      </c>
      <c r="L572" t="s">
        <v>19</v>
      </c>
      <c r="M572" t="s">
        <v>29</v>
      </c>
      <c r="N572" s="1" t="s">
        <v>21</v>
      </c>
      <c r="O572">
        <f>TBL_Employees[[#This Row],[Bonus %]]*TBL_Employees[[#This Row],[Annual Salary]]/100</f>
        <v>0</v>
      </c>
      <c r="P572">
        <v>96757</v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10">
        <v>51513</v>
      </c>
      <c r="K573" s="2">
        <v>0</v>
      </c>
      <c r="L573" t="s">
        <v>19</v>
      </c>
      <c r="M573" t="s">
        <v>29</v>
      </c>
      <c r="N573" s="1" t="s">
        <v>21</v>
      </c>
      <c r="O573">
        <f>TBL_Employees[[#This Row],[Bonus %]]*TBL_Employees[[#This Row],[Annual Salary]]/100</f>
        <v>0</v>
      </c>
      <c r="P573">
        <v>51513</v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10">
        <v>234311</v>
      </c>
      <c r="K574" s="2">
        <v>0.37</v>
      </c>
      <c r="L574" t="s">
        <v>19</v>
      </c>
      <c r="M574" t="s">
        <v>45</v>
      </c>
      <c r="N574" s="1" t="s">
        <v>21</v>
      </c>
      <c r="O574">
        <f>TBL_Employees[[#This Row],[Bonus %]]*TBL_Employees[[#This Row],[Annual Salary]]/100</f>
        <v>866.95069999999987</v>
      </c>
      <c r="P574">
        <v>235177.95069999999</v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10">
        <v>152353</v>
      </c>
      <c r="K575" s="2">
        <v>0.14000000000000001</v>
      </c>
      <c r="L575" t="s">
        <v>19</v>
      </c>
      <c r="M575" t="s">
        <v>63</v>
      </c>
      <c r="N575" s="1" t="s">
        <v>21</v>
      </c>
      <c r="O575">
        <f>TBL_Employees[[#This Row],[Bonus %]]*TBL_Employees[[#This Row],[Annual Salary]]/100</f>
        <v>213.29420000000002</v>
      </c>
      <c r="P575">
        <v>152566.2942</v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10">
        <v>124774</v>
      </c>
      <c r="K576" s="2">
        <v>0.12</v>
      </c>
      <c r="L576" t="s">
        <v>19</v>
      </c>
      <c r="M576" t="s">
        <v>39</v>
      </c>
      <c r="N576" s="1" t="s">
        <v>21</v>
      </c>
      <c r="O576">
        <f>TBL_Employees[[#This Row],[Bonus %]]*TBL_Employees[[#This Row],[Annual Salary]]/100</f>
        <v>149.72879999999998</v>
      </c>
      <c r="P576">
        <v>124923.7288</v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10">
        <v>157070</v>
      </c>
      <c r="K577" s="2">
        <v>0.28000000000000003</v>
      </c>
      <c r="L577" t="s">
        <v>33</v>
      </c>
      <c r="M577" t="s">
        <v>80</v>
      </c>
      <c r="N577" s="1" t="s">
        <v>21</v>
      </c>
      <c r="O577">
        <f>TBL_Employees[[#This Row],[Bonus %]]*TBL_Employees[[#This Row],[Annual Salary]]/100</f>
        <v>439.79600000000005</v>
      </c>
      <c r="P577">
        <v>157509.796</v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10">
        <v>130133</v>
      </c>
      <c r="K578" s="2">
        <v>0.15</v>
      </c>
      <c r="L578" t="s">
        <v>19</v>
      </c>
      <c r="M578" t="s">
        <v>25</v>
      </c>
      <c r="N578" s="1">
        <v>44699</v>
      </c>
      <c r="O578">
        <f>TBL_Employees[[#This Row],[Bonus %]]*TBL_Employees[[#This Row],[Annual Salary]]/100</f>
        <v>195.1995</v>
      </c>
      <c r="P578">
        <v>130328.1995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10">
        <v>108780</v>
      </c>
      <c r="K579" s="2">
        <v>0.06</v>
      </c>
      <c r="L579" t="s">
        <v>33</v>
      </c>
      <c r="M579" t="s">
        <v>74</v>
      </c>
      <c r="N579" s="1" t="s">
        <v>21</v>
      </c>
      <c r="O579">
        <f>TBL_Employees[[#This Row],[Bonus %]]*TBL_Employees[[#This Row],[Annual Salary]]/100</f>
        <v>65.268000000000001</v>
      </c>
      <c r="P579">
        <v>108845.268</v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10">
        <v>151853</v>
      </c>
      <c r="K580" s="2">
        <v>0.16</v>
      </c>
      <c r="L580" t="s">
        <v>33</v>
      </c>
      <c r="M580" t="s">
        <v>34</v>
      </c>
      <c r="N580" s="1" t="s">
        <v>21</v>
      </c>
      <c r="O580">
        <f>TBL_Employees[[#This Row],[Bonus %]]*TBL_Employees[[#This Row],[Annual Salary]]/100</f>
        <v>242.9648</v>
      </c>
      <c r="P580">
        <v>152095.96479999999</v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10">
        <v>64669</v>
      </c>
      <c r="K581" s="2">
        <v>0</v>
      </c>
      <c r="L581" t="s">
        <v>33</v>
      </c>
      <c r="M581" t="s">
        <v>80</v>
      </c>
      <c r="N581" s="1" t="s">
        <v>21</v>
      </c>
      <c r="O581">
        <f>TBL_Employees[[#This Row],[Bonus %]]*TBL_Employees[[#This Row],[Annual Salary]]/100</f>
        <v>0</v>
      </c>
      <c r="P581">
        <v>64669</v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10">
        <v>69352</v>
      </c>
      <c r="K582" s="2">
        <v>0</v>
      </c>
      <c r="L582" t="s">
        <v>52</v>
      </c>
      <c r="M582" t="s">
        <v>66</v>
      </c>
      <c r="N582" s="1" t="s">
        <v>21</v>
      </c>
      <c r="O582">
        <f>TBL_Employees[[#This Row],[Bonus %]]*TBL_Employees[[#This Row],[Annual Salary]]/100</f>
        <v>0</v>
      </c>
      <c r="P582">
        <v>69352</v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10">
        <v>74631</v>
      </c>
      <c r="K583" s="2">
        <v>0</v>
      </c>
      <c r="L583" t="s">
        <v>33</v>
      </c>
      <c r="M583" t="s">
        <v>80</v>
      </c>
      <c r="N583" s="1" t="s">
        <v>21</v>
      </c>
      <c r="O583">
        <f>TBL_Employees[[#This Row],[Bonus %]]*TBL_Employees[[#This Row],[Annual Salary]]/100</f>
        <v>0</v>
      </c>
      <c r="P583">
        <v>74631</v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10">
        <v>96441</v>
      </c>
      <c r="K584" s="2">
        <v>0</v>
      </c>
      <c r="L584" t="s">
        <v>52</v>
      </c>
      <c r="M584" t="s">
        <v>53</v>
      </c>
      <c r="N584" s="1" t="s">
        <v>21</v>
      </c>
      <c r="O584">
        <f>TBL_Employees[[#This Row],[Bonus %]]*TBL_Employees[[#This Row],[Annual Salary]]/100</f>
        <v>0</v>
      </c>
      <c r="P584">
        <v>96441</v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10">
        <v>114250</v>
      </c>
      <c r="K585" s="2">
        <v>0.14000000000000001</v>
      </c>
      <c r="L585" t="s">
        <v>33</v>
      </c>
      <c r="M585" t="s">
        <v>34</v>
      </c>
      <c r="N585" s="1" t="s">
        <v>21</v>
      </c>
      <c r="O585">
        <f>TBL_Employees[[#This Row],[Bonus %]]*TBL_Employees[[#This Row],[Annual Salary]]/100</f>
        <v>159.95000000000002</v>
      </c>
      <c r="P585">
        <v>114409.95</v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10">
        <v>70165</v>
      </c>
      <c r="K586" s="2">
        <v>7.0000000000000007E-2</v>
      </c>
      <c r="L586" t="s">
        <v>52</v>
      </c>
      <c r="M586" t="s">
        <v>81</v>
      </c>
      <c r="N586" s="1" t="s">
        <v>21</v>
      </c>
      <c r="O586">
        <f>TBL_Employees[[#This Row],[Bonus %]]*TBL_Employees[[#This Row],[Annual Salary]]/100</f>
        <v>49.115500000000004</v>
      </c>
      <c r="P586">
        <v>70214.1155</v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10">
        <v>109059</v>
      </c>
      <c r="K587" s="2">
        <v>7.0000000000000007E-2</v>
      </c>
      <c r="L587" t="s">
        <v>33</v>
      </c>
      <c r="M587" t="s">
        <v>34</v>
      </c>
      <c r="N587" s="1" t="s">
        <v>21</v>
      </c>
      <c r="O587">
        <f>TBL_Employees[[#This Row],[Bonus %]]*TBL_Employees[[#This Row],[Annual Salary]]/100</f>
        <v>76.341300000000004</v>
      </c>
      <c r="P587">
        <v>109135.3413</v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10">
        <v>77442</v>
      </c>
      <c r="K588" s="2">
        <v>0</v>
      </c>
      <c r="L588" t="s">
        <v>19</v>
      </c>
      <c r="M588" t="s">
        <v>29</v>
      </c>
      <c r="N588" s="1" t="s">
        <v>21</v>
      </c>
      <c r="O588">
        <f>TBL_Employees[[#This Row],[Bonus %]]*TBL_Employees[[#This Row],[Annual Salary]]/100</f>
        <v>0</v>
      </c>
      <c r="P588">
        <v>77442</v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10">
        <v>72126</v>
      </c>
      <c r="K589" s="2">
        <v>0</v>
      </c>
      <c r="L589" t="s">
        <v>52</v>
      </c>
      <c r="M589" t="s">
        <v>81</v>
      </c>
      <c r="N589" s="1" t="s">
        <v>21</v>
      </c>
      <c r="O589">
        <f>TBL_Employees[[#This Row],[Bonus %]]*TBL_Employees[[#This Row],[Annual Salary]]/100</f>
        <v>0</v>
      </c>
      <c r="P589">
        <v>72126</v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10">
        <v>70334</v>
      </c>
      <c r="K590" s="2">
        <v>0</v>
      </c>
      <c r="L590" t="s">
        <v>19</v>
      </c>
      <c r="M590" t="s">
        <v>45</v>
      </c>
      <c r="N590" s="1" t="s">
        <v>21</v>
      </c>
      <c r="O590">
        <f>TBL_Employees[[#This Row],[Bonus %]]*TBL_Employees[[#This Row],[Annual Salary]]/100</f>
        <v>0</v>
      </c>
      <c r="P590">
        <v>70334</v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10">
        <v>78006</v>
      </c>
      <c r="K591" s="2">
        <v>0</v>
      </c>
      <c r="L591" t="s">
        <v>19</v>
      </c>
      <c r="M591" t="s">
        <v>45</v>
      </c>
      <c r="N591" s="1" t="s">
        <v>21</v>
      </c>
      <c r="O591">
        <f>TBL_Employees[[#This Row],[Bonus %]]*TBL_Employees[[#This Row],[Annual Salary]]/100</f>
        <v>0</v>
      </c>
      <c r="P591">
        <v>78006</v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10">
        <v>160385</v>
      </c>
      <c r="K592" s="2">
        <v>0.23</v>
      </c>
      <c r="L592" t="s">
        <v>19</v>
      </c>
      <c r="M592" t="s">
        <v>45</v>
      </c>
      <c r="N592" s="1">
        <v>44334</v>
      </c>
      <c r="O592">
        <f>TBL_Employees[[#This Row],[Bonus %]]*TBL_Employees[[#This Row],[Annual Salary]]/100</f>
        <v>368.88550000000004</v>
      </c>
      <c r="P592">
        <v>160753.8855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10">
        <v>202323</v>
      </c>
      <c r="K593" s="2">
        <v>0.39</v>
      </c>
      <c r="L593" t="s">
        <v>19</v>
      </c>
      <c r="M593" t="s">
        <v>20</v>
      </c>
      <c r="N593" s="1" t="s">
        <v>21</v>
      </c>
      <c r="O593">
        <f>TBL_Employees[[#This Row],[Bonus %]]*TBL_Employees[[#This Row],[Annual Salary]]/100</f>
        <v>789.05970000000002</v>
      </c>
      <c r="P593">
        <v>203112.05970000001</v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10">
        <v>141555</v>
      </c>
      <c r="K594" s="2">
        <v>0.11</v>
      </c>
      <c r="L594" t="s">
        <v>52</v>
      </c>
      <c r="M594" t="s">
        <v>81</v>
      </c>
      <c r="N594" s="1" t="s">
        <v>21</v>
      </c>
      <c r="O594">
        <f>TBL_Employees[[#This Row],[Bonus %]]*TBL_Employees[[#This Row],[Annual Salary]]/100</f>
        <v>155.7105</v>
      </c>
      <c r="P594">
        <v>141710.71049999999</v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10">
        <v>184960</v>
      </c>
      <c r="K595" s="2">
        <v>0.18</v>
      </c>
      <c r="L595" t="s">
        <v>19</v>
      </c>
      <c r="M595" t="s">
        <v>63</v>
      </c>
      <c r="N595" s="1" t="s">
        <v>21</v>
      </c>
      <c r="O595">
        <f>TBL_Employees[[#This Row],[Bonus %]]*TBL_Employees[[#This Row],[Annual Salary]]/100</f>
        <v>332.92799999999994</v>
      </c>
      <c r="P595">
        <v>185292.92800000001</v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10">
        <v>221592</v>
      </c>
      <c r="K596" s="2">
        <v>0.31</v>
      </c>
      <c r="L596" t="s">
        <v>19</v>
      </c>
      <c r="M596" t="s">
        <v>29</v>
      </c>
      <c r="N596" s="1" t="s">
        <v>21</v>
      </c>
      <c r="O596">
        <f>TBL_Employees[[#This Row],[Bonus %]]*TBL_Employees[[#This Row],[Annual Salary]]/100</f>
        <v>686.93520000000001</v>
      </c>
      <c r="P596">
        <v>222278.93520000001</v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10">
        <v>53301</v>
      </c>
      <c r="K597" s="2">
        <v>0</v>
      </c>
      <c r="L597" t="s">
        <v>19</v>
      </c>
      <c r="M597" t="s">
        <v>63</v>
      </c>
      <c r="N597" s="1" t="s">
        <v>21</v>
      </c>
      <c r="O597">
        <f>TBL_Employees[[#This Row],[Bonus %]]*TBL_Employees[[#This Row],[Annual Salary]]/100</f>
        <v>0</v>
      </c>
      <c r="P597">
        <v>53301</v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10">
        <v>91276</v>
      </c>
      <c r="K598" s="2">
        <v>0</v>
      </c>
      <c r="L598" t="s">
        <v>19</v>
      </c>
      <c r="M598" t="s">
        <v>63</v>
      </c>
      <c r="N598" s="1" t="s">
        <v>21</v>
      </c>
      <c r="O598">
        <f>TBL_Employees[[#This Row],[Bonus %]]*TBL_Employees[[#This Row],[Annual Salary]]/100</f>
        <v>0</v>
      </c>
      <c r="P598">
        <v>91276</v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10">
        <v>140042</v>
      </c>
      <c r="K599" s="2">
        <v>0.13</v>
      </c>
      <c r="L599" t="s">
        <v>19</v>
      </c>
      <c r="M599" t="s">
        <v>25</v>
      </c>
      <c r="N599" s="1" t="s">
        <v>21</v>
      </c>
      <c r="O599">
        <f>TBL_Employees[[#This Row],[Bonus %]]*TBL_Employees[[#This Row],[Annual Salary]]/100</f>
        <v>182.05459999999999</v>
      </c>
      <c r="P599">
        <v>140224.0546</v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10">
        <v>57225</v>
      </c>
      <c r="K600" s="2">
        <v>0</v>
      </c>
      <c r="L600" t="s">
        <v>19</v>
      </c>
      <c r="M600" t="s">
        <v>29</v>
      </c>
      <c r="N600" s="1" t="s">
        <v>21</v>
      </c>
      <c r="O600">
        <f>TBL_Employees[[#This Row],[Bonus %]]*TBL_Employees[[#This Row],[Annual Salary]]/100</f>
        <v>0</v>
      </c>
      <c r="P600">
        <v>57225</v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10">
        <v>102839</v>
      </c>
      <c r="K601" s="2">
        <v>0.05</v>
      </c>
      <c r="L601" t="s">
        <v>19</v>
      </c>
      <c r="M601" t="s">
        <v>45</v>
      </c>
      <c r="N601" s="1" t="s">
        <v>21</v>
      </c>
      <c r="O601">
        <f>TBL_Employees[[#This Row],[Bonus %]]*TBL_Employees[[#This Row],[Annual Salary]]/100</f>
        <v>51.419500000000006</v>
      </c>
      <c r="P601">
        <v>102890.4195</v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10">
        <v>199783</v>
      </c>
      <c r="K602" s="2">
        <v>0.21</v>
      </c>
      <c r="L602" t="s">
        <v>19</v>
      </c>
      <c r="M602" t="s">
        <v>20</v>
      </c>
      <c r="N602" s="1">
        <v>44661</v>
      </c>
      <c r="O602">
        <f>TBL_Employees[[#This Row],[Bonus %]]*TBL_Employees[[#This Row],[Annual Salary]]/100</f>
        <v>419.54430000000002</v>
      </c>
      <c r="P602">
        <v>200202.54430000001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10">
        <v>70980</v>
      </c>
      <c r="K603" s="2">
        <v>0</v>
      </c>
      <c r="L603" t="s">
        <v>52</v>
      </c>
      <c r="M603" t="s">
        <v>66</v>
      </c>
      <c r="N603" s="1" t="s">
        <v>21</v>
      </c>
      <c r="O603">
        <f>TBL_Employees[[#This Row],[Bonus %]]*TBL_Employees[[#This Row],[Annual Salary]]/100</f>
        <v>0</v>
      </c>
      <c r="P603">
        <v>70980</v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10">
        <v>104431</v>
      </c>
      <c r="K604" s="2">
        <v>7.0000000000000007E-2</v>
      </c>
      <c r="L604" t="s">
        <v>19</v>
      </c>
      <c r="M604" t="s">
        <v>39</v>
      </c>
      <c r="N604" s="1" t="s">
        <v>21</v>
      </c>
      <c r="O604">
        <f>TBL_Employees[[#This Row],[Bonus %]]*TBL_Employees[[#This Row],[Annual Salary]]/100</f>
        <v>73.101700000000008</v>
      </c>
      <c r="P604">
        <v>104504.1017</v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10">
        <v>48510</v>
      </c>
      <c r="K605" s="2">
        <v>0</v>
      </c>
      <c r="L605" t="s">
        <v>19</v>
      </c>
      <c r="M605" t="s">
        <v>20</v>
      </c>
      <c r="N605" s="1" t="s">
        <v>21</v>
      </c>
      <c r="O605">
        <f>TBL_Employees[[#This Row],[Bonus %]]*TBL_Employees[[#This Row],[Annual Salary]]/100</f>
        <v>0</v>
      </c>
      <c r="P605">
        <v>48510</v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10">
        <v>70110</v>
      </c>
      <c r="K606" s="2">
        <v>0</v>
      </c>
      <c r="L606" t="s">
        <v>19</v>
      </c>
      <c r="M606" t="s">
        <v>45</v>
      </c>
      <c r="N606" s="1">
        <v>44203</v>
      </c>
      <c r="O606">
        <f>TBL_Employees[[#This Row],[Bonus %]]*TBL_Employees[[#This Row],[Annual Salary]]/100</f>
        <v>0</v>
      </c>
      <c r="P606">
        <v>70110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10">
        <v>186138</v>
      </c>
      <c r="K607" s="2">
        <v>0.28000000000000003</v>
      </c>
      <c r="L607" t="s">
        <v>33</v>
      </c>
      <c r="M607" t="s">
        <v>80</v>
      </c>
      <c r="N607" s="1" t="s">
        <v>21</v>
      </c>
      <c r="O607">
        <f>TBL_Employees[[#This Row],[Bonus %]]*TBL_Employees[[#This Row],[Annual Salary]]/100</f>
        <v>521.18640000000005</v>
      </c>
      <c r="P607">
        <v>186659.18640000001</v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10">
        <v>56350</v>
      </c>
      <c r="K608" s="2">
        <v>0</v>
      </c>
      <c r="L608" t="s">
        <v>52</v>
      </c>
      <c r="M608" t="s">
        <v>66</v>
      </c>
      <c r="N608" s="1" t="s">
        <v>21</v>
      </c>
      <c r="O608">
        <f>TBL_Employees[[#This Row],[Bonus %]]*TBL_Employees[[#This Row],[Annual Salary]]/100</f>
        <v>0</v>
      </c>
      <c r="P608">
        <v>56350</v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10">
        <v>149761</v>
      </c>
      <c r="K609" s="2">
        <v>0.12</v>
      </c>
      <c r="L609" t="s">
        <v>19</v>
      </c>
      <c r="M609" t="s">
        <v>29</v>
      </c>
      <c r="N609" s="1" t="s">
        <v>21</v>
      </c>
      <c r="O609">
        <f>TBL_Employees[[#This Row],[Bonus %]]*TBL_Employees[[#This Row],[Annual Salary]]/100</f>
        <v>179.7132</v>
      </c>
      <c r="P609">
        <v>149940.7132</v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10">
        <v>126277</v>
      </c>
      <c r="K610" s="2">
        <v>0.13</v>
      </c>
      <c r="L610" t="s">
        <v>52</v>
      </c>
      <c r="M610" t="s">
        <v>81</v>
      </c>
      <c r="N610" s="1" t="s">
        <v>21</v>
      </c>
      <c r="O610">
        <f>TBL_Employees[[#This Row],[Bonus %]]*TBL_Employees[[#This Row],[Annual Salary]]/100</f>
        <v>164.16010000000003</v>
      </c>
      <c r="P610">
        <v>126441.16009999999</v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10">
        <v>119631</v>
      </c>
      <c r="K611" s="2">
        <v>0.06</v>
      </c>
      <c r="L611" t="s">
        <v>19</v>
      </c>
      <c r="M611" t="s">
        <v>39</v>
      </c>
      <c r="N611" s="1" t="s">
        <v>21</v>
      </c>
      <c r="O611">
        <f>TBL_Employees[[#This Row],[Bonus %]]*TBL_Employees[[#This Row],[Annual Salary]]/100</f>
        <v>71.778599999999997</v>
      </c>
      <c r="P611">
        <v>119702.77860000001</v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10">
        <v>256561</v>
      </c>
      <c r="K612" s="2">
        <v>0.39</v>
      </c>
      <c r="L612" t="s">
        <v>19</v>
      </c>
      <c r="M612" t="s">
        <v>25</v>
      </c>
      <c r="N612" s="1" t="s">
        <v>21</v>
      </c>
      <c r="O612">
        <f>TBL_Employees[[#This Row],[Bonus %]]*TBL_Employees[[#This Row],[Annual Salary]]/100</f>
        <v>1000.5879000000001</v>
      </c>
      <c r="P612">
        <v>257561.58790000001</v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10">
        <v>66958</v>
      </c>
      <c r="K613" s="2">
        <v>0</v>
      </c>
      <c r="L613" t="s">
        <v>19</v>
      </c>
      <c r="M613" t="s">
        <v>45</v>
      </c>
      <c r="N613" s="1" t="s">
        <v>21</v>
      </c>
      <c r="O613">
        <f>TBL_Employees[[#This Row],[Bonus %]]*TBL_Employees[[#This Row],[Annual Salary]]/100</f>
        <v>0</v>
      </c>
      <c r="P613">
        <v>66958</v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10">
        <v>158897</v>
      </c>
      <c r="K614" s="2">
        <v>0.1</v>
      </c>
      <c r="L614" t="s">
        <v>33</v>
      </c>
      <c r="M614" t="s">
        <v>80</v>
      </c>
      <c r="N614" s="1" t="s">
        <v>21</v>
      </c>
      <c r="O614">
        <f>TBL_Employees[[#This Row],[Bonus %]]*TBL_Employees[[#This Row],[Annual Salary]]/100</f>
        <v>158.89700000000002</v>
      </c>
      <c r="P614">
        <v>159055.897</v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10">
        <v>71695</v>
      </c>
      <c r="K615" s="2">
        <v>0</v>
      </c>
      <c r="L615" t="s">
        <v>19</v>
      </c>
      <c r="M615" t="s">
        <v>39</v>
      </c>
      <c r="N615" s="1" t="s">
        <v>21</v>
      </c>
      <c r="O615">
        <f>TBL_Employees[[#This Row],[Bonus %]]*TBL_Employees[[#This Row],[Annual Salary]]/100</f>
        <v>0</v>
      </c>
      <c r="P615">
        <v>71695</v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10">
        <v>73779</v>
      </c>
      <c r="K616" s="2">
        <v>0</v>
      </c>
      <c r="L616" t="s">
        <v>33</v>
      </c>
      <c r="M616" t="s">
        <v>80</v>
      </c>
      <c r="N616" s="1">
        <v>43594</v>
      </c>
      <c r="O616">
        <f>TBL_Employees[[#This Row],[Bonus %]]*TBL_Employees[[#This Row],[Annual Salary]]/100</f>
        <v>0</v>
      </c>
      <c r="P616">
        <v>73779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10">
        <v>123640</v>
      </c>
      <c r="K617" s="2">
        <v>7.0000000000000007E-2</v>
      </c>
      <c r="L617" t="s">
        <v>33</v>
      </c>
      <c r="M617" t="s">
        <v>74</v>
      </c>
      <c r="N617" s="1" t="s">
        <v>21</v>
      </c>
      <c r="O617">
        <f>TBL_Employees[[#This Row],[Bonus %]]*TBL_Employees[[#This Row],[Annual Salary]]/100</f>
        <v>86.548000000000016</v>
      </c>
      <c r="P617">
        <v>123726.548</v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10">
        <v>46878</v>
      </c>
      <c r="K618" s="2">
        <v>0</v>
      </c>
      <c r="L618" t="s">
        <v>19</v>
      </c>
      <c r="M618" t="s">
        <v>45</v>
      </c>
      <c r="N618" s="1" t="s">
        <v>21</v>
      </c>
      <c r="O618">
        <f>TBL_Employees[[#This Row],[Bonus %]]*TBL_Employees[[#This Row],[Annual Salary]]/100</f>
        <v>0</v>
      </c>
      <c r="P618">
        <v>46878</v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10">
        <v>57032</v>
      </c>
      <c r="K619" s="2">
        <v>0</v>
      </c>
      <c r="L619" t="s">
        <v>19</v>
      </c>
      <c r="M619" t="s">
        <v>45</v>
      </c>
      <c r="N619" s="1" t="s">
        <v>21</v>
      </c>
      <c r="O619">
        <f>TBL_Employees[[#This Row],[Bonus %]]*TBL_Employees[[#This Row],[Annual Salary]]/100</f>
        <v>0</v>
      </c>
      <c r="P619">
        <v>57032</v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10">
        <v>98150</v>
      </c>
      <c r="K620" s="2">
        <v>0</v>
      </c>
      <c r="L620" t="s">
        <v>52</v>
      </c>
      <c r="M620" t="s">
        <v>66</v>
      </c>
      <c r="N620" s="1" t="s">
        <v>21</v>
      </c>
      <c r="O620">
        <f>TBL_Employees[[#This Row],[Bonus %]]*TBL_Employees[[#This Row],[Annual Salary]]/100</f>
        <v>0</v>
      </c>
      <c r="P620">
        <v>98150</v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10">
        <v>171426</v>
      </c>
      <c r="K621" s="2">
        <v>0.15</v>
      </c>
      <c r="L621" t="s">
        <v>33</v>
      </c>
      <c r="M621" t="s">
        <v>60</v>
      </c>
      <c r="N621" s="1">
        <v>43000</v>
      </c>
      <c r="O621">
        <f>TBL_Employees[[#This Row],[Bonus %]]*TBL_Employees[[#This Row],[Annual Salary]]/100</f>
        <v>257.13899999999995</v>
      </c>
      <c r="P621">
        <v>171683.139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10">
        <v>48266</v>
      </c>
      <c r="K622" s="2">
        <v>0</v>
      </c>
      <c r="L622" t="s">
        <v>19</v>
      </c>
      <c r="M622" t="s">
        <v>20</v>
      </c>
      <c r="N622" s="1" t="s">
        <v>21</v>
      </c>
      <c r="O622">
        <f>TBL_Employees[[#This Row],[Bonus %]]*TBL_Employees[[#This Row],[Annual Salary]]/100</f>
        <v>0</v>
      </c>
      <c r="P622">
        <v>48266</v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10">
        <v>223404</v>
      </c>
      <c r="K623" s="2">
        <v>0.32</v>
      </c>
      <c r="L623" t="s">
        <v>19</v>
      </c>
      <c r="M623" t="s">
        <v>29</v>
      </c>
      <c r="N623" s="1" t="s">
        <v>21</v>
      </c>
      <c r="O623">
        <f>TBL_Employees[[#This Row],[Bonus %]]*TBL_Employees[[#This Row],[Annual Salary]]/100</f>
        <v>714.89279999999997</v>
      </c>
      <c r="P623">
        <v>224118.8928</v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10">
        <v>74854</v>
      </c>
      <c r="K624" s="2">
        <v>0</v>
      </c>
      <c r="L624" t="s">
        <v>19</v>
      </c>
      <c r="M624" t="s">
        <v>63</v>
      </c>
      <c r="N624" s="1" t="s">
        <v>21</v>
      </c>
      <c r="O624">
        <f>TBL_Employees[[#This Row],[Bonus %]]*TBL_Employees[[#This Row],[Annual Salary]]/100</f>
        <v>0</v>
      </c>
      <c r="P624">
        <v>74854</v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10">
        <v>217783</v>
      </c>
      <c r="K625" s="2">
        <v>0.36</v>
      </c>
      <c r="L625" t="s">
        <v>19</v>
      </c>
      <c r="M625" t="s">
        <v>63</v>
      </c>
      <c r="N625" s="1" t="s">
        <v>21</v>
      </c>
      <c r="O625">
        <f>TBL_Employees[[#This Row],[Bonus %]]*TBL_Employees[[#This Row],[Annual Salary]]/100</f>
        <v>784.01879999999994</v>
      </c>
      <c r="P625">
        <v>218567.01879999999</v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10">
        <v>44735</v>
      </c>
      <c r="K626" s="2">
        <v>0</v>
      </c>
      <c r="L626" t="s">
        <v>52</v>
      </c>
      <c r="M626" t="s">
        <v>81</v>
      </c>
      <c r="N626" s="1" t="s">
        <v>21</v>
      </c>
      <c r="O626">
        <f>TBL_Employees[[#This Row],[Bonus %]]*TBL_Employees[[#This Row],[Annual Salary]]/100</f>
        <v>0</v>
      </c>
      <c r="P626">
        <v>44735</v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10">
        <v>50685</v>
      </c>
      <c r="K627" s="2">
        <v>0</v>
      </c>
      <c r="L627" t="s">
        <v>19</v>
      </c>
      <c r="M627" t="s">
        <v>29</v>
      </c>
      <c r="N627" s="1" t="s">
        <v>21</v>
      </c>
      <c r="O627">
        <f>TBL_Employees[[#This Row],[Bonus %]]*TBL_Employees[[#This Row],[Annual Salary]]/100</f>
        <v>0</v>
      </c>
      <c r="P627">
        <v>50685</v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10">
        <v>58993</v>
      </c>
      <c r="K628" s="2">
        <v>0</v>
      </c>
      <c r="L628" t="s">
        <v>19</v>
      </c>
      <c r="M628" t="s">
        <v>25</v>
      </c>
      <c r="N628" s="1" t="s">
        <v>21</v>
      </c>
      <c r="O628">
        <f>TBL_Employees[[#This Row],[Bonus %]]*TBL_Employees[[#This Row],[Annual Salary]]/100</f>
        <v>0</v>
      </c>
      <c r="P628">
        <v>58993</v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10">
        <v>115765</v>
      </c>
      <c r="K629" s="2">
        <v>0</v>
      </c>
      <c r="L629" t="s">
        <v>19</v>
      </c>
      <c r="M629" t="s">
        <v>45</v>
      </c>
      <c r="N629" s="1">
        <v>44229</v>
      </c>
      <c r="O629">
        <f>TBL_Employees[[#This Row],[Bonus %]]*TBL_Employees[[#This Row],[Annual Salary]]/100</f>
        <v>0</v>
      </c>
      <c r="P629">
        <v>115765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10">
        <v>193044</v>
      </c>
      <c r="K630" s="2">
        <v>0.15</v>
      </c>
      <c r="L630" t="s">
        <v>19</v>
      </c>
      <c r="M630" t="s">
        <v>45</v>
      </c>
      <c r="N630" s="1" t="s">
        <v>21</v>
      </c>
      <c r="O630">
        <f>TBL_Employees[[#This Row],[Bonus %]]*TBL_Employees[[#This Row],[Annual Salary]]/100</f>
        <v>289.56599999999997</v>
      </c>
      <c r="P630">
        <v>193333.56599999999</v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10">
        <v>56686</v>
      </c>
      <c r="K631" s="2">
        <v>0</v>
      </c>
      <c r="L631" t="s">
        <v>19</v>
      </c>
      <c r="M631" t="s">
        <v>63</v>
      </c>
      <c r="N631" s="1">
        <v>42164</v>
      </c>
      <c r="O631">
        <f>TBL_Employees[[#This Row],[Bonus %]]*TBL_Employees[[#This Row],[Annual Salary]]/100</f>
        <v>0</v>
      </c>
      <c r="P631">
        <v>56686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10">
        <v>131652</v>
      </c>
      <c r="K632" s="2">
        <v>0.11</v>
      </c>
      <c r="L632" t="s">
        <v>19</v>
      </c>
      <c r="M632" t="s">
        <v>63</v>
      </c>
      <c r="N632" s="1" t="s">
        <v>21</v>
      </c>
      <c r="O632">
        <f>TBL_Employees[[#This Row],[Bonus %]]*TBL_Employees[[#This Row],[Annual Salary]]/100</f>
        <v>144.81719999999999</v>
      </c>
      <c r="P632">
        <v>131796.81719999999</v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10">
        <v>150577</v>
      </c>
      <c r="K633" s="2">
        <v>0.25</v>
      </c>
      <c r="L633" t="s">
        <v>19</v>
      </c>
      <c r="M633" t="s">
        <v>45</v>
      </c>
      <c r="N633" s="1" t="s">
        <v>21</v>
      </c>
      <c r="O633">
        <f>TBL_Employees[[#This Row],[Bonus %]]*TBL_Employees[[#This Row],[Annual Salary]]/100</f>
        <v>376.4425</v>
      </c>
      <c r="P633">
        <v>150953.4425</v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10">
        <v>87359</v>
      </c>
      <c r="K634" s="2">
        <v>0.11</v>
      </c>
      <c r="L634" t="s">
        <v>52</v>
      </c>
      <c r="M634" t="s">
        <v>66</v>
      </c>
      <c r="N634" s="1" t="s">
        <v>21</v>
      </c>
      <c r="O634">
        <f>TBL_Employees[[#This Row],[Bonus %]]*TBL_Employees[[#This Row],[Annual Salary]]/100</f>
        <v>96.094899999999996</v>
      </c>
      <c r="P634">
        <v>87455.094899999996</v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10">
        <v>51877</v>
      </c>
      <c r="K635" s="2">
        <v>0</v>
      </c>
      <c r="L635" t="s">
        <v>33</v>
      </c>
      <c r="M635" t="s">
        <v>60</v>
      </c>
      <c r="N635" s="1" t="s">
        <v>21</v>
      </c>
      <c r="O635">
        <f>TBL_Employees[[#This Row],[Bonus %]]*TBL_Employees[[#This Row],[Annual Salary]]/100</f>
        <v>0</v>
      </c>
      <c r="P635">
        <v>51877</v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10">
        <v>86417</v>
      </c>
      <c r="K636" s="2">
        <v>0</v>
      </c>
      <c r="L636" t="s">
        <v>19</v>
      </c>
      <c r="M636" t="s">
        <v>20</v>
      </c>
      <c r="N636" s="1" t="s">
        <v>21</v>
      </c>
      <c r="O636">
        <f>TBL_Employees[[#This Row],[Bonus %]]*TBL_Employees[[#This Row],[Annual Salary]]/100</f>
        <v>0</v>
      </c>
      <c r="P636">
        <v>86417</v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10">
        <v>96548</v>
      </c>
      <c r="K637" s="2">
        <v>0</v>
      </c>
      <c r="L637" t="s">
        <v>19</v>
      </c>
      <c r="M637" t="s">
        <v>25</v>
      </c>
      <c r="N637" s="1" t="s">
        <v>21</v>
      </c>
      <c r="O637">
        <f>TBL_Employees[[#This Row],[Bonus %]]*TBL_Employees[[#This Row],[Annual Salary]]/100</f>
        <v>0</v>
      </c>
      <c r="P637">
        <v>96548</v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10">
        <v>92940</v>
      </c>
      <c r="K638" s="2">
        <v>0</v>
      </c>
      <c r="L638" t="s">
        <v>33</v>
      </c>
      <c r="M638" t="s">
        <v>34</v>
      </c>
      <c r="N638" s="1" t="s">
        <v>21</v>
      </c>
      <c r="O638">
        <f>TBL_Employees[[#This Row],[Bonus %]]*TBL_Employees[[#This Row],[Annual Salary]]/100</f>
        <v>0</v>
      </c>
      <c r="P638">
        <v>92940</v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10">
        <v>61410</v>
      </c>
      <c r="K639" s="2">
        <v>0</v>
      </c>
      <c r="L639" t="s">
        <v>19</v>
      </c>
      <c r="M639" t="s">
        <v>39</v>
      </c>
      <c r="N639" s="1" t="s">
        <v>21</v>
      </c>
      <c r="O639">
        <f>TBL_Employees[[#This Row],[Bonus %]]*TBL_Employees[[#This Row],[Annual Salary]]/100</f>
        <v>0</v>
      </c>
      <c r="P639">
        <v>61410</v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10">
        <v>110302</v>
      </c>
      <c r="K640" s="2">
        <v>0.06</v>
      </c>
      <c r="L640" t="s">
        <v>19</v>
      </c>
      <c r="M640" t="s">
        <v>45</v>
      </c>
      <c r="N640" s="1" t="s">
        <v>21</v>
      </c>
      <c r="O640">
        <f>TBL_Employees[[#This Row],[Bonus %]]*TBL_Employees[[#This Row],[Annual Salary]]/100</f>
        <v>66.181200000000004</v>
      </c>
      <c r="P640">
        <v>110368.18120000001</v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10">
        <v>187205</v>
      </c>
      <c r="K641" s="2">
        <v>0.24</v>
      </c>
      <c r="L641" t="s">
        <v>19</v>
      </c>
      <c r="M641" t="s">
        <v>29</v>
      </c>
      <c r="N641" s="1">
        <v>44732</v>
      </c>
      <c r="O641">
        <f>TBL_Employees[[#This Row],[Bonus %]]*TBL_Employees[[#This Row],[Annual Salary]]/100</f>
        <v>449.29199999999997</v>
      </c>
      <c r="P641">
        <v>187654.29199999999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10">
        <v>81687</v>
      </c>
      <c r="K642" s="2">
        <v>0</v>
      </c>
      <c r="L642" t="s">
        <v>19</v>
      </c>
      <c r="M642" t="s">
        <v>39</v>
      </c>
      <c r="N642" s="1" t="s">
        <v>21</v>
      </c>
      <c r="O642">
        <f>TBL_Employees[[#This Row],[Bonus %]]*TBL_Employees[[#This Row],[Annual Salary]]/100</f>
        <v>0</v>
      </c>
      <c r="P642">
        <v>81687</v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10">
        <v>241083</v>
      </c>
      <c r="K643" s="2">
        <v>0.39</v>
      </c>
      <c r="L643" t="s">
        <v>19</v>
      </c>
      <c r="M643" t="s">
        <v>29</v>
      </c>
      <c r="N643" s="1" t="s">
        <v>21</v>
      </c>
      <c r="O643">
        <f>TBL_Employees[[#This Row],[Bonus %]]*TBL_Employees[[#This Row],[Annual Salary]]/100</f>
        <v>940.22370000000012</v>
      </c>
      <c r="P643">
        <v>242023.2237</v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10">
        <v>223805</v>
      </c>
      <c r="K644" s="2">
        <v>0.36</v>
      </c>
      <c r="L644" t="s">
        <v>19</v>
      </c>
      <c r="M644" t="s">
        <v>20</v>
      </c>
      <c r="N644" s="1" t="s">
        <v>21</v>
      </c>
      <c r="O644">
        <f>TBL_Employees[[#This Row],[Bonus %]]*TBL_Employees[[#This Row],[Annual Salary]]/100</f>
        <v>805.69799999999998</v>
      </c>
      <c r="P644">
        <v>224610.698</v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10">
        <v>161759</v>
      </c>
      <c r="K645" s="2">
        <v>0.16</v>
      </c>
      <c r="L645" t="s">
        <v>19</v>
      </c>
      <c r="M645" t="s">
        <v>45</v>
      </c>
      <c r="N645" s="1" t="s">
        <v>21</v>
      </c>
      <c r="O645">
        <f>TBL_Employees[[#This Row],[Bonus %]]*TBL_Employees[[#This Row],[Annual Salary]]/100</f>
        <v>258.81440000000003</v>
      </c>
      <c r="P645">
        <v>162017.8144</v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10">
        <v>95899</v>
      </c>
      <c r="K646" s="2">
        <v>0.1</v>
      </c>
      <c r="L646" t="s">
        <v>19</v>
      </c>
      <c r="M646" t="s">
        <v>29</v>
      </c>
      <c r="N646" s="1">
        <v>44263</v>
      </c>
      <c r="O646">
        <f>TBL_Employees[[#This Row],[Bonus %]]*TBL_Employees[[#This Row],[Annual Salary]]/100</f>
        <v>95.899000000000001</v>
      </c>
      <c r="P646">
        <v>95994.899000000005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10">
        <v>80700</v>
      </c>
      <c r="K647" s="2">
        <v>0</v>
      </c>
      <c r="L647" t="s">
        <v>19</v>
      </c>
      <c r="M647" t="s">
        <v>29</v>
      </c>
      <c r="N647" s="1" t="s">
        <v>21</v>
      </c>
      <c r="O647">
        <f>TBL_Employees[[#This Row],[Bonus %]]*TBL_Employees[[#This Row],[Annual Salary]]/100</f>
        <v>0</v>
      </c>
      <c r="P647">
        <v>80700</v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10">
        <v>128136</v>
      </c>
      <c r="K648" s="2">
        <v>0.05</v>
      </c>
      <c r="L648" t="s">
        <v>33</v>
      </c>
      <c r="M648" t="s">
        <v>60</v>
      </c>
      <c r="N648" s="1" t="s">
        <v>21</v>
      </c>
      <c r="O648">
        <f>TBL_Employees[[#This Row],[Bonus %]]*TBL_Employees[[#This Row],[Annual Salary]]/100</f>
        <v>64.067999999999998</v>
      </c>
      <c r="P648">
        <v>128200.068</v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10">
        <v>58745</v>
      </c>
      <c r="K649" s="2">
        <v>0</v>
      </c>
      <c r="L649" t="s">
        <v>19</v>
      </c>
      <c r="M649" t="s">
        <v>25</v>
      </c>
      <c r="N649" s="1" t="s">
        <v>21</v>
      </c>
      <c r="O649">
        <f>TBL_Employees[[#This Row],[Bonus %]]*TBL_Employees[[#This Row],[Annual Salary]]/100</f>
        <v>0</v>
      </c>
      <c r="P649">
        <v>58745</v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10">
        <v>76202</v>
      </c>
      <c r="K650" s="2">
        <v>0</v>
      </c>
      <c r="L650" t="s">
        <v>19</v>
      </c>
      <c r="M650" t="s">
        <v>25</v>
      </c>
      <c r="N650" s="1">
        <v>34686</v>
      </c>
      <c r="O650">
        <f>TBL_Employees[[#This Row],[Bonus %]]*TBL_Employees[[#This Row],[Annual Salary]]/100</f>
        <v>0</v>
      </c>
      <c r="P650">
        <v>76202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10">
        <v>195200</v>
      </c>
      <c r="K651" s="2">
        <v>0.36</v>
      </c>
      <c r="L651" t="s">
        <v>19</v>
      </c>
      <c r="M651" t="s">
        <v>25</v>
      </c>
      <c r="N651" s="1" t="s">
        <v>21</v>
      </c>
      <c r="O651">
        <f>TBL_Employees[[#This Row],[Bonus %]]*TBL_Employees[[#This Row],[Annual Salary]]/100</f>
        <v>702.72</v>
      </c>
      <c r="P651">
        <v>195902.72</v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10">
        <v>71454</v>
      </c>
      <c r="K652" s="2">
        <v>0</v>
      </c>
      <c r="L652" t="s">
        <v>33</v>
      </c>
      <c r="M652" t="s">
        <v>74</v>
      </c>
      <c r="N652" s="1" t="s">
        <v>21</v>
      </c>
      <c r="O652">
        <f>TBL_Employees[[#This Row],[Bonus %]]*TBL_Employees[[#This Row],[Annual Salary]]/100</f>
        <v>0</v>
      </c>
      <c r="P652">
        <v>71454</v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10">
        <v>94652</v>
      </c>
      <c r="K653" s="2">
        <v>0</v>
      </c>
      <c r="L653" t="s">
        <v>19</v>
      </c>
      <c r="M653" t="s">
        <v>63</v>
      </c>
      <c r="N653" s="1" t="s">
        <v>21</v>
      </c>
      <c r="O653">
        <f>TBL_Employees[[#This Row],[Bonus %]]*TBL_Employees[[#This Row],[Annual Salary]]/100</f>
        <v>0</v>
      </c>
      <c r="P653">
        <v>94652</v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10">
        <v>63411</v>
      </c>
      <c r="K654" s="2">
        <v>0</v>
      </c>
      <c r="L654" t="s">
        <v>19</v>
      </c>
      <c r="M654" t="s">
        <v>45</v>
      </c>
      <c r="N654" s="1" t="s">
        <v>21</v>
      </c>
      <c r="O654">
        <f>TBL_Employees[[#This Row],[Bonus %]]*TBL_Employees[[#This Row],[Annual Salary]]/100</f>
        <v>0</v>
      </c>
      <c r="P654">
        <v>63411</v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10">
        <v>67171</v>
      </c>
      <c r="K655" s="2">
        <v>0</v>
      </c>
      <c r="L655" t="s">
        <v>33</v>
      </c>
      <c r="M655" t="s">
        <v>80</v>
      </c>
      <c r="N655" s="1">
        <v>44317</v>
      </c>
      <c r="O655">
        <f>TBL_Employees[[#This Row],[Bonus %]]*TBL_Employees[[#This Row],[Annual Salary]]/100</f>
        <v>0</v>
      </c>
      <c r="P655">
        <v>67171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10">
        <v>152036</v>
      </c>
      <c r="K656" s="2">
        <v>0.15</v>
      </c>
      <c r="L656" t="s">
        <v>52</v>
      </c>
      <c r="M656" t="s">
        <v>66</v>
      </c>
      <c r="N656" s="1" t="s">
        <v>21</v>
      </c>
      <c r="O656">
        <f>TBL_Employees[[#This Row],[Bonus %]]*TBL_Employees[[#This Row],[Annual Salary]]/100</f>
        <v>228.05399999999997</v>
      </c>
      <c r="P656">
        <v>152264.054</v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10">
        <v>95562</v>
      </c>
      <c r="K657" s="2">
        <v>0</v>
      </c>
      <c r="L657" t="s">
        <v>19</v>
      </c>
      <c r="M657" t="s">
        <v>20</v>
      </c>
      <c r="N657" s="1" t="s">
        <v>21</v>
      </c>
      <c r="O657">
        <f>TBL_Employees[[#This Row],[Bonus %]]*TBL_Employees[[#This Row],[Annual Salary]]/100</f>
        <v>0</v>
      </c>
      <c r="P657">
        <v>95562</v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10">
        <v>96092</v>
      </c>
      <c r="K658" s="2">
        <v>0</v>
      </c>
      <c r="L658" t="s">
        <v>19</v>
      </c>
      <c r="M658" t="s">
        <v>25</v>
      </c>
      <c r="N658" s="1" t="s">
        <v>21</v>
      </c>
      <c r="O658">
        <f>TBL_Employees[[#This Row],[Bonus %]]*TBL_Employees[[#This Row],[Annual Salary]]/100</f>
        <v>0</v>
      </c>
      <c r="P658">
        <v>96092</v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10">
        <v>254289</v>
      </c>
      <c r="K659" s="2">
        <v>0.39</v>
      </c>
      <c r="L659" t="s">
        <v>19</v>
      </c>
      <c r="M659" t="s">
        <v>20</v>
      </c>
      <c r="N659" s="1" t="s">
        <v>21</v>
      </c>
      <c r="O659">
        <f>TBL_Employees[[#This Row],[Bonus %]]*TBL_Employees[[#This Row],[Annual Salary]]/100</f>
        <v>991.72710000000006</v>
      </c>
      <c r="P659">
        <v>255280.72709999999</v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10">
        <v>69110</v>
      </c>
      <c r="K660" s="2">
        <v>0.05</v>
      </c>
      <c r="L660" t="s">
        <v>19</v>
      </c>
      <c r="M660" t="s">
        <v>20</v>
      </c>
      <c r="N660" s="1" t="s">
        <v>21</v>
      </c>
      <c r="O660">
        <f>TBL_Employees[[#This Row],[Bonus %]]*TBL_Employees[[#This Row],[Annual Salary]]/100</f>
        <v>34.555</v>
      </c>
      <c r="P660">
        <v>69144.554999999993</v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10">
        <v>236314</v>
      </c>
      <c r="K661" s="2">
        <v>0.34</v>
      </c>
      <c r="L661" t="s">
        <v>19</v>
      </c>
      <c r="M661" t="s">
        <v>45</v>
      </c>
      <c r="N661" s="1" t="s">
        <v>21</v>
      </c>
      <c r="O661">
        <f>TBL_Employees[[#This Row],[Bonus %]]*TBL_Employees[[#This Row],[Annual Salary]]/100</f>
        <v>803.46760000000006</v>
      </c>
      <c r="P661">
        <v>237117.4676</v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10">
        <v>45206</v>
      </c>
      <c r="K662" s="2">
        <v>0</v>
      </c>
      <c r="L662" t="s">
        <v>19</v>
      </c>
      <c r="M662" t="s">
        <v>29</v>
      </c>
      <c r="N662" s="1" t="s">
        <v>21</v>
      </c>
      <c r="O662">
        <f>TBL_Employees[[#This Row],[Bonus %]]*TBL_Employees[[#This Row],[Annual Salary]]/100</f>
        <v>0</v>
      </c>
      <c r="P662">
        <v>45206</v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10">
        <v>210708</v>
      </c>
      <c r="K663" s="2">
        <v>0.33</v>
      </c>
      <c r="L663" t="s">
        <v>19</v>
      </c>
      <c r="M663" t="s">
        <v>20</v>
      </c>
      <c r="N663" s="1" t="s">
        <v>21</v>
      </c>
      <c r="O663">
        <f>TBL_Employees[[#This Row],[Bonus %]]*TBL_Employees[[#This Row],[Annual Salary]]/100</f>
        <v>695.33640000000003</v>
      </c>
      <c r="P663">
        <v>211403.3364</v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10">
        <v>87770</v>
      </c>
      <c r="K664" s="2">
        <v>0</v>
      </c>
      <c r="L664" t="s">
        <v>19</v>
      </c>
      <c r="M664" t="s">
        <v>25</v>
      </c>
      <c r="N664" s="1" t="s">
        <v>21</v>
      </c>
      <c r="O664">
        <f>TBL_Employees[[#This Row],[Bonus %]]*TBL_Employees[[#This Row],[Annual Salary]]/100</f>
        <v>0</v>
      </c>
      <c r="P664">
        <v>87770</v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10">
        <v>106858</v>
      </c>
      <c r="K665" s="2">
        <v>0.05</v>
      </c>
      <c r="L665" t="s">
        <v>19</v>
      </c>
      <c r="M665" t="s">
        <v>63</v>
      </c>
      <c r="N665" s="1" t="s">
        <v>21</v>
      </c>
      <c r="O665">
        <f>TBL_Employees[[#This Row],[Bonus %]]*TBL_Employees[[#This Row],[Annual Salary]]/100</f>
        <v>53.429000000000002</v>
      </c>
      <c r="P665">
        <v>106911.429</v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10">
        <v>155788</v>
      </c>
      <c r="K666" s="2">
        <v>0.17</v>
      </c>
      <c r="L666" t="s">
        <v>19</v>
      </c>
      <c r="M666" t="s">
        <v>63</v>
      </c>
      <c r="N666" s="1" t="s">
        <v>21</v>
      </c>
      <c r="O666">
        <f>TBL_Employees[[#This Row],[Bonus %]]*TBL_Employees[[#This Row],[Annual Salary]]/100</f>
        <v>264.83960000000002</v>
      </c>
      <c r="P666">
        <v>156052.83960000001</v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10">
        <v>74891</v>
      </c>
      <c r="K667" s="2">
        <v>0</v>
      </c>
      <c r="L667" t="s">
        <v>52</v>
      </c>
      <c r="M667" t="s">
        <v>66</v>
      </c>
      <c r="N667" s="1" t="s">
        <v>21</v>
      </c>
      <c r="O667">
        <f>TBL_Employees[[#This Row],[Bonus %]]*TBL_Employees[[#This Row],[Annual Salary]]/100</f>
        <v>0</v>
      </c>
      <c r="P667">
        <v>74891</v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10">
        <v>95670</v>
      </c>
      <c r="K668" s="2">
        <v>0</v>
      </c>
      <c r="L668" t="s">
        <v>19</v>
      </c>
      <c r="M668" t="s">
        <v>39</v>
      </c>
      <c r="N668" s="1" t="s">
        <v>21</v>
      </c>
      <c r="O668">
        <f>TBL_Employees[[#This Row],[Bonus %]]*TBL_Employees[[#This Row],[Annual Salary]]/100</f>
        <v>0</v>
      </c>
      <c r="P668">
        <v>95670</v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10">
        <v>67837</v>
      </c>
      <c r="K669" s="2">
        <v>0</v>
      </c>
      <c r="L669" t="s">
        <v>19</v>
      </c>
      <c r="M669" t="s">
        <v>25</v>
      </c>
      <c r="N669" s="1" t="s">
        <v>21</v>
      </c>
      <c r="O669">
        <f>TBL_Employees[[#This Row],[Bonus %]]*TBL_Employees[[#This Row],[Annual Salary]]/100</f>
        <v>0</v>
      </c>
      <c r="P669">
        <v>67837</v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10">
        <v>72425</v>
      </c>
      <c r="K670" s="2">
        <v>0</v>
      </c>
      <c r="L670" t="s">
        <v>33</v>
      </c>
      <c r="M670" t="s">
        <v>60</v>
      </c>
      <c r="N670" s="1" t="s">
        <v>21</v>
      </c>
      <c r="O670">
        <f>TBL_Employees[[#This Row],[Bonus %]]*TBL_Employees[[#This Row],[Annual Salary]]/100</f>
        <v>0</v>
      </c>
      <c r="P670">
        <v>72425</v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10">
        <v>93103</v>
      </c>
      <c r="K671" s="2">
        <v>0</v>
      </c>
      <c r="L671" t="s">
        <v>19</v>
      </c>
      <c r="M671" t="s">
        <v>39</v>
      </c>
      <c r="N671" s="1" t="s">
        <v>21</v>
      </c>
      <c r="O671">
        <f>TBL_Employees[[#This Row],[Bonus %]]*TBL_Employees[[#This Row],[Annual Salary]]/100</f>
        <v>0</v>
      </c>
      <c r="P671">
        <v>93103</v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10">
        <v>76272</v>
      </c>
      <c r="K672" s="2">
        <v>0</v>
      </c>
      <c r="L672" t="s">
        <v>19</v>
      </c>
      <c r="M672" t="s">
        <v>45</v>
      </c>
      <c r="N672" s="1">
        <v>44491</v>
      </c>
      <c r="O672">
        <f>TBL_Employees[[#This Row],[Bonus %]]*TBL_Employees[[#This Row],[Annual Salary]]/100</f>
        <v>0</v>
      </c>
      <c r="P672">
        <v>76272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10">
        <v>55760</v>
      </c>
      <c r="K673" s="2">
        <v>0</v>
      </c>
      <c r="L673" t="s">
        <v>19</v>
      </c>
      <c r="M673" t="s">
        <v>25</v>
      </c>
      <c r="N673" s="1" t="s">
        <v>21</v>
      </c>
      <c r="O673">
        <f>TBL_Employees[[#This Row],[Bonus %]]*TBL_Employees[[#This Row],[Annual Salary]]/100</f>
        <v>0</v>
      </c>
      <c r="P673">
        <v>55760</v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10">
        <v>253294</v>
      </c>
      <c r="K674" s="2">
        <v>0.4</v>
      </c>
      <c r="L674" t="s">
        <v>19</v>
      </c>
      <c r="M674" t="s">
        <v>45</v>
      </c>
      <c r="N674" s="1" t="s">
        <v>21</v>
      </c>
      <c r="O674">
        <f>TBL_Employees[[#This Row],[Bonus %]]*TBL_Employees[[#This Row],[Annual Salary]]/100</f>
        <v>1013.176</v>
      </c>
      <c r="P674">
        <v>254307.17600000001</v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10">
        <v>58671</v>
      </c>
      <c r="K675" s="2">
        <v>0</v>
      </c>
      <c r="L675" t="s">
        <v>19</v>
      </c>
      <c r="M675" t="s">
        <v>29</v>
      </c>
      <c r="N675" s="1" t="s">
        <v>21</v>
      </c>
      <c r="O675">
        <f>TBL_Employees[[#This Row],[Bonus %]]*TBL_Employees[[#This Row],[Annual Salary]]/100</f>
        <v>0</v>
      </c>
      <c r="P675">
        <v>58671</v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10">
        <v>55457</v>
      </c>
      <c r="K676" s="2">
        <v>0</v>
      </c>
      <c r="L676" t="s">
        <v>19</v>
      </c>
      <c r="M676" t="s">
        <v>29</v>
      </c>
      <c r="N676" s="1" t="s">
        <v>21</v>
      </c>
      <c r="O676">
        <f>TBL_Employees[[#This Row],[Bonus %]]*TBL_Employees[[#This Row],[Annual Salary]]/100</f>
        <v>0</v>
      </c>
      <c r="P676">
        <v>55457</v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10">
        <v>72340</v>
      </c>
      <c r="K677" s="2">
        <v>0</v>
      </c>
      <c r="L677" t="s">
        <v>19</v>
      </c>
      <c r="M677" t="s">
        <v>39</v>
      </c>
      <c r="N677" s="1">
        <v>43558</v>
      </c>
      <c r="O677">
        <f>TBL_Employees[[#This Row],[Bonus %]]*TBL_Employees[[#This Row],[Annual Salary]]/100</f>
        <v>0</v>
      </c>
      <c r="P677">
        <v>72340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10">
        <v>122054</v>
      </c>
      <c r="K678" s="2">
        <v>0.06</v>
      </c>
      <c r="L678" t="s">
        <v>19</v>
      </c>
      <c r="M678" t="s">
        <v>39</v>
      </c>
      <c r="N678" s="1" t="s">
        <v>21</v>
      </c>
      <c r="O678">
        <f>TBL_Employees[[#This Row],[Bonus %]]*TBL_Employees[[#This Row],[Annual Salary]]/100</f>
        <v>73.232399999999998</v>
      </c>
      <c r="P678">
        <v>122127.23239999999</v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10">
        <v>167100</v>
      </c>
      <c r="K679" s="2">
        <v>0.2</v>
      </c>
      <c r="L679" t="s">
        <v>33</v>
      </c>
      <c r="M679" t="s">
        <v>34</v>
      </c>
      <c r="N679" s="1" t="s">
        <v>21</v>
      </c>
      <c r="O679">
        <f>TBL_Employees[[#This Row],[Bonus %]]*TBL_Employees[[#This Row],[Annual Salary]]/100</f>
        <v>334.2</v>
      </c>
      <c r="P679">
        <v>167434.20000000001</v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10">
        <v>78153</v>
      </c>
      <c r="K680" s="2">
        <v>0</v>
      </c>
      <c r="L680" t="s">
        <v>19</v>
      </c>
      <c r="M680" t="s">
        <v>45</v>
      </c>
      <c r="N680" s="1" t="s">
        <v>21</v>
      </c>
      <c r="O680">
        <f>TBL_Employees[[#This Row],[Bonus %]]*TBL_Employees[[#This Row],[Annual Salary]]/100</f>
        <v>0</v>
      </c>
      <c r="P680">
        <v>78153</v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10">
        <v>103524</v>
      </c>
      <c r="K681" s="2">
        <v>0.09</v>
      </c>
      <c r="L681" t="s">
        <v>19</v>
      </c>
      <c r="M681" t="s">
        <v>39</v>
      </c>
      <c r="N681" s="1" t="s">
        <v>21</v>
      </c>
      <c r="O681">
        <f>TBL_Employees[[#This Row],[Bonus %]]*TBL_Employees[[#This Row],[Annual Salary]]/100</f>
        <v>93.171599999999998</v>
      </c>
      <c r="P681">
        <v>103617.1716</v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10">
        <v>119906</v>
      </c>
      <c r="K682" s="2">
        <v>0.05</v>
      </c>
      <c r="L682" t="s">
        <v>19</v>
      </c>
      <c r="M682" t="s">
        <v>29</v>
      </c>
      <c r="N682" s="1" t="s">
        <v>21</v>
      </c>
      <c r="O682">
        <f>TBL_Employees[[#This Row],[Bonus %]]*TBL_Employees[[#This Row],[Annual Salary]]/100</f>
        <v>59.953000000000003</v>
      </c>
      <c r="P682">
        <v>119965.95299999999</v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10">
        <v>45061</v>
      </c>
      <c r="K683" s="2">
        <v>0</v>
      </c>
      <c r="L683" t="s">
        <v>19</v>
      </c>
      <c r="M683" t="s">
        <v>45</v>
      </c>
      <c r="N683" s="1" t="s">
        <v>21</v>
      </c>
      <c r="O683">
        <f>TBL_Employees[[#This Row],[Bonus %]]*TBL_Employees[[#This Row],[Annual Salary]]/100</f>
        <v>0</v>
      </c>
      <c r="P683">
        <v>45061</v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10">
        <v>91399</v>
      </c>
      <c r="K684" s="2">
        <v>0</v>
      </c>
      <c r="L684" t="s">
        <v>19</v>
      </c>
      <c r="M684" t="s">
        <v>63</v>
      </c>
      <c r="N684" s="1" t="s">
        <v>21</v>
      </c>
      <c r="O684">
        <f>TBL_Employees[[#This Row],[Bonus %]]*TBL_Employees[[#This Row],[Annual Salary]]/100</f>
        <v>0</v>
      </c>
      <c r="P684">
        <v>91399</v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10">
        <v>97336</v>
      </c>
      <c r="K685" s="2">
        <v>0</v>
      </c>
      <c r="L685" t="s">
        <v>19</v>
      </c>
      <c r="M685" t="s">
        <v>25</v>
      </c>
      <c r="N685" s="1" t="s">
        <v>21</v>
      </c>
      <c r="O685">
        <f>TBL_Employees[[#This Row],[Bonus %]]*TBL_Employees[[#This Row],[Annual Salary]]/100</f>
        <v>0</v>
      </c>
      <c r="P685">
        <v>97336</v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10">
        <v>124629</v>
      </c>
      <c r="K686" s="2">
        <v>0.1</v>
      </c>
      <c r="L686" t="s">
        <v>19</v>
      </c>
      <c r="M686" t="s">
        <v>29</v>
      </c>
      <c r="N686" s="1" t="s">
        <v>21</v>
      </c>
      <c r="O686">
        <f>TBL_Employees[[#This Row],[Bonus %]]*TBL_Employees[[#This Row],[Annual Salary]]/100</f>
        <v>124.62900000000002</v>
      </c>
      <c r="P686">
        <v>124753.629</v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10">
        <v>231850</v>
      </c>
      <c r="K687" s="2">
        <v>0.39</v>
      </c>
      <c r="L687" t="s">
        <v>19</v>
      </c>
      <c r="M687" t="s">
        <v>45</v>
      </c>
      <c r="N687" s="1" t="s">
        <v>21</v>
      </c>
      <c r="O687">
        <f>TBL_Employees[[#This Row],[Bonus %]]*TBL_Employees[[#This Row],[Annual Salary]]/100</f>
        <v>904.21500000000003</v>
      </c>
      <c r="P687">
        <v>232754.215</v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10">
        <v>128329</v>
      </c>
      <c r="K688" s="2">
        <v>0.08</v>
      </c>
      <c r="L688" t="s">
        <v>19</v>
      </c>
      <c r="M688" t="s">
        <v>39</v>
      </c>
      <c r="N688" s="1" t="s">
        <v>21</v>
      </c>
      <c r="O688">
        <f>TBL_Employees[[#This Row],[Bonus %]]*TBL_Employees[[#This Row],[Annual Salary]]/100</f>
        <v>102.6632</v>
      </c>
      <c r="P688">
        <v>128431.6632</v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10">
        <v>186033</v>
      </c>
      <c r="K689" s="2">
        <v>0.34</v>
      </c>
      <c r="L689" t="s">
        <v>52</v>
      </c>
      <c r="M689" t="s">
        <v>53</v>
      </c>
      <c r="N689" s="1" t="s">
        <v>21</v>
      </c>
      <c r="O689">
        <f>TBL_Employees[[#This Row],[Bonus %]]*TBL_Employees[[#This Row],[Annual Salary]]/100</f>
        <v>632.51220000000001</v>
      </c>
      <c r="P689">
        <v>186665.5122</v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10">
        <v>121480</v>
      </c>
      <c r="K690" s="2">
        <v>0.14000000000000001</v>
      </c>
      <c r="L690" t="s">
        <v>19</v>
      </c>
      <c r="M690" t="s">
        <v>39</v>
      </c>
      <c r="N690" s="1" t="s">
        <v>21</v>
      </c>
      <c r="O690">
        <f>TBL_Employees[[#This Row],[Bonus %]]*TBL_Employees[[#This Row],[Annual Salary]]/100</f>
        <v>170.072</v>
      </c>
      <c r="P690">
        <v>121650.072</v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10">
        <v>153275</v>
      </c>
      <c r="K691" s="2">
        <v>0.24</v>
      </c>
      <c r="L691" t="s">
        <v>19</v>
      </c>
      <c r="M691" t="s">
        <v>29</v>
      </c>
      <c r="N691" s="1" t="s">
        <v>21</v>
      </c>
      <c r="O691">
        <f>TBL_Employees[[#This Row],[Bonus %]]*TBL_Employees[[#This Row],[Annual Salary]]/100</f>
        <v>367.86</v>
      </c>
      <c r="P691">
        <v>153642.85999999999</v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10">
        <v>97830</v>
      </c>
      <c r="K692" s="2">
        <v>0</v>
      </c>
      <c r="L692" t="s">
        <v>19</v>
      </c>
      <c r="M692" t="s">
        <v>25</v>
      </c>
      <c r="N692" s="1" t="s">
        <v>21</v>
      </c>
      <c r="O692">
        <f>TBL_Employees[[#This Row],[Bonus %]]*TBL_Employees[[#This Row],[Annual Salary]]/100</f>
        <v>0</v>
      </c>
      <c r="P692">
        <v>97830</v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10">
        <v>239394</v>
      </c>
      <c r="K693" s="2">
        <v>0.32</v>
      </c>
      <c r="L693" t="s">
        <v>19</v>
      </c>
      <c r="M693" t="s">
        <v>25</v>
      </c>
      <c r="N693" s="1" t="s">
        <v>21</v>
      </c>
      <c r="O693">
        <f>TBL_Employees[[#This Row],[Bonus %]]*TBL_Employees[[#This Row],[Annual Salary]]/100</f>
        <v>766.06079999999997</v>
      </c>
      <c r="P693">
        <v>240160.06080000001</v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10">
        <v>49738</v>
      </c>
      <c r="K694" s="2">
        <v>0</v>
      </c>
      <c r="L694" t="s">
        <v>33</v>
      </c>
      <c r="M694" t="s">
        <v>60</v>
      </c>
      <c r="N694" s="1" t="s">
        <v>21</v>
      </c>
      <c r="O694">
        <f>TBL_Employees[[#This Row],[Bonus %]]*TBL_Employees[[#This Row],[Annual Salary]]/100</f>
        <v>0</v>
      </c>
      <c r="P694">
        <v>49738</v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10">
        <v>45049</v>
      </c>
      <c r="K695" s="2">
        <v>0</v>
      </c>
      <c r="L695" t="s">
        <v>19</v>
      </c>
      <c r="M695" t="s">
        <v>63</v>
      </c>
      <c r="N695" s="1" t="s">
        <v>21</v>
      </c>
      <c r="O695">
        <f>TBL_Employees[[#This Row],[Bonus %]]*TBL_Employees[[#This Row],[Annual Salary]]/100</f>
        <v>0</v>
      </c>
      <c r="P695">
        <v>45049</v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10">
        <v>153628</v>
      </c>
      <c r="K696" s="2">
        <v>0.28999999999999998</v>
      </c>
      <c r="L696" t="s">
        <v>33</v>
      </c>
      <c r="M696" t="s">
        <v>80</v>
      </c>
      <c r="N696" s="1">
        <v>44177</v>
      </c>
      <c r="O696">
        <f>TBL_Employees[[#This Row],[Bonus %]]*TBL_Employees[[#This Row],[Annual Salary]]/100</f>
        <v>445.52119999999996</v>
      </c>
      <c r="P696">
        <v>154073.52119999999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10">
        <v>142731</v>
      </c>
      <c r="K697" s="2">
        <v>0.11</v>
      </c>
      <c r="L697" t="s">
        <v>33</v>
      </c>
      <c r="M697" t="s">
        <v>74</v>
      </c>
      <c r="N697" s="1">
        <v>44715</v>
      </c>
      <c r="O697">
        <f>TBL_Employees[[#This Row],[Bonus %]]*TBL_Employees[[#This Row],[Annual Salary]]/100</f>
        <v>157.00409999999999</v>
      </c>
      <c r="P697">
        <v>142888.00409999999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10">
        <v>137106</v>
      </c>
      <c r="K698" s="2">
        <v>0.12</v>
      </c>
      <c r="L698" t="s">
        <v>52</v>
      </c>
      <c r="M698" t="s">
        <v>53</v>
      </c>
      <c r="N698" s="1" t="s">
        <v>21</v>
      </c>
      <c r="O698">
        <f>TBL_Employees[[#This Row],[Bonus %]]*TBL_Employees[[#This Row],[Annual Salary]]/100</f>
        <v>164.52720000000002</v>
      </c>
      <c r="P698">
        <v>137270.52720000001</v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10">
        <v>183239</v>
      </c>
      <c r="K699" s="2">
        <v>0.32</v>
      </c>
      <c r="L699" t="s">
        <v>19</v>
      </c>
      <c r="M699" t="s">
        <v>63</v>
      </c>
      <c r="N699" s="1" t="s">
        <v>21</v>
      </c>
      <c r="O699">
        <f>TBL_Employees[[#This Row],[Bonus %]]*TBL_Employees[[#This Row],[Annual Salary]]/100</f>
        <v>586.36480000000006</v>
      </c>
      <c r="P699">
        <v>183825.36480000001</v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10">
        <v>45819</v>
      </c>
      <c r="K700" s="2">
        <v>0</v>
      </c>
      <c r="L700" t="s">
        <v>19</v>
      </c>
      <c r="M700" t="s">
        <v>45</v>
      </c>
      <c r="N700" s="1" t="s">
        <v>21</v>
      </c>
      <c r="O700">
        <f>TBL_Employees[[#This Row],[Bonus %]]*TBL_Employees[[#This Row],[Annual Salary]]/100</f>
        <v>0</v>
      </c>
      <c r="P700">
        <v>45819</v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10">
        <v>55518</v>
      </c>
      <c r="K701" s="2">
        <v>0</v>
      </c>
      <c r="L701" t="s">
        <v>19</v>
      </c>
      <c r="M701" t="s">
        <v>29</v>
      </c>
      <c r="N701" s="1" t="s">
        <v>21</v>
      </c>
      <c r="O701">
        <f>TBL_Employees[[#This Row],[Bonus %]]*TBL_Employees[[#This Row],[Annual Salary]]/100</f>
        <v>0</v>
      </c>
      <c r="P701">
        <v>55518</v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10">
        <v>108134</v>
      </c>
      <c r="K702" s="2">
        <v>0.1</v>
      </c>
      <c r="L702" t="s">
        <v>33</v>
      </c>
      <c r="M702" t="s">
        <v>74</v>
      </c>
      <c r="N702" s="1" t="s">
        <v>21</v>
      </c>
      <c r="O702">
        <f>TBL_Employees[[#This Row],[Bonus %]]*TBL_Employees[[#This Row],[Annual Salary]]/100</f>
        <v>108.13400000000001</v>
      </c>
      <c r="P702">
        <v>108242.13400000001</v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10">
        <v>113950</v>
      </c>
      <c r="K703" s="2">
        <v>0.09</v>
      </c>
      <c r="L703" t="s">
        <v>19</v>
      </c>
      <c r="M703" t="s">
        <v>45</v>
      </c>
      <c r="N703" s="1" t="s">
        <v>21</v>
      </c>
      <c r="O703">
        <f>TBL_Employees[[#This Row],[Bonus %]]*TBL_Employees[[#This Row],[Annual Salary]]/100</f>
        <v>102.55500000000001</v>
      </c>
      <c r="P703">
        <v>114052.55499999999</v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10">
        <v>182035</v>
      </c>
      <c r="K704" s="2">
        <v>0.3</v>
      </c>
      <c r="L704" t="s">
        <v>19</v>
      </c>
      <c r="M704" t="s">
        <v>20</v>
      </c>
      <c r="N704" s="1" t="s">
        <v>21</v>
      </c>
      <c r="O704">
        <f>TBL_Employees[[#This Row],[Bonus %]]*TBL_Employees[[#This Row],[Annual Salary]]/100</f>
        <v>546.10500000000002</v>
      </c>
      <c r="P704">
        <v>182581.10500000001</v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10">
        <v>181356</v>
      </c>
      <c r="K705" s="2">
        <v>0.23</v>
      </c>
      <c r="L705" t="s">
        <v>33</v>
      </c>
      <c r="M705" t="s">
        <v>60</v>
      </c>
      <c r="N705" s="1" t="s">
        <v>21</v>
      </c>
      <c r="O705">
        <f>TBL_Employees[[#This Row],[Bonus %]]*TBL_Employees[[#This Row],[Annual Salary]]/100</f>
        <v>417.11880000000002</v>
      </c>
      <c r="P705">
        <v>181773.1188</v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10">
        <v>66084</v>
      </c>
      <c r="K706" s="2">
        <v>0</v>
      </c>
      <c r="L706" t="s">
        <v>19</v>
      </c>
      <c r="M706" t="s">
        <v>63</v>
      </c>
      <c r="N706" s="1" t="s">
        <v>21</v>
      </c>
      <c r="O706">
        <f>TBL_Employees[[#This Row],[Bonus %]]*TBL_Employees[[#This Row],[Annual Salary]]/100</f>
        <v>0</v>
      </c>
      <c r="P706">
        <v>66084</v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10">
        <v>76912</v>
      </c>
      <c r="K707" s="2">
        <v>0</v>
      </c>
      <c r="L707" t="s">
        <v>52</v>
      </c>
      <c r="M707" t="s">
        <v>53</v>
      </c>
      <c r="N707" s="1" t="s">
        <v>21</v>
      </c>
      <c r="O707">
        <f>TBL_Employees[[#This Row],[Bonus %]]*TBL_Employees[[#This Row],[Annual Salary]]/100</f>
        <v>0</v>
      </c>
      <c r="P707">
        <v>76912</v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10">
        <v>67987</v>
      </c>
      <c r="K708" s="2">
        <v>0</v>
      </c>
      <c r="L708" t="s">
        <v>19</v>
      </c>
      <c r="M708" t="s">
        <v>45</v>
      </c>
      <c r="N708" s="1" t="s">
        <v>21</v>
      </c>
      <c r="O708">
        <f>TBL_Employees[[#This Row],[Bonus %]]*TBL_Employees[[#This Row],[Annual Salary]]/100</f>
        <v>0</v>
      </c>
      <c r="P708">
        <v>67987</v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10">
        <v>59833</v>
      </c>
      <c r="K709" s="2">
        <v>0</v>
      </c>
      <c r="L709" t="s">
        <v>19</v>
      </c>
      <c r="M709" t="s">
        <v>29</v>
      </c>
      <c r="N709" s="1" t="s">
        <v>21</v>
      </c>
      <c r="O709">
        <f>TBL_Employees[[#This Row],[Bonus %]]*TBL_Employees[[#This Row],[Annual Salary]]/100</f>
        <v>0</v>
      </c>
      <c r="P709">
        <v>59833</v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10">
        <v>128468</v>
      </c>
      <c r="K710" s="2">
        <v>0.11</v>
      </c>
      <c r="L710" t="s">
        <v>19</v>
      </c>
      <c r="M710" t="s">
        <v>20</v>
      </c>
      <c r="N710" s="1" t="s">
        <v>21</v>
      </c>
      <c r="O710">
        <f>TBL_Employees[[#This Row],[Bonus %]]*TBL_Employees[[#This Row],[Annual Salary]]/100</f>
        <v>141.31479999999999</v>
      </c>
      <c r="P710">
        <v>128609.31479999999</v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10">
        <v>102440</v>
      </c>
      <c r="K711" s="2">
        <v>0.06</v>
      </c>
      <c r="L711" t="s">
        <v>19</v>
      </c>
      <c r="M711" t="s">
        <v>20</v>
      </c>
      <c r="N711" s="1" t="s">
        <v>21</v>
      </c>
      <c r="O711">
        <f>TBL_Employees[[#This Row],[Bonus %]]*TBL_Employees[[#This Row],[Annual Salary]]/100</f>
        <v>61.463999999999999</v>
      </c>
      <c r="P711">
        <v>102501.46400000001</v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10">
        <v>246619</v>
      </c>
      <c r="K712" s="2">
        <v>0.36</v>
      </c>
      <c r="L712" t="s">
        <v>19</v>
      </c>
      <c r="M712" t="s">
        <v>45</v>
      </c>
      <c r="N712" s="1" t="s">
        <v>21</v>
      </c>
      <c r="O712">
        <f>TBL_Employees[[#This Row],[Bonus %]]*TBL_Employees[[#This Row],[Annual Salary]]/100</f>
        <v>887.82839999999999</v>
      </c>
      <c r="P712">
        <v>247506.8284</v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10">
        <v>101143</v>
      </c>
      <c r="K713" s="2">
        <v>0.06</v>
      </c>
      <c r="L713" t="s">
        <v>19</v>
      </c>
      <c r="M713" t="s">
        <v>45</v>
      </c>
      <c r="N713" s="1" t="s">
        <v>21</v>
      </c>
      <c r="O713">
        <f>TBL_Employees[[#This Row],[Bonus %]]*TBL_Employees[[#This Row],[Annual Salary]]/100</f>
        <v>60.6858</v>
      </c>
      <c r="P713">
        <v>101203.68580000001</v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10">
        <v>51404</v>
      </c>
      <c r="K714" s="2">
        <v>0</v>
      </c>
      <c r="L714" t="s">
        <v>52</v>
      </c>
      <c r="M714" t="s">
        <v>81</v>
      </c>
      <c r="N714" s="1">
        <v>40153</v>
      </c>
      <c r="O714">
        <f>TBL_Employees[[#This Row],[Bonus %]]*TBL_Employees[[#This Row],[Annual Salary]]/100</f>
        <v>0</v>
      </c>
      <c r="P714">
        <v>51404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10">
        <v>87292</v>
      </c>
      <c r="K715" s="2">
        <v>0</v>
      </c>
      <c r="L715" t="s">
        <v>19</v>
      </c>
      <c r="M715" t="s">
        <v>29</v>
      </c>
      <c r="N715" s="1" t="s">
        <v>21</v>
      </c>
      <c r="O715">
        <f>TBL_Employees[[#This Row],[Bonus %]]*TBL_Employees[[#This Row],[Annual Salary]]/100</f>
        <v>0</v>
      </c>
      <c r="P715">
        <v>87292</v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10">
        <v>182321</v>
      </c>
      <c r="K716" s="2">
        <v>0.28000000000000003</v>
      </c>
      <c r="L716" t="s">
        <v>33</v>
      </c>
      <c r="M716" t="s">
        <v>60</v>
      </c>
      <c r="N716" s="1" t="s">
        <v>21</v>
      </c>
      <c r="O716">
        <f>TBL_Employees[[#This Row],[Bonus %]]*TBL_Employees[[#This Row],[Annual Salary]]/100</f>
        <v>510.49880000000007</v>
      </c>
      <c r="P716">
        <v>182831.4988</v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10">
        <v>53929</v>
      </c>
      <c r="K717" s="2">
        <v>0</v>
      </c>
      <c r="L717" t="s">
        <v>19</v>
      </c>
      <c r="M717" t="s">
        <v>45</v>
      </c>
      <c r="N717" s="1">
        <v>43091</v>
      </c>
      <c r="O717">
        <f>TBL_Employees[[#This Row],[Bonus %]]*TBL_Employees[[#This Row],[Annual Salary]]/100</f>
        <v>0</v>
      </c>
      <c r="P717">
        <v>53929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10">
        <v>191571</v>
      </c>
      <c r="K718" s="2">
        <v>0.32</v>
      </c>
      <c r="L718" t="s">
        <v>19</v>
      </c>
      <c r="M718" t="s">
        <v>25</v>
      </c>
      <c r="N718" s="1" t="s">
        <v>21</v>
      </c>
      <c r="O718">
        <f>TBL_Employees[[#This Row],[Bonus %]]*TBL_Employees[[#This Row],[Annual Salary]]/100</f>
        <v>613.02719999999999</v>
      </c>
      <c r="P718">
        <v>192184.02720000001</v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10">
        <v>150555</v>
      </c>
      <c r="K719" s="2">
        <v>0.13</v>
      </c>
      <c r="L719" t="s">
        <v>19</v>
      </c>
      <c r="M719" t="s">
        <v>39</v>
      </c>
      <c r="N719" s="1" t="s">
        <v>21</v>
      </c>
      <c r="O719">
        <f>TBL_Employees[[#This Row],[Bonus %]]*TBL_Employees[[#This Row],[Annual Salary]]/100</f>
        <v>195.72150000000002</v>
      </c>
      <c r="P719">
        <v>150750.72150000001</v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10">
        <v>122890</v>
      </c>
      <c r="K720" s="2">
        <v>7.0000000000000007E-2</v>
      </c>
      <c r="L720" t="s">
        <v>33</v>
      </c>
      <c r="M720" t="s">
        <v>74</v>
      </c>
      <c r="N720" s="1" t="s">
        <v>21</v>
      </c>
      <c r="O720">
        <f>TBL_Employees[[#This Row],[Bonus %]]*TBL_Employees[[#This Row],[Annual Salary]]/100</f>
        <v>86.02300000000001</v>
      </c>
      <c r="P720">
        <v>122976.023</v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10">
        <v>216999</v>
      </c>
      <c r="K721" s="2">
        <v>0.37</v>
      </c>
      <c r="L721" t="s">
        <v>19</v>
      </c>
      <c r="M721" t="s">
        <v>45</v>
      </c>
      <c r="N721" s="1" t="s">
        <v>21</v>
      </c>
      <c r="O721">
        <f>TBL_Employees[[#This Row],[Bonus %]]*TBL_Employees[[#This Row],[Annual Salary]]/100</f>
        <v>802.8963</v>
      </c>
      <c r="P721">
        <v>217801.89629999999</v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10">
        <v>110565</v>
      </c>
      <c r="K722" s="2">
        <v>0.09</v>
      </c>
      <c r="L722" t="s">
        <v>33</v>
      </c>
      <c r="M722" t="s">
        <v>60</v>
      </c>
      <c r="N722" s="1" t="s">
        <v>21</v>
      </c>
      <c r="O722">
        <f>TBL_Employees[[#This Row],[Bonus %]]*TBL_Employees[[#This Row],[Annual Salary]]/100</f>
        <v>99.508499999999998</v>
      </c>
      <c r="P722">
        <v>110664.5085</v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10">
        <v>48762</v>
      </c>
      <c r="K723" s="2">
        <v>0</v>
      </c>
      <c r="L723" t="s">
        <v>19</v>
      </c>
      <c r="M723" t="s">
        <v>63</v>
      </c>
      <c r="N723" s="1" t="s">
        <v>21</v>
      </c>
      <c r="O723">
        <f>TBL_Employees[[#This Row],[Bonus %]]*TBL_Employees[[#This Row],[Annual Salary]]/100</f>
        <v>0</v>
      </c>
      <c r="P723">
        <v>48762</v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10">
        <v>87036</v>
      </c>
      <c r="K724" s="2">
        <v>0</v>
      </c>
      <c r="L724" t="s">
        <v>33</v>
      </c>
      <c r="M724" t="s">
        <v>80</v>
      </c>
      <c r="N724" s="1" t="s">
        <v>21</v>
      </c>
      <c r="O724">
        <f>TBL_Employees[[#This Row],[Bonus %]]*TBL_Employees[[#This Row],[Annual Salary]]/100</f>
        <v>0</v>
      </c>
      <c r="P724">
        <v>87036</v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10">
        <v>177443</v>
      </c>
      <c r="K725" s="2">
        <v>0.16</v>
      </c>
      <c r="L725" t="s">
        <v>19</v>
      </c>
      <c r="M725" t="s">
        <v>63</v>
      </c>
      <c r="N725" s="1" t="s">
        <v>21</v>
      </c>
      <c r="O725">
        <f>TBL_Employees[[#This Row],[Bonus %]]*TBL_Employees[[#This Row],[Annual Salary]]/100</f>
        <v>283.90879999999999</v>
      </c>
      <c r="P725">
        <v>177726.9088</v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10">
        <v>75862</v>
      </c>
      <c r="K726" s="2">
        <v>0</v>
      </c>
      <c r="L726" t="s">
        <v>19</v>
      </c>
      <c r="M726" t="s">
        <v>25</v>
      </c>
      <c r="N726" s="1" t="s">
        <v>21</v>
      </c>
      <c r="O726">
        <f>TBL_Employees[[#This Row],[Bonus %]]*TBL_Employees[[#This Row],[Annual Salary]]/100</f>
        <v>0</v>
      </c>
      <c r="P726">
        <v>75862</v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10">
        <v>90870</v>
      </c>
      <c r="K727" s="2">
        <v>0</v>
      </c>
      <c r="L727" t="s">
        <v>19</v>
      </c>
      <c r="M727" t="s">
        <v>20</v>
      </c>
      <c r="N727" s="1" t="s">
        <v>21</v>
      </c>
      <c r="O727">
        <f>TBL_Employees[[#This Row],[Bonus %]]*TBL_Employees[[#This Row],[Annual Salary]]/100</f>
        <v>0</v>
      </c>
      <c r="P727">
        <v>90870</v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10">
        <v>99202</v>
      </c>
      <c r="K728" s="2">
        <v>0.11</v>
      </c>
      <c r="L728" t="s">
        <v>19</v>
      </c>
      <c r="M728" t="s">
        <v>39</v>
      </c>
      <c r="N728" s="1" t="s">
        <v>21</v>
      </c>
      <c r="O728">
        <f>TBL_Employees[[#This Row],[Bonus %]]*TBL_Employees[[#This Row],[Annual Salary]]/100</f>
        <v>109.12219999999999</v>
      </c>
      <c r="P728">
        <v>99311.122199999998</v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10">
        <v>92293</v>
      </c>
      <c r="K729" s="2">
        <v>0</v>
      </c>
      <c r="L729" t="s">
        <v>33</v>
      </c>
      <c r="M729" t="s">
        <v>34</v>
      </c>
      <c r="N729" s="1" t="s">
        <v>21</v>
      </c>
      <c r="O729">
        <f>TBL_Employees[[#This Row],[Bonus %]]*TBL_Employees[[#This Row],[Annual Salary]]/100</f>
        <v>0</v>
      </c>
      <c r="P729">
        <v>92293</v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10">
        <v>63196</v>
      </c>
      <c r="K730" s="2">
        <v>0</v>
      </c>
      <c r="L730" t="s">
        <v>19</v>
      </c>
      <c r="M730" t="s">
        <v>20</v>
      </c>
      <c r="N730" s="1">
        <v>41938</v>
      </c>
      <c r="O730">
        <f>TBL_Employees[[#This Row],[Bonus %]]*TBL_Employees[[#This Row],[Annual Salary]]/100</f>
        <v>0</v>
      </c>
      <c r="P730">
        <v>63196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10">
        <v>65340</v>
      </c>
      <c r="K731" s="2">
        <v>0</v>
      </c>
      <c r="L731" t="s">
        <v>33</v>
      </c>
      <c r="M731" t="s">
        <v>74</v>
      </c>
      <c r="N731" s="1">
        <v>43229</v>
      </c>
      <c r="O731">
        <f>TBL_Employees[[#This Row],[Bonus %]]*TBL_Employees[[#This Row],[Annual Salary]]/100</f>
        <v>0</v>
      </c>
      <c r="P731">
        <v>65340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10">
        <v>202680</v>
      </c>
      <c r="K732" s="2">
        <v>0.32</v>
      </c>
      <c r="L732" t="s">
        <v>19</v>
      </c>
      <c r="M732" t="s">
        <v>39</v>
      </c>
      <c r="N732" s="1">
        <v>44790</v>
      </c>
      <c r="O732">
        <f>TBL_Employees[[#This Row],[Bonus %]]*TBL_Employees[[#This Row],[Annual Salary]]/100</f>
        <v>648.57600000000002</v>
      </c>
      <c r="P732">
        <v>203328.576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10">
        <v>77461</v>
      </c>
      <c r="K733" s="2">
        <v>0.09</v>
      </c>
      <c r="L733" t="s">
        <v>52</v>
      </c>
      <c r="M733" t="s">
        <v>53</v>
      </c>
      <c r="N733" s="1" t="s">
        <v>21</v>
      </c>
      <c r="O733">
        <f>TBL_Employees[[#This Row],[Bonus %]]*TBL_Employees[[#This Row],[Annual Salary]]/100</f>
        <v>69.7149</v>
      </c>
      <c r="P733">
        <v>77530.714900000006</v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10">
        <v>109680</v>
      </c>
      <c r="K734" s="2">
        <v>0</v>
      </c>
      <c r="L734" t="s">
        <v>33</v>
      </c>
      <c r="M734" t="s">
        <v>34</v>
      </c>
      <c r="N734" s="1" t="s">
        <v>21</v>
      </c>
      <c r="O734">
        <f>TBL_Employees[[#This Row],[Bonus %]]*TBL_Employees[[#This Row],[Annual Salary]]/100</f>
        <v>0</v>
      </c>
      <c r="P734">
        <v>109680</v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10">
        <v>159567</v>
      </c>
      <c r="K735" s="2">
        <v>0.28000000000000003</v>
      </c>
      <c r="L735" t="s">
        <v>19</v>
      </c>
      <c r="M735" t="s">
        <v>39</v>
      </c>
      <c r="N735" s="1" t="s">
        <v>21</v>
      </c>
      <c r="O735">
        <f>TBL_Employees[[#This Row],[Bonus %]]*TBL_Employees[[#This Row],[Annual Salary]]/100</f>
        <v>446.7876</v>
      </c>
      <c r="P735">
        <v>160013.78760000001</v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10">
        <v>94407</v>
      </c>
      <c r="K736" s="2">
        <v>0</v>
      </c>
      <c r="L736" t="s">
        <v>52</v>
      </c>
      <c r="M736" t="s">
        <v>53</v>
      </c>
      <c r="N736" s="1" t="s">
        <v>21</v>
      </c>
      <c r="O736">
        <f>TBL_Employees[[#This Row],[Bonus %]]*TBL_Employees[[#This Row],[Annual Salary]]/100</f>
        <v>0</v>
      </c>
      <c r="P736">
        <v>94407</v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10">
        <v>234594</v>
      </c>
      <c r="K737" s="2">
        <v>0.33</v>
      </c>
      <c r="L737" t="s">
        <v>19</v>
      </c>
      <c r="M737" t="s">
        <v>63</v>
      </c>
      <c r="N737" s="1" t="s">
        <v>21</v>
      </c>
      <c r="O737">
        <f>TBL_Employees[[#This Row],[Bonus %]]*TBL_Employees[[#This Row],[Annual Salary]]/100</f>
        <v>774.16020000000003</v>
      </c>
      <c r="P737">
        <v>235368.16020000001</v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10">
        <v>43080</v>
      </c>
      <c r="K738" s="2">
        <v>0</v>
      </c>
      <c r="L738" t="s">
        <v>19</v>
      </c>
      <c r="M738" t="s">
        <v>25</v>
      </c>
      <c r="N738" s="1" t="s">
        <v>21</v>
      </c>
      <c r="O738">
        <f>TBL_Employees[[#This Row],[Bonus %]]*TBL_Employees[[#This Row],[Annual Salary]]/100</f>
        <v>0</v>
      </c>
      <c r="P738">
        <v>43080</v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10">
        <v>129541</v>
      </c>
      <c r="K739" s="2">
        <v>0.08</v>
      </c>
      <c r="L739" t="s">
        <v>19</v>
      </c>
      <c r="M739" t="s">
        <v>39</v>
      </c>
      <c r="N739" s="1">
        <v>44340</v>
      </c>
      <c r="O739">
        <f>TBL_Employees[[#This Row],[Bonus %]]*TBL_Employees[[#This Row],[Annual Salary]]/100</f>
        <v>103.6328</v>
      </c>
      <c r="P739">
        <v>129644.63280000001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10">
        <v>165756</v>
      </c>
      <c r="K740" s="2">
        <v>0.28000000000000003</v>
      </c>
      <c r="L740" t="s">
        <v>19</v>
      </c>
      <c r="M740" t="s">
        <v>29</v>
      </c>
      <c r="N740" s="1">
        <v>43991</v>
      </c>
      <c r="O740">
        <f>TBL_Employees[[#This Row],[Bonus %]]*TBL_Employees[[#This Row],[Annual Salary]]/100</f>
        <v>464.11680000000007</v>
      </c>
      <c r="P740">
        <v>166220.11679999999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10">
        <v>142878</v>
      </c>
      <c r="K741" s="2">
        <v>0.12</v>
      </c>
      <c r="L741" t="s">
        <v>19</v>
      </c>
      <c r="M741" t="s">
        <v>29</v>
      </c>
      <c r="N741" s="1" t="s">
        <v>21</v>
      </c>
      <c r="O741">
        <f>TBL_Employees[[#This Row],[Bonus %]]*TBL_Employees[[#This Row],[Annual Salary]]/100</f>
        <v>171.45359999999999</v>
      </c>
      <c r="P741">
        <v>143049.45360000001</v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10">
        <v>187992</v>
      </c>
      <c r="K742" s="2">
        <v>0.28000000000000003</v>
      </c>
      <c r="L742" t="s">
        <v>19</v>
      </c>
      <c r="M742" t="s">
        <v>45</v>
      </c>
      <c r="N742" s="1" t="s">
        <v>21</v>
      </c>
      <c r="O742">
        <f>TBL_Employees[[#This Row],[Bonus %]]*TBL_Employees[[#This Row],[Annual Salary]]/100</f>
        <v>526.37760000000003</v>
      </c>
      <c r="P742">
        <v>188518.37760000001</v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10">
        <v>249801</v>
      </c>
      <c r="K743" s="2">
        <v>0.39</v>
      </c>
      <c r="L743" t="s">
        <v>52</v>
      </c>
      <c r="M743" t="s">
        <v>53</v>
      </c>
      <c r="N743" s="1" t="s">
        <v>21</v>
      </c>
      <c r="O743">
        <f>TBL_Employees[[#This Row],[Bonus %]]*TBL_Employees[[#This Row],[Annual Salary]]/100</f>
        <v>974.22389999999996</v>
      </c>
      <c r="P743">
        <v>250775.22390000001</v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10">
        <v>76505</v>
      </c>
      <c r="K744" s="2">
        <v>0</v>
      </c>
      <c r="L744" t="s">
        <v>19</v>
      </c>
      <c r="M744" t="s">
        <v>63</v>
      </c>
      <c r="N744" s="1">
        <v>39180</v>
      </c>
      <c r="O744">
        <f>TBL_Employees[[#This Row],[Bonus %]]*TBL_Employees[[#This Row],[Annual Salary]]/100</f>
        <v>0</v>
      </c>
      <c r="P744">
        <v>76505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10">
        <v>84297</v>
      </c>
      <c r="K745" s="2">
        <v>0</v>
      </c>
      <c r="L745" t="s">
        <v>52</v>
      </c>
      <c r="M745" t="s">
        <v>81</v>
      </c>
      <c r="N745" s="1" t="s">
        <v>21</v>
      </c>
      <c r="O745">
        <f>TBL_Employees[[#This Row],[Bonus %]]*TBL_Employees[[#This Row],[Annual Salary]]/100</f>
        <v>0</v>
      </c>
      <c r="P745">
        <v>84297</v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10">
        <v>75769</v>
      </c>
      <c r="K746" s="2">
        <v>0</v>
      </c>
      <c r="L746" t="s">
        <v>52</v>
      </c>
      <c r="M746" t="s">
        <v>81</v>
      </c>
      <c r="N746" s="1">
        <v>44029</v>
      </c>
      <c r="O746">
        <f>TBL_Employees[[#This Row],[Bonus %]]*TBL_Employees[[#This Row],[Annual Salary]]/100</f>
        <v>0</v>
      </c>
      <c r="P746">
        <v>75769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10">
        <v>235619</v>
      </c>
      <c r="K747" s="2">
        <v>0.3</v>
      </c>
      <c r="L747" t="s">
        <v>19</v>
      </c>
      <c r="M747" t="s">
        <v>63</v>
      </c>
      <c r="N747" s="1" t="s">
        <v>21</v>
      </c>
      <c r="O747">
        <f>TBL_Employees[[#This Row],[Bonus %]]*TBL_Employees[[#This Row],[Annual Salary]]/100</f>
        <v>706.85699999999997</v>
      </c>
      <c r="P747">
        <v>236325.85699999999</v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10">
        <v>187187</v>
      </c>
      <c r="K748" s="2">
        <v>0.18</v>
      </c>
      <c r="L748" t="s">
        <v>52</v>
      </c>
      <c r="M748" t="s">
        <v>81</v>
      </c>
      <c r="N748" s="1" t="s">
        <v>21</v>
      </c>
      <c r="O748">
        <f>TBL_Employees[[#This Row],[Bonus %]]*TBL_Employees[[#This Row],[Annual Salary]]/100</f>
        <v>336.93659999999994</v>
      </c>
      <c r="P748">
        <v>187523.93659999999</v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10">
        <v>68987</v>
      </c>
      <c r="K749" s="2">
        <v>0</v>
      </c>
      <c r="L749" t="s">
        <v>19</v>
      </c>
      <c r="M749" t="s">
        <v>20</v>
      </c>
      <c r="N749" s="1">
        <v>38829</v>
      </c>
      <c r="O749">
        <f>TBL_Employees[[#This Row],[Bonus %]]*TBL_Employees[[#This Row],[Annual Salary]]/100</f>
        <v>0</v>
      </c>
      <c r="P749">
        <v>68987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10">
        <v>155926</v>
      </c>
      <c r="K750" s="2">
        <v>0.24</v>
      </c>
      <c r="L750" t="s">
        <v>19</v>
      </c>
      <c r="M750" t="s">
        <v>29</v>
      </c>
      <c r="N750" s="1">
        <v>39598</v>
      </c>
      <c r="O750">
        <f>TBL_Employees[[#This Row],[Bonus %]]*TBL_Employees[[#This Row],[Annual Salary]]/100</f>
        <v>374.22239999999999</v>
      </c>
      <c r="P750">
        <v>156300.2224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10">
        <v>93668</v>
      </c>
      <c r="K751" s="2">
        <v>0</v>
      </c>
      <c r="L751" t="s">
        <v>19</v>
      </c>
      <c r="M751" t="s">
        <v>20</v>
      </c>
      <c r="N751" s="1" t="s">
        <v>21</v>
      </c>
      <c r="O751">
        <f>TBL_Employees[[#This Row],[Bonus %]]*TBL_Employees[[#This Row],[Annual Salary]]/100</f>
        <v>0</v>
      </c>
      <c r="P751">
        <v>93668</v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10">
        <v>69647</v>
      </c>
      <c r="K752" s="2">
        <v>0</v>
      </c>
      <c r="L752" t="s">
        <v>19</v>
      </c>
      <c r="M752" t="s">
        <v>45</v>
      </c>
      <c r="N752" s="1">
        <v>44671</v>
      </c>
      <c r="O752">
        <f>TBL_Employees[[#This Row],[Bonus %]]*TBL_Employees[[#This Row],[Annual Salary]]/100</f>
        <v>0</v>
      </c>
      <c r="P752">
        <v>69647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10">
        <v>63318</v>
      </c>
      <c r="K753" s="2">
        <v>0</v>
      </c>
      <c r="L753" t="s">
        <v>19</v>
      </c>
      <c r="M753" t="s">
        <v>29</v>
      </c>
      <c r="N753" s="1" t="s">
        <v>21</v>
      </c>
      <c r="O753">
        <f>TBL_Employees[[#This Row],[Bonus %]]*TBL_Employees[[#This Row],[Annual Salary]]/100</f>
        <v>0</v>
      </c>
      <c r="P753">
        <v>63318</v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10">
        <v>77629</v>
      </c>
      <c r="K754" s="2">
        <v>0</v>
      </c>
      <c r="L754" t="s">
        <v>33</v>
      </c>
      <c r="M754" t="s">
        <v>60</v>
      </c>
      <c r="N754" s="1" t="s">
        <v>21</v>
      </c>
      <c r="O754">
        <f>TBL_Employees[[#This Row],[Bonus %]]*TBL_Employees[[#This Row],[Annual Salary]]/100</f>
        <v>0</v>
      </c>
      <c r="P754">
        <v>77629</v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10">
        <v>138808</v>
      </c>
      <c r="K755" s="2">
        <v>0.15</v>
      </c>
      <c r="L755" t="s">
        <v>33</v>
      </c>
      <c r="M755" t="s">
        <v>80</v>
      </c>
      <c r="N755" s="1" t="s">
        <v>21</v>
      </c>
      <c r="O755">
        <f>TBL_Employees[[#This Row],[Bonus %]]*TBL_Employees[[#This Row],[Annual Salary]]/100</f>
        <v>208.21200000000002</v>
      </c>
      <c r="P755">
        <v>139016.212</v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10">
        <v>88777</v>
      </c>
      <c r="K756" s="2">
        <v>0</v>
      </c>
      <c r="L756" t="s">
        <v>19</v>
      </c>
      <c r="M756" t="s">
        <v>20</v>
      </c>
      <c r="N756" s="1" t="s">
        <v>21</v>
      </c>
      <c r="O756">
        <f>TBL_Employees[[#This Row],[Bonus %]]*TBL_Employees[[#This Row],[Annual Salary]]/100</f>
        <v>0</v>
      </c>
      <c r="P756">
        <v>88777</v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10">
        <v>186378</v>
      </c>
      <c r="K757" s="2">
        <v>0.26</v>
      </c>
      <c r="L757" t="s">
        <v>33</v>
      </c>
      <c r="M757" t="s">
        <v>80</v>
      </c>
      <c r="N757" s="1" t="s">
        <v>21</v>
      </c>
      <c r="O757">
        <f>TBL_Employees[[#This Row],[Bonus %]]*TBL_Employees[[#This Row],[Annual Salary]]/100</f>
        <v>484.58279999999996</v>
      </c>
      <c r="P757">
        <v>186862.5828</v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10">
        <v>60017</v>
      </c>
      <c r="K758" s="2">
        <v>0</v>
      </c>
      <c r="L758" t="s">
        <v>19</v>
      </c>
      <c r="M758" t="s">
        <v>20</v>
      </c>
      <c r="N758" s="1" t="s">
        <v>21</v>
      </c>
      <c r="O758">
        <f>TBL_Employees[[#This Row],[Bonus %]]*TBL_Employees[[#This Row],[Annual Salary]]/100</f>
        <v>0</v>
      </c>
      <c r="P758">
        <v>60017</v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10">
        <v>148991</v>
      </c>
      <c r="K759" s="2">
        <v>0.12</v>
      </c>
      <c r="L759" t="s">
        <v>52</v>
      </c>
      <c r="M759" t="s">
        <v>53</v>
      </c>
      <c r="N759" s="1" t="s">
        <v>21</v>
      </c>
      <c r="O759">
        <f>TBL_Employees[[#This Row],[Bonus %]]*TBL_Employees[[#This Row],[Annual Salary]]/100</f>
        <v>178.78919999999999</v>
      </c>
      <c r="P759">
        <v>149169.7892</v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10">
        <v>97398</v>
      </c>
      <c r="K760" s="2">
        <v>0</v>
      </c>
      <c r="L760" t="s">
        <v>52</v>
      </c>
      <c r="M760" t="s">
        <v>81</v>
      </c>
      <c r="N760" s="1" t="s">
        <v>21</v>
      </c>
      <c r="O760">
        <f>TBL_Employees[[#This Row],[Bonus %]]*TBL_Employees[[#This Row],[Annual Salary]]/100</f>
        <v>0</v>
      </c>
      <c r="P760">
        <v>97398</v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10">
        <v>72805</v>
      </c>
      <c r="K761" s="2">
        <v>0</v>
      </c>
      <c r="L761" t="s">
        <v>33</v>
      </c>
      <c r="M761" t="s">
        <v>74</v>
      </c>
      <c r="N761" s="1" t="s">
        <v>21</v>
      </c>
      <c r="O761">
        <f>TBL_Employees[[#This Row],[Bonus %]]*TBL_Employees[[#This Row],[Annual Salary]]/100</f>
        <v>0</v>
      </c>
      <c r="P761">
        <v>72805</v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10">
        <v>72131</v>
      </c>
      <c r="K762" s="2">
        <v>0</v>
      </c>
      <c r="L762" t="s">
        <v>33</v>
      </c>
      <c r="M762" t="s">
        <v>74</v>
      </c>
      <c r="N762" s="1" t="s">
        <v>21</v>
      </c>
      <c r="O762">
        <f>TBL_Employees[[#This Row],[Bonus %]]*TBL_Employees[[#This Row],[Annual Salary]]/100</f>
        <v>0</v>
      </c>
      <c r="P762">
        <v>72131</v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10">
        <v>104668</v>
      </c>
      <c r="K763" s="2">
        <v>0.08</v>
      </c>
      <c r="L763" t="s">
        <v>19</v>
      </c>
      <c r="M763" t="s">
        <v>29</v>
      </c>
      <c r="N763" s="1" t="s">
        <v>21</v>
      </c>
      <c r="O763">
        <f>TBL_Employees[[#This Row],[Bonus %]]*TBL_Employees[[#This Row],[Annual Salary]]/100</f>
        <v>83.734400000000008</v>
      </c>
      <c r="P763">
        <v>104751.7344</v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10">
        <v>89769</v>
      </c>
      <c r="K764" s="2">
        <v>0</v>
      </c>
      <c r="L764" t="s">
        <v>19</v>
      </c>
      <c r="M764" t="s">
        <v>63</v>
      </c>
      <c r="N764" s="1" t="s">
        <v>21</v>
      </c>
      <c r="O764">
        <f>TBL_Employees[[#This Row],[Bonus %]]*TBL_Employees[[#This Row],[Annual Salary]]/100</f>
        <v>0</v>
      </c>
      <c r="P764">
        <v>89769</v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10">
        <v>127616</v>
      </c>
      <c r="K765" s="2">
        <v>7.0000000000000007E-2</v>
      </c>
      <c r="L765" t="s">
        <v>19</v>
      </c>
      <c r="M765" t="s">
        <v>29</v>
      </c>
      <c r="N765" s="1" t="s">
        <v>21</v>
      </c>
      <c r="O765">
        <f>TBL_Employees[[#This Row],[Bonus %]]*TBL_Employees[[#This Row],[Annual Salary]]/100</f>
        <v>89.33120000000001</v>
      </c>
      <c r="P765">
        <v>127705.3312</v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10">
        <v>109883</v>
      </c>
      <c r="K766" s="2">
        <v>7.0000000000000007E-2</v>
      </c>
      <c r="L766" t="s">
        <v>19</v>
      </c>
      <c r="M766" t="s">
        <v>29</v>
      </c>
      <c r="N766" s="1" t="s">
        <v>21</v>
      </c>
      <c r="O766">
        <f>TBL_Employees[[#This Row],[Bonus %]]*TBL_Employees[[#This Row],[Annual Salary]]/100</f>
        <v>76.91810000000001</v>
      </c>
      <c r="P766">
        <v>109959.9181</v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10">
        <v>47974</v>
      </c>
      <c r="K767" s="2">
        <v>0</v>
      </c>
      <c r="L767" t="s">
        <v>33</v>
      </c>
      <c r="M767" t="s">
        <v>80</v>
      </c>
      <c r="N767" s="1" t="s">
        <v>21</v>
      </c>
      <c r="O767">
        <f>TBL_Employees[[#This Row],[Bonus %]]*TBL_Employees[[#This Row],[Annual Salary]]/100</f>
        <v>0</v>
      </c>
      <c r="P767">
        <v>47974</v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10">
        <v>120321</v>
      </c>
      <c r="K768" s="2">
        <v>0.12</v>
      </c>
      <c r="L768" t="s">
        <v>19</v>
      </c>
      <c r="M768" t="s">
        <v>25</v>
      </c>
      <c r="N768" s="1" t="s">
        <v>21</v>
      </c>
      <c r="O768">
        <f>TBL_Employees[[#This Row],[Bonus %]]*TBL_Employees[[#This Row],[Annual Salary]]/100</f>
        <v>144.3852</v>
      </c>
      <c r="P768">
        <v>120465.3852</v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10">
        <v>57446</v>
      </c>
      <c r="K769" s="2">
        <v>0</v>
      </c>
      <c r="L769" t="s">
        <v>19</v>
      </c>
      <c r="M769" t="s">
        <v>39</v>
      </c>
      <c r="N769" s="1" t="s">
        <v>21</v>
      </c>
      <c r="O769">
        <f>TBL_Employees[[#This Row],[Bonus %]]*TBL_Employees[[#This Row],[Annual Salary]]/100</f>
        <v>0</v>
      </c>
      <c r="P769">
        <v>57446</v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10">
        <v>174099</v>
      </c>
      <c r="K770" s="2">
        <v>0.26</v>
      </c>
      <c r="L770" t="s">
        <v>19</v>
      </c>
      <c r="M770" t="s">
        <v>25</v>
      </c>
      <c r="N770" s="1" t="s">
        <v>21</v>
      </c>
      <c r="O770">
        <f>TBL_Employees[[#This Row],[Bonus %]]*TBL_Employees[[#This Row],[Annual Salary]]/100</f>
        <v>452.6574</v>
      </c>
      <c r="P770">
        <v>174551.6574</v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10">
        <v>128703</v>
      </c>
      <c r="K771" s="2">
        <v>0.13</v>
      </c>
      <c r="L771" t="s">
        <v>19</v>
      </c>
      <c r="M771" t="s">
        <v>25</v>
      </c>
      <c r="N771" s="1" t="s">
        <v>21</v>
      </c>
      <c r="O771">
        <f>TBL_Employees[[#This Row],[Bonus %]]*TBL_Employees[[#This Row],[Annual Salary]]/100</f>
        <v>167.31389999999999</v>
      </c>
      <c r="P771">
        <v>128870.31389999999</v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10">
        <v>65247</v>
      </c>
      <c r="K772" s="2">
        <v>0</v>
      </c>
      <c r="L772" t="s">
        <v>19</v>
      </c>
      <c r="M772" t="s">
        <v>39</v>
      </c>
      <c r="N772" s="1" t="s">
        <v>21</v>
      </c>
      <c r="O772">
        <f>TBL_Employees[[#This Row],[Bonus %]]*TBL_Employees[[#This Row],[Annual Salary]]/100</f>
        <v>0</v>
      </c>
      <c r="P772">
        <v>65247</v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10">
        <v>64247</v>
      </c>
      <c r="K773" s="2">
        <v>0</v>
      </c>
      <c r="L773" t="s">
        <v>52</v>
      </c>
      <c r="M773" t="s">
        <v>66</v>
      </c>
      <c r="N773" s="1" t="s">
        <v>21</v>
      </c>
      <c r="O773">
        <f>TBL_Employees[[#This Row],[Bonus %]]*TBL_Employees[[#This Row],[Annual Salary]]/100</f>
        <v>0</v>
      </c>
      <c r="P773">
        <v>64247</v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10">
        <v>118253</v>
      </c>
      <c r="K774" s="2">
        <v>0.08</v>
      </c>
      <c r="L774" t="s">
        <v>19</v>
      </c>
      <c r="M774" t="s">
        <v>25</v>
      </c>
      <c r="N774" s="1" t="s">
        <v>21</v>
      </c>
      <c r="O774">
        <f>TBL_Employees[[#This Row],[Bonus %]]*TBL_Employees[[#This Row],[Annual Salary]]/100</f>
        <v>94.602400000000003</v>
      </c>
      <c r="P774">
        <v>118347.6024</v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10">
        <v>109422</v>
      </c>
      <c r="K775" s="2">
        <v>0</v>
      </c>
      <c r="L775" t="s">
        <v>33</v>
      </c>
      <c r="M775" t="s">
        <v>80</v>
      </c>
      <c r="N775" s="1" t="s">
        <v>21</v>
      </c>
      <c r="O775">
        <f>TBL_Employees[[#This Row],[Bonus %]]*TBL_Employees[[#This Row],[Annual Salary]]/100</f>
        <v>0</v>
      </c>
      <c r="P775">
        <v>109422</v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10">
        <v>126950</v>
      </c>
      <c r="K776" s="2">
        <v>0.1</v>
      </c>
      <c r="L776" t="s">
        <v>19</v>
      </c>
      <c r="M776" t="s">
        <v>20</v>
      </c>
      <c r="N776" s="1" t="s">
        <v>21</v>
      </c>
      <c r="O776">
        <f>TBL_Employees[[#This Row],[Bonus %]]*TBL_Employees[[#This Row],[Annual Salary]]/100</f>
        <v>126.95</v>
      </c>
      <c r="P776">
        <v>127076.95</v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10">
        <v>97500</v>
      </c>
      <c r="K777" s="2">
        <v>0</v>
      </c>
      <c r="L777" t="s">
        <v>19</v>
      </c>
      <c r="M777" t="s">
        <v>45</v>
      </c>
      <c r="N777" s="1" t="s">
        <v>21</v>
      </c>
      <c r="O777">
        <f>TBL_Employees[[#This Row],[Bonus %]]*TBL_Employees[[#This Row],[Annual Salary]]/100</f>
        <v>0</v>
      </c>
      <c r="P777">
        <v>97500</v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10">
        <v>41844</v>
      </c>
      <c r="K778" s="2">
        <v>0</v>
      </c>
      <c r="L778" t="s">
        <v>33</v>
      </c>
      <c r="M778" t="s">
        <v>80</v>
      </c>
      <c r="N778" s="1" t="s">
        <v>21</v>
      </c>
      <c r="O778">
        <f>TBL_Employees[[#This Row],[Bonus %]]*TBL_Employees[[#This Row],[Annual Salary]]/100</f>
        <v>0</v>
      </c>
      <c r="P778">
        <v>41844</v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10">
        <v>58875</v>
      </c>
      <c r="K779" s="2">
        <v>0</v>
      </c>
      <c r="L779" t="s">
        <v>33</v>
      </c>
      <c r="M779" t="s">
        <v>34</v>
      </c>
      <c r="N779" s="1" t="s">
        <v>21</v>
      </c>
      <c r="O779">
        <f>TBL_Employees[[#This Row],[Bonus %]]*TBL_Employees[[#This Row],[Annual Salary]]/100</f>
        <v>0</v>
      </c>
      <c r="P779">
        <v>58875</v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10">
        <v>64204</v>
      </c>
      <c r="K780" s="2">
        <v>0</v>
      </c>
      <c r="L780" t="s">
        <v>19</v>
      </c>
      <c r="M780" t="s">
        <v>29</v>
      </c>
      <c r="N780" s="1">
        <v>44306</v>
      </c>
      <c r="O780">
        <f>TBL_Employees[[#This Row],[Bonus %]]*TBL_Employees[[#This Row],[Annual Salary]]/100</f>
        <v>0</v>
      </c>
      <c r="P780">
        <v>64204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10">
        <v>67743</v>
      </c>
      <c r="K781" s="2">
        <v>0</v>
      </c>
      <c r="L781" t="s">
        <v>33</v>
      </c>
      <c r="M781" t="s">
        <v>60</v>
      </c>
      <c r="N781" s="1">
        <v>41998</v>
      </c>
      <c r="O781">
        <f>TBL_Employees[[#This Row],[Bonus %]]*TBL_Employees[[#This Row],[Annual Salary]]/100</f>
        <v>0</v>
      </c>
      <c r="P781">
        <v>67743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10">
        <v>71677</v>
      </c>
      <c r="K782" s="2">
        <v>0</v>
      </c>
      <c r="L782" t="s">
        <v>19</v>
      </c>
      <c r="M782" t="s">
        <v>29</v>
      </c>
      <c r="N782" s="1" t="s">
        <v>21</v>
      </c>
      <c r="O782">
        <f>TBL_Employees[[#This Row],[Bonus %]]*TBL_Employees[[#This Row],[Annual Salary]]/100</f>
        <v>0</v>
      </c>
      <c r="P782">
        <v>71677</v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10">
        <v>40063</v>
      </c>
      <c r="K783" s="2">
        <v>0</v>
      </c>
      <c r="L783" t="s">
        <v>19</v>
      </c>
      <c r="M783" t="s">
        <v>45</v>
      </c>
      <c r="N783" s="1" t="s">
        <v>21</v>
      </c>
      <c r="O783">
        <f>TBL_Employees[[#This Row],[Bonus %]]*TBL_Employees[[#This Row],[Annual Salary]]/100</f>
        <v>0</v>
      </c>
      <c r="P783">
        <v>40063</v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10">
        <v>40124</v>
      </c>
      <c r="K784" s="2">
        <v>0</v>
      </c>
      <c r="L784" t="s">
        <v>19</v>
      </c>
      <c r="M784" t="s">
        <v>25</v>
      </c>
      <c r="N784" s="1" t="s">
        <v>21</v>
      </c>
      <c r="O784">
        <f>TBL_Employees[[#This Row],[Bonus %]]*TBL_Employees[[#This Row],[Annual Salary]]/100</f>
        <v>0</v>
      </c>
      <c r="P784">
        <v>40124</v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10">
        <v>103183</v>
      </c>
      <c r="K785" s="2">
        <v>0</v>
      </c>
      <c r="L785" t="s">
        <v>19</v>
      </c>
      <c r="M785" t="s">
        <v>25</v>
      </c>
      <c r="N785" s="1">
        <v>44386</v>
      </c>
      <c r="O785">
        <f>TBL_Employees[[#This Row],[Bonus %]]*TBL_Employees[[#This Row],[Annual Salary]]/100</f>
        <v>0</v>
      </c>
      <c r="P785">
        <v>103183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10">
        <v>95239</v>
      </c>
      <c r="K786" s="2">
        <v>0</v>
      </c>
      <c r="L786" t="s">
        <v>19</v>
      </c>
      <c r="M786" t="s">
        <v>39</v>
      </c>
      <c r="N786" s="1" t="s">
        <v>21</v>
      </c>
      <c r="O786">
        <f>TBL_Employees[[#This Row],[Bonus %]]*TBL_Employees[[#This Row],[Annual Salary]]/100</f>
        <v>0</v>
      </c>
      <c r="P786">
        <v>95239</v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10">
        <v>75012</v>
      </c>
      <c r="K787" s="2">
        <v>0</v>
      </c>
      <c r="L787" t="s">
        <v>19</v>
      </c>
      <c r="M787" t="s">
        <v>20</v>
      </c>
      <c r="N787" s="1" t="s">
        <v>21</v>
      </c>
      <c r="O787">
        <f>TBL_Employees[[#This Row],[Bonus %]]*TBL_Employees[[#This Row],[Annual Salary]]/100</f>
        <v>0</v>
      </c>
      <c r="P787">
        <v>75012</v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10">
        <v>96366</v>
      </c>
      <c r="K788" s="2">
        <v>0</v>
      </c>
      <c r="L788" t="s">
        <v>33</v>
      </c>
      <c r="M788" t="s">
        <v>34</v>
      </c>
      <c r="N788" s="1" t="s">
        <v>21</v>
      </c>
      <c r="O788">
        <f>TBL_Employees[[#This Row],[Bonus %]]*TBL_Employees[[#This Row],[Annual Salary]]/100</f>
        <v>0</v>
      </c>
      <c r="P788">
        <v>96366</v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10">
        <v>40897</v>
      </c>
      <c r="K789" s="2">
        <v>0</v>
      </c>
      <c r="L789" t="s">
        <v>19</v>
      </c>
      <c r="M789" t="s">
        <v>63</v>
      </c>
      <c r="N789" s="1" t="s">
        <v>21</v>
      </c>
      <c r="O789">
        <f>TBL_Employees[[#This Row],[Bonus %]]*TBL_Employees[[#This Row],[Annual Salary]]/100</f>
        <v>0</v>
      </c>
      <c r="P789">
        <v>40897</v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10">
        <v>124928</v>
      </c>
      <c r="K790" s="2">
        <v>0.06</v>
      </c>
      <c r="L790" t="s">
        <v>33</v>
      </c>
      <c r="M790" t="s">
        <v>80</v>
      </c>
      <c r="N790" s="1" t="s">
        <v>21</v>
      </c>
      <c r="O790">
        <f>TBL_Employees[[#This Row],[Bonus %]]*TBL_Employees[[#This Row],[Annual Salary]]/100</f>
        <v>74.956799999999987</v>
      </c>
      <c r="P790">
        <v>125002.9568</v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10">
        <v>108221</v>
      </c>
      <c r="K791" s="2">
        <v>0.05</v>
      </c>
      <c r="L791" t="s">
        <v>52</v>
      </c>
      <c r="M791" t="s">
        <v>81</v>
      </c>
      <c r="N791" s="1" t="s">
        <v>21</v>
      </c>
      <c r="O791">
        <f>TBL_Employees[[#This Row],[Bonus %]]*TBL_Employees[[#This Row],[Annual Salary]]/100</f>
        <v>54.110500000000002</v>
      </c>
      <c r="P791">
        <v>108275.1105</v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10">
        <v>75579</v>
      </c>
      <c r="K792" s="2">
        <v>0</v>
      </c>
      <c r="L792" t="s">
        <v>19</v>
      </c>
      <c r="M792" t="s">
        <v>63</v>
      </c>
      <c r="N792" s="1" t="s">
        <v>21</v>
      </c>
      <c r="O792">
        <f>TBL_Employees[[#This Row],[Bonus %]]*TBL_Employees[[#This Row],[Annual Salary]]/100</f>
        <v>0</v>
      </c>
      <c r="P792">
        <v>75579</v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10">
        <v>129903</v>
      </c>
      <c r="K793" s="2">
        <v>0.13</v>
      </c>
      <c r="L793" t="s">
        <v>52</v>
      </c>
      <c r="M793" t="s">
        <v>53</v>
      </c>
      <c r="N793" s="1" t="s">
        <v>21</v>
      </c>
      <c r="O793">
        <f>TBL_Employees[[#This Row],[Bonus %]]*TBL_Employees[[#This Row],[Annual Salary]]/100</f>
        <v>168.87389999999999</v>
      </c>
      <c r="P793">
        <v>130071.87390000001</v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10">
        <v>186870</v>
      </c>
      <c r="K794" s="2">
        <v>0.2</v>
      </c>
      <c r="L794" t="s">
        <v>33</v>
      </c>
      <c r="M794" t="s">
        <v>74</v>
      </c>
      <c r="N794" s="1" t="s">
        <v>21</v>
      </c>
      <c r="O794">
        <f>TBL_Employees[[#This Row],[Bonus %]]*TBL_Employees[[#This Row],[Annual Salary]]/100</f>
        <v>373.74</v>
      </c>
      <c r="P794">
        <v>187243.74</v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10">
        <v>57531</v>
      </c>
      <c r="K795" s="2">
        <v>0</v>
      </c>
      <c r="L795" t="s">
        <v>19</v>
      </c>
      <c r="M795" t="s">
        <v>20</v>
      </c>
      <c r="N795" s="1" t="s">
        <v>21</v>
      </c>
      <c r="O795">
        <f>TBL_Employees[[#This Row],[Bonus %]]*TBL_Employees[[#This Row],[Annual Salary]]/100</f>
        <v>0</v>
      </c>
      <c r="P795">
        <v>57531</v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10">
        <v>55894</v>
      </c>
      <c r="K796" s="2">
        <v>0</v>
      </c>
      <c r="L796" t="s">
        <v>19</v>
      </c>
      <c r="M796" t="s">
        <v>63</v>
      </c>
      <c r="N796" s="1" t="s">
        <v>21</v>
      </c>
      <c r="O796">
        <f>TBL_Employees[[#This Row],[Bonus %]]*TBL_Employees[[#This Row],[Annual Salary]]/100</f>
        <v>0</v>
      </c>
      <c r="P796">
        <v>55894</v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10">
        <v>72903</v>
      </c>
      <c r="K797" s="2">
        <v>0</v>
      </c>
      <c r="L797" t="s">
        <v>19</v>
      </c>
      <c r="M797" t="s">
        <v>39</v>
      </c>
      <c r="N797" s="1" t="s">
        <v>21</v>
      </c>
      <c r="O797">
        <f>TBL_Employees[[#This Row],[Bonus %]]*TBL_Employees[[#This Row],[Annual Salary]]/100</f>
        <v>0</v>
      </c>
      <c r="P797">
        <v>72903</v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10">
        <v>45369</v>
      </c>
      <c r="K798" s="2">
        <v>0</v>
      </c>
      <c r="L798" t="s">
        <v>33</v>
      </c>
      <c r="M798" t="s">
        <v>60</v>
      </c>
      <c r="N798" s="1" t="s">
        <v>21</v>
      </c>
      <c r="O798">
        <f>TBL_Employees[[#This Row],[Bonus %]]*TBL_Employees[[#This Row],[Annual Salary]]/100</f>
        <v>0</v>
      </c>
      <c r="P798">
        <v>45369</v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10">
        <v>106578</v>
      </c>
      <c r="K799" s="2">
        <v>0.09</v>
      </c>
      <c r="L799" t="s">
        <v>19</v>
      </c>
      <c r="M799" t="s">
        <v>45</v>
      </c>
      <c r="N799" s="1" t="s">
        <v>21</v>
      </c>
      <c r="O799">
        <f>TBL_Employees[[#This Row],[Bonus %]]*TBL_Employees[[#This Row],[Annual Salary]]/100</f>
        <v>95.920200000000008</v>
      </c>
      <c r="P799">
        <v>106673.92019999999</v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10">
        <v>92994</v>
      </c>
      <c r="K800" s="2">
        <v>0</v>
      </c>
      <c r="L800" t="s">
        <v>19</v>
      </c>
      <c r="M800" t="s">
        <v>20</v>
      </c>
      <c r="N800" s="1" t="s">
        <v>21</v>
      </c>
      <c r="O800">
        <f>TBL_Employees[[#This Row],[Bonus %]]*TBL_Employees[[#This Row],[Annual Salary]]/100</f>
        <v>0</v>
      </c>
      <c r="P800">
        <v>92994</v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10">
        <v>83685</v>
      </c>
      <c r="K801" s="2">
        <v>0</v>
      </c>
      <c r="L801" t="s">
        <v>33</v>
      </c>
      <c r="M801" t="s">
        <v>60</v>
      </c>
      <c r="N801" s="1" t="s">
        <v>21</v>
      </c>
      <c r="O801">
        <f>TBL_Employees[[#This Row],[Bonus %]]*TBL_Employees[[#This Row],[Annual Salary]]/100</f>
        <v>0</v>
      </c>
      <c r="P801">
        <v>83685</v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10">
        <v>99335</v>
      </c>
      <c r="K802" s="2">
        <v>0</v>
      </c>
      <c r="L802" t="s">
        <v>19</v>
      </c>
      <c r="M802" t="s">
        <v>39</v>
      </c>
      <c r="N802" s="1" t="s">
        <v>21</v>
      </c>
      <c r="O802">
        <f>TBL_Employees[[#This Row],[Bonus %]]*TBL_Employees[[#This Row],[Annual Salary]]/100</f>
        <v>0</v>
      </c>
      <c r="P802">
        <v>99335</v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10">
        <v>131179</v>
      </c>
      <c r="K803" s="2">
        <v>0.15</v>
      </c>
      <c r="L803" t="s">
        <v>19</v>
      </c>
      <c r="M803" t="s">
        <v>29</v>
      </c>
      <c r="N803" s="1" t="s">
        <v>21</v>
      </c>
      <c r="O803">
        <f>TBL_Employees[[#This Row],[Bonus %]]*TBL_Employees[[#This Row],[Annual Salary]]/100</f>
        <v>196.76849999999999</v>
      </c>
      <c r="P803">
        <v>131375.76850000001</v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10">
        <v>73899</v>
      </c>
      <c r="K804" s="2">
        <v>0.05</v>
      </c>
      <c r="L804" t="s">
        <v>33</v>
      </c>
      <c r="M804" t="s">
        <v>34</v>
      </c>
      <c r="N804" s="1" t="s">
        <v>21</v>
      </c>
      <c r="O804">
        <f>TBL_Employees[[#This Row],[Bonus %]]*TBL_Employees[[#This Row],[Annual Salary]]/100</f>
        <v>36.9495</v>
      </c>
      <c r="P804">
        <v>73935.949500000002</v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10">
        <v>252325</v>
      </c>
      <c r="K805" s="2">
        <v>0.4</v>
      </c>
      <c r="L805" t="s">
        <v>19</v>
      </c>
      <c r="M805" t="s">
        <v>29</v>
      </c>
      <c r="N805" s="1" t="s">
        <v>21</v>
      </c>
      <c r="O805">
        <f>TBL_Employees[[#This Row],[Bonus %]]*TBL_Employees[[#This Row],[Annual Salary]]/100</f>
        <v>1009.3</v>
      </c>
      <c r="P805">
        <v>253334.3</v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10">
        <v>52697</v>
      </c>
      <c r="K806" s="2">
        <v>0</v>
      </c>
      <c r="L806" t="s">
        <v>19</v>
      </c>
      <c r="M806" t="s">
        <v>63</v>
      </c>
      <c r="N806" s="1" t="s">
        <v>21</v>
      </c>
      <c r="O806">
        <f>TBL_Employees[[#This Row],[Bonus %]]*TBL_Employees[[#This Row],[Annual Salary]]/100</f>
        <v>0</v>
      </c>
      <c r="P806">
        <v>52697</v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10">
        <v>123588</v>
      </c>
      <c r="K807" s="2">
        <v>0</v>
      </c>
      <c r="L807" t="s">
        <v>52</v>
      </c>
      <c r="M807" t="s">
        <v>53</v>
      </c>
      <c r="N807" s="1" t="s">
        <v>21</v>
      </c>
      <c r="O807">
        <f>TBL_Employees[[#This Row],[Bonus %]]*TBL_Employees[[#This Row],[Annual Salary]]/100</f>
        <v>0</v>
      </c>
      <c r="P807">
        <v>123588</v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10">
        <v>243568</v>
      </c>
      <c r="K808" s="2">
        <v>0.33</v>
      </c>
      <c r="L808" t="s">
        <v>19</v>
      </c>
      <c r="M808" t="s">
        <v>25</v>
      </c>
      <c r="N808" s="1" t="s">
        <v>21</v>
      </c>
      <c r="O808">
        <f>TBL_Employees[[#This Row],[Bonus %]]*TBL_Employees[[#This Row],[Annual Salary]]/100</f>
        <v>803.77440000000001</v>
      </c>
      <c r="P808">
        <v>244371.77439999999</v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10">
        <v>199176</v>
      </c>
      <c r="K809" s="2">
        <v>0.24</v>
      </c>
      <c r="L809" t="s">
        <v>19</v>
      </c>
      <c r="M809" t="s">
        <v>39</v>
      </c>
      <c r="N809" s="1" t="s">
        <v>21</v>
      </c>
      <c r="O809">
        <f>TBL_Employees[[#This Row],[Bonus %]]*TBL_Employees[[#This Row],[Annual Salary]]/100</f>
        <v>478.0224</v>
      </c>
      <c r="P809">
        <v>199654.02239999999</v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10">
        <v>82806</v>
      </c>
      <c r="K810" s="2">
        <v>0</v>
      </c>
      <c r="L810" t="s">
        <v>19</v>
      </c>
      <c r="M810" t="s">
        <v>63</v>
      </c>
      <c r="N810" s="1" t="s">
        <v>21</v>
      </c>
      <c r="O810">
        <f>TBL_Employees[[#This Row],[Bonus %]]*TBL_Employees[[#This Row],[Annual Salary]]/100</f>
        <v>0</v>
      </c>
      <c r="P810">
        <v>82806</v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10">
        <v>164399</v>
      </c>
      <c r="K811" s="2">
        <v>0.25</v>
      </c>
      <c r="L811" t="s">
        <v>19</v>
      </c>
      <c r="M811" t="s">
        <v>63</v>
      </c>
      <c r="N811" s="1" t="s">
        <v>21</v>
      </c>
      <c r="O811">
        <f>TBL_Employees[[#This Row],[Bonus %]]*TBL_Employees[[#This Row],[Annual Salary]]/100</f>
        <v>410.9975</v>
      </c>
      <c r="P811">
        <v>164809.9975</v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10">
        <v>154956</v>
      </c>
      <c r="K812" s="2">
        <v>0.13</v>
      </c>
      <c r="L812" t="s">
        <v>19</v>
      </c>
      <c r="M812" t="s">
        <v>39</v>
      </c>
      <c r="N812" s="1" t="s">
        <v>21</v>
      </c>
      <c r="O812">
        <f>TBL_Employees[[#This Row],[Bonus %]]*TBL_Employees[[#This Row],[Annual Salary]]/100</f>
        <v>201.44280000000003</v>
      </c>
      <c r="P812">
        <v>155157.44279999999</v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10">
        <v>143970</v>
      </c>
      <c r="K813" s="2">
        <v>0.12</v>
      </c>
      <c r="L813" t="s">
        <v>19</v>
      </c>
      <c r="M813" t="s">
        <v>63</v>
      </c>
      <c r="N813" s="1">
        <v>43078</v>
      </c>
      <c r="O813">
        <f>TBL_Employees[[#This Row],[Bonus %]]*TBL_Employees[[#This Row],[Annual Salary]]/100</f>
        <v>172.76399999999998</v>
      </c>
      <c r="P813">
        <v>144142.764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10">
        <v>163143</v>
      </c>
      <c r="K814" s="2">
        <v>0.28000000000000003</v>
      </c>
      <c r="L814" t="s">
        <v>52</v>
      </c>
      <c r="M814" t="s">
        <v>53</v>
      </c>
      <c r="N814" s="1" t="s">
        <v>21</v>
      </c>
      <c r="O814">
        <f>TBL_Employees[[#This Row],[Bonus %]]*TBL_Employees[[#This Row],[Annual Salary]]/100</f>
        <v>456.80040000000002</v>
      </c>
      <c r="P814">
        <v>163599.80040000001</v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10">
        <v>89390</v>
      </c>
      <c r="K815" s="2">
        <v>0</v>
      </c>
      <c r="L815" t="s">
        <v>19</v>
      </c>
      <c r="M815" t="s">
        <v>63</v>
      </c>
      <c r="N815" s="1" t="s">
        <v>21</v>
      </c>
      <c r="O815">
        <f>TBL_Employees[[#This Row],[Bonus %]]*TBL_Employees[[#This Row],[Annual Salary]]/100</f>
        <v>0</v>
      </c>
      <c r="P815">
        <v>89390</v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10">
        <v>67468</v>
      </c>
      <c r="K816" s="2">
        <v>0</v>
      </c>
      <c r="L816" t="s">
        <v>19</v>
      </c>
      <c r="M816" t="s">
        <v>45</v>
      </c>
      <c r="N816" s="1" t="s">
        <v>21</v>
      </c>
      <c r="O816">
        <f>TBL_Employees[[#This Row],[Bonus %]]*TBL_Employees[[#This Row],[Annual Salary]]/100</f>
        <v>0</v>
      </c>
      <c r="P816">
        <v>67468</v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10">
        <v>100810</v>
      </c>
      <c r="K817" s="2">
        <v>0.12</v>
      </c>
      <c r="L817" t="s">
        <v>52</v>
      </c>
      <c r="M817" t="s">
        <v>66</v>
      </c>
      <c r="N817" s="1" t="s">
        <v>21</v>
      </c>
      <c r="O817">
        <f>TBL_Employees[[#This Row],[Bonus %]]*TBL_Employees[[#This Row],[Annual Salary]]/100</f>
        <v>120.97199999999999</v>
      </c>
      <c r="P817">
        <v>100930.97199999999</v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10">
        <v>74779</v>
      </c>
      <c r="K818" s="2">
        <v>0</v>
      </c>
      <c r="L818" t="s">
        <v>19</v>
      </c>
      <c r="M818" t="s">
        <v>39</v>
      </c>
      <c r="N818" s="1" t="s">
        <v>21</v>
      </c>
      <c r="O818">
        <f>TBL_Employees[[#This Row],[Bonus %]]*TBL_Employees[[#This Row],[Annual Salary]]/100</f>
        <v>0</v>
      </c>
      <c r="P818">
        <v>74779</v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10">
        <v>63985</v>
      </c>
      <c r="K819" s="2">
        <v>0</v>
      </c>
      <c r="L819" t="s">
        <v>19</v>
      </c>
      <c r="M819" t="s">
        <v>45</v>
      </c>
      <c r="N819" s="1" t="s">
        <v>21</v>
      </c>
      <c r="O819">
        <f>TBL_Employees[[#This Row],[Bonus %]]*TBL_Employees[[#This Row],[Annual Salary]]/100</f>
        <v>0</v>
      </c>
      <c r="P819">
        <v>63985</v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10">
        <v>77903</v>
      </c>
      <c r="K820" s="2">
        <v>0</v>
      </c>
      <c r="L820" t="s">
        <v>19</v>
      </c>
      <c r="M820" t="s">
        <v>63</v>
      </c>
      <c r="N820" s="1" t="s">
        <v>21</v>
      </c>
      <c r="O820">
        <f>TBL_Employees[[#This Row],[Bonus %]]*TBL_Employees[[#This Row],[Annual Salary]]/100</f>
        <v>0</v>
      </c>
      <c r="P820">
        <v>77903</v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10">
        <v>164396</v>
      </c>
      <c r="K821" s="2">
        <v>0.28999999999999998</v>
      </c>
      <c r="L821" t="s">
        <v>19</v>
      </c>
      <c r="M821" t="s">
        <v>29</v>
      </c>
      <c r="N821" s="1" t="s">
        <v>21</v>
      </c>
      <c r="O821">
        <f>TBL_Employees[[#This Row],[Bonus %]]*TBL_Employees[[#This Row],[Annual Salary]]/100</f>
        <v>476.74839999999995</v>
      </c>
      <c r="P821">
        <v>164872.74840000001</v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10">
        <v>71234</v>
      </c>
      <c r="K822" s="2">
        <v>0</v>
      </c>
      <c r="L822" t="s">
        <v>19</v>
      </c>
      <c r="M822" t="s">
        <v>63</v>
      </c>
      <c r="N822" s="1" t="s">
        <v>21</v>
      </c>
      <c r="O822">
        <f>TBL_Employees[[#This Row],[Bonus %]]*TBL_Employees[[#This Row],[Annual Salary]]/100</f>
        <v>0</v>
      </c>
      <c r="P822">
        <v>71234</v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10">
        <v>122487</v>
      </c>
      <c r="K823" s="2">
        <v>0.08</v>
      </c>
      <c r="L823" t="s">
        <v>33</v>
      </c>
      <c r="M823" t="s">
        <v>74</v>
      </c>
      <c r="N823" s="1" t="s">
        <v>21</v>
      </c>
      <c r="O823">
        <f>TBL_Employees[[#This Row],[Bonus %]]*TBL_Employees[[#This Row],[Annual Salary]]/100</f>
        <v>97.98960000000001</v>
      </c>
      <c r="P823">
        <v>122584.9896</v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10">
        <v>101870</v>
      </c>
      <c r="K824" s="2">
        <v>0.1</v>
      </c>
      <c r="L824" t="s">
        <v>19</v>
      </c>
      <c r="M824" t="s">
        <v>39</v>
      </c>
      <c r="N824" s="1" t="s">
        <v>21</v>
      </c>
      <c r="O824">
        <f>TBL_Employees[[#This Row],[Bonus %]]*TBL_Employees[[#This Row],[Annual Salary]]/100</f>
        <v>101.87</v>
      </c>
      <c r="P824">
        <v>101971.87</v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10">
        <v>40316</v>
      </c>
      <c r="K825" s="2">
        <v>0</v>
      </c>
      <c r="L825" t="s">
        <v>52</v>
      </c>
      <c r="M825" t="s">
        <v>81</v>
      </c>
      <c r="N825" s="1" t="s">
        <v>21</v>
      </c>
      <c r="O825">
        <f>TBL_Employees[[#This Row],[Bonus %]]*TBL_Employees[[#This Row],[Annual Salary]]/100</f>
        <v>0</v>
      </c>
      <c r="P825">
        <v>40316</v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10">
        <v>115145</v>
      </c>
      <c r="K826" s="2">
        <v>0.05</v>
      </c>
      <c r="L826" t="s">
        <v>33</v>
      </c>
      <c r="M826" t="s">
        <v>80</v>
      </c>
      <c r="N826" s="1" t="s">
        <v>21</v>
      </c>
      <c r="O826">
        <f>TBL_Employees[[#This Row],[Bonus %]]*TBL_Employees[[#This Row],[Annual Salary]]/100</f>
        <v>57.572499999999998</v>
      </c>
      <c r="P826">
        <v>115202.57249999999</v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10">
        <v>62335</v>
      </c>
      <c r="K827" s="2">
        <v>0</v>
      </c>
      <c r="L827" t="s">
        <v>52</v>
      </c>
      <c r="M827" t="s">
        <v>81</v>
      </c>
      <c r="N827" s="1" t="s">
        <v>21</v>
      </c>
      <c r="O827">
        <f>TBL_Employees[[#This Row],[Bonus %]]*TBL_Employees[[#This Row],[Annual Salary]]/100</f>
        <v>0</v>
      </c>
      <c r="P827">
        <v>62335</v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10">
        <v>41561</v>
      </c>
      <c r="K828" s="2">
        <v>0</v>
      </c>
      <c r="L828" t="s">
        <v>19</v>
      </c>
      <c r="M828" t="s">
        <v>25</v>
      </c>
      <c r="N828" s="1" t="s">
        <v>21</v>
      </c>
      <c r="O828">
        <f>TBL_Employees[[#This Row],[Bonus %]]*TBL_Employees[[#This Row],[Annual Salary]]/100</f>
        <v>0</v>
      </c>
      <c r="P828">
        <v>41561</v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10">
        <v>131183</v>
      </c>
      <c r="K829" s="2">
        <v>0.14000000000000001</v>
      </c>
      <c r="L829" t="s">
        <v>33</v>
      </c>
      <c r="M829" t="s">
        <v>74</v>
      </c>
      <c r="N829" s="1">
        <v>42445</v>
      </c>
      <c r="O829">
        <f>TBL_Employees[[#This Row],[Bonus %]]*TBL_Employees[[#This Row],[Annual Salary]]/100</f>
        <v>183.65620000000001</v>
      </c>
      <c r="P829">
        <v>131366.6562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10">
        <v>92655</v>
      </c>
      <c r="K830" s="2">
        <v>0</v>
      </c>
      <c r="L830" t="s">
        <v>33</v>
      </c>
      <c r="M830" t="s">
        <v>34</v>
      </c>
      <c r="N830" s="1" t="s">
        <v>21</v>
      </c>
      <c r="O830">
        <f>TBL_Employees[[#This Row],[Bonus %]]*TBL_Employees[[#This Row],[Annual Salary]]/100</f>
        <v>0</v>
      </c>
      <c r="P830">
        <v>92655</v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10">
        <v>157057</v>
      </c>
      <c r="K831" s="2">
        <v>0.12</v>
      </c>
      <c r="L831" t="s">
        <v>19</v>
      </c>
      <c r="M831" t="s">
        <v>45</v>
      </c>
      <c r="N831" s="1" t="s">
        <v>21</v>
      </c>
      <c r="O831">
        <f>TBL_Employees[[#This Row],[Bonus %]]*TBL_Employees[[#This Row],[Annual Salary]]/100</f>
        <v>188.4684</v>
      </c>
      <c r="P831">
        <v>157245.46840000001</v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10">
        <v>64462</v>
      </c>
      <c r="K832" s="2">
        <v>0</v>
      </c>
      <c r="L832" t="s">
        <v>19</v>
      </c>
      <c r="M832" t="s">
        <v>20</v>
      </c>
      <c r="N832" s="1" t="s">
        <v>21</v>
      </c>
      <c r="O832">
        <f>TBL_Employees[[#This Row],[Bonus %]]*TBL_Employees[[#This Row],[Annual Salary]]/100</f>
        <v>0</v>
      </c>
      <c r="P832">
        <v>64462</v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10">
        <v>79352</v>
      </c>
      <c r="K833" s="2">
        <v>0</v>
      </c>
      <c r="L833" t="s">
        <v>19</v>
      </c>
      <c r="M833" t="s">
        <v>63</v>
      </c>
      <c r="N833" s="1" t="s">
        <v>21</v>
      </c>
      <c r="O833">
        <f>TBL_Employees[[#This Row],[Bonus %]]*TBL_Employees[[#This Row],[Annual Salary]]/100</f>
        <v>0</v>
      </c>
      <c r="P833">
        <v>79352</v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10">
        <v>157812</v>
      </c>
      <c r="K834" s="2">
        <v>0.11</v>
      </c>
      <c r="L834" t="s">
        <v>19</v>
      </c>
      <c r="M834" t="s">
        <v>45</v>
      </c>
      <c r="N834" s="1" t="s">
        <v>21</v>
      </c>
      <c r="O834">
        <f>TBL_Employees[[#This Row],[Bonus %]]*TBL_Employees[[#This Row],[Annual Salary]]/100</f>
        <v>173.5932</v>
      </c>
      <c r="P834">
        <v>157985.5932</v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10">
        <v>80745</v>
      </c>
      <c r="K835" s="2">
        <v>0</v>
      </c>
      <c r="L835" t="s">
        <v>19</v>
      </c>
      <c r="M835" t="s">
        <v>20</v>
      </c>
      <c r="N835" s="1" t="s">
        <v>21</v>
      </c>
      <c r="O835">
        <f>TBL_Employees[[#This Row],[Bonus %]]*TBL_Employees[[#This Row],[Annual Salary]]/100</f>
        <v>0</v>
      </c>
      <c r="P835">
        <v>80745</v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10">
        <v>75354</v>
      </c>
      <c r="K836" s="2">
        <v>0</v>
      </c>
      <c r="L836" t="s">
        <v>19</v>
      </c>
      <c r="M836" t="s">
        <v>25</v>
      </c>
      <c r="N836" s="1">
        <v>35413</v>
      </c>
      <c r="O836">
        <f>TBL_Employees[[#This Row],[Bonus %]]*TBL_Employees[[#This Row],[Annual Salary]]/100</f>
        <v>0</v>
      </c>
      <c r="P836">
        <v>75354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10">
        <v>78938</v>
      </c>
      <c r="K837" s="2">
        <v>0.14000000000000001</v>
      </c>
      <c r="L837" t="s">
        <v>19</v>
      </c>
      <c r="M837" t="s">
        <v>39</v>
      </c>
      <c r="N837" s="1" t="s">
        <v>21</v>
      </c>
      <c r="O837">
        <f>TBL_Employees[[#This Row],[Bonus %]]*TBL_Employees[[#This Row],[Annual Salary]]/100</f>
        <v>110.51320000000001</v>
      </c>
      <c r="P837">
        <v>79048.513200000001</v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10">
        <v>96313</v>
      </c>
      <c r="K838" s="2">
        <v>0</v>
      </c>
      <c r="L838" t="s">
        <v>19</v>
      </c>
      <c r="M838" t="s">
        <v>25</v>
      </c>
      <c r="N838" s="1" t="s">
        <v>21</v>
      </c>
      <c r="O838">
        <f>TBL_Employees[[#This Row],[Bonus %]]*TBL_Employees[[#This Row],[Annual Salary]]/100</f>
        <v>0</v>
      </c>
      <c r="P838">
        <v>96313</v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10">
        <v>153767</v>
      </c>
      <c r="K839" s="2">
        <v>0.27</v>
      </c>
      <c r="L839" t="s">
        <v>19</v>
      </c>
      <c r="M839" t="s">
        <v>39</v>
      </c>
      <c r="N839" s="1" t="s">
        <v>21</v>
      </c>
      <c r="O839">
        <f>TBL_Employees[[#This Row],[Bonus %]]*TBL_Employees[[#This Row],[Annual Salary]]/100</f>
        <v>415.17090000000002</v>
      </c>
      <c r="P839">
        <v>154182.1709</v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10">
        <v>103423</v>
      </c>
      <c r="K840" s="2">
        <v>0.06</v>
      </c>
      <c r="L840" t="s">
        <v>19</v>
      </c>
      <c r="M840" t="s">
        <v>29</v>
      </c>
      <c r="N840" s="1" t="s">
        <v>21</v>
      </c>
      <c r="O840">
        <f>TBL_Employees[[#This Row],[Bonus %]]*TBL_Employees[[#This Row],[Annual Salary]]/100</f>
        <v>62.053800000000003</v>
      </c>
      <c r="P840">
        <v>103485.05379999999</v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10">
        <v>86464</v>
      </c>
      <c r="K841" s="2">
        <v>0</v>
      </c>
      <c r="L841" t="s">
        <v>33</v>
      </c>
      <c r="M841" t="s">
        <v>74</v>
      </c>
      <c r="N841" s="1" t="s">
        <v>21</v>
      </c>
      <c r="O841">
        <f>TBL_Employees[[#This Row],[Bonus %]]*TBL_Employees[[#This Row],[Annual Salary]]/100</f>
        <v>0</v>
      </c>
      <c r="P841">
        <v>86464</v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10">
        <v>80516</v>
      </c>
      <c r="K842" s="2">
        <v>0</v>
      </c>
      <c r="L842" t="s">
        <v>52</v>
      </c>
      <c r="M842" t="s">
        <v>53</v>
      </c>
      <c r="N842" s="1" t="s">
        <v>21</v>
      </c>
      <c r="O842">
        <f>TBL_Employees[[#This Row],[Bonus %]]*TBL_Employees[[#This Row],[Annual Salary]]/100</f>
        <v>0</v>
      </c>
      <c r="P842">
        <v>80516</v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10">
        <v>105390</v>
      </c>
      <c r="K843" s="2">
        <v>0.06</v>
      </c>
      <c r="L843" t="s">
        <v>19</v>
      </c>
      <c r="M843" t="s">
        <v>29</v>
      </c>
      <c r="N843" s="1" t="s">
        <v>21</v>
      </c>
      <c r="O843">
        <f>TBL_Employees[[#This Row],[Bonus %]]*TBL_Employees[[#This Row],[Annual Salary]]/100</f>
        <v>63.233999999999995</v>
      </c>
      <c r="P843">
        <v>105453.234</v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10">
        <v>83418</v>
      </c>
      <c r="K844" s="2">
        <v>0</v>
      </c>
      <c r="L844" t="s">
        <v>33</v>
      </c>
      <c r="M844" t="s">
        <v>74</v>
      </c>
      <c r="N844" s="1" t="s">
        <v>21</v>
      </c>
      <c r="O844">
        <f>TBL_Employees[[#This Row],[Bonus %]]*TBL_Employees[[#This Row],[Annual Salary]]/100</f>
        <v>0</v>
      </c>
      <c r="P844">
        <v>83418</v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10">
        <v>66660</v>
      </c>
      <c r="K845" s="2">
        <v>0</v>
      </c>
      <c r="L845" t="s">
        <v>19</v>
      </c>
      <c r="M845" t="s">
        <v>25</v>
      </c>
      <c r="N845" s="1" t="s">
        <v>21</v>
      </c>
      <c r="O845">
        <f>TBL_Employees[[#This Row],[Bonus %]]*TBL_Employees[[#This Row],[Annual Salary]]/100</f>
        <v>0</v>
      </c>
      <c r="P845">
        <v>66660</v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10">
        <v>101985</v>
      </c>
      <c r="K846" s="2">
        <v>7.0000000000000007E-2</v>
      </c>
      <c r="L846" t="s">
        <v>19</v>
      </c>
      <c r="M846" t="s">
        <v>45</v>
      </c>
      <c r="N846" s="1" t="s">
        <v>21</v>
      </c>
      <c r="O846">
        <f>TBL_Employees[[#This Row],[Bonus %]]*TBL_Employees[[#This Row],[Annual Salary]]/100</f>
        <v>71.389500000000012</v>
      </c>
      <c r="P846">
        <v>102056.3895</v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10">
        <v>199504</v>
      </c>
      <c r="K847" s="2">
        <v>0.3</v>
      </c>
      <c r="L847" t="s">
        <v>19</v>
      </c>
      <c r="M847" t="s">
        <v>25</v>
      </c>
      <c r="N847" s="1" t="s">
        <v>21</v>
      </c>
      <c r="O847">
        <f>TBL_Employees[[#This Row],[Bonus %]]*TBL_Employees[[#This Row],[Annual Salary]]/100</f>
        <v>598.51199999999994</v>
      </c>
      <c r="P847">
        <v>200102.51199999999</v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10">
        <v>147966</v>
      </c>
      <c r="K848" s="2">
        <v>0.11</v>
      </c>
      <c r="L848" t="s">
        <v>52</v>
      </c>
      <c r="M848" t="s">
        <v>66</v>
      </c>
      <c r="N848" s="1">
        <v>43608</v>
      </c>
      <c r="O848">
        <f>TBL_Employees[[#This Row],[Bonus %]]*TBL_Employees[[#This Row],[Annual Salary]]/100</f>
        <v>162.76259999999999</v>
      </c>
      <c r="P848">
        <v>148128.76259999999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10">
        <v>41728</v>
      </c>
      <c r="K849" s="2">
        <v>0</v>
      </c>
      <c r="L849" t="s">
        <v>33</v>
      </c>
      <c r="M849" t="s">
        <v>80</v>
      </c>
      <c r="N849" s="1" t="s">
        <v>21</v>
      </c>
      <c r="O849">
        <f>TBL_Employees[[#This Row],[Bonus %]]*TBL_Employees[[#This Row],[Annual Salary]]/100</f>
        <v>0</v>
      </c>
      <c r="P849">
        <v>41728</v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10">
        <v>94422</v>
      </c>
      <c r="K850" s="2">
        <v>0</v>
      </c>
      <c r="L850" t="s">
        <v>19</v>
      </c>
      <c r="M850" t="s">
        <v>39</v>
      </c>
      <c r="N850" s="1" t="s">
        <v>21</v>
      </c>
      <c r="O850">
        <f>TBL_Employees[[#This Row],[Bonus %]]*TBL_Employees[[#This Row],[Annual Salary]]/100</f>
        <v>0</v>
      </c>
      <c r="P850">
        <v>94422</v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10">
        <v>191026</v>
      </c>
      <c r="K851" s="2">
        <v>0.16</v>
      </c>
      <c r="L851" t="s">
        <v>19</v>
      </c>
      <c r="M851" t="s">
        <v>29</v>
      </c>
      <c r="N851" s="1" t="s">
        <v>21</v>
      </c>
      <c r="O851">
        <f>TBL_Employees[[#This Row],[Bonus %]]*TBL_Employees[[#This Row],[Annual Salary]]/100</f>
        <v>305.64159999999998</v>
      </c>
      <c r="P851">
        <v>191331.6416</v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10">
        <v>186725</v>
      </c>
      <c r="K852" s="2">
        <v>0.32</v>
      </c>
      <c r="L852" t="s">
        <v>52</v>
      </c>
      <c r="M852" t="s">
        <v>81</v>
      </c>
      <c r="N852" s="1" t="s">
        <v>21</v>
      </c>
      <c r="O852">
        <f>TBL_Employees[[#This Row],[Bonus %]]*TBL_Employees[[#This Row],[Annual Salary]]/100</f>
        <v>597.52</v>
      </c>
      <c r="P852">
        <v>187322.52</v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10">
        <v>52800</v>
      </c>
      <c r="K853" s="2">
        <v>0</v>
      </c>
      <c r="L853" t="s">
        <v>19</v>
      </c>
      <c r="M853" t="s">
        <v>39</v>
      </c>
      <c r="N853" s="1" t="s">
        <v>21</v>
      </c>
      <c r="O853">
        <f>TBL_Employees[[#This Row],[Bonus %]]*TBL_Employees[[#This Row],[Annual Salary]]/100</f>
        <v>0</v>
      </c>
      <c r="P853">
        <v>52800</v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10">
        <v>113982</v>
      </c>
      <c r="K854" s="2">
        <v>0</v>
      </c>
      <c r="L854" t="s">
        <v>19</v>
      </c>
      <c r="M854" t="s">
        <v>63</v>
      </c>
      <c r="N854" s="1" t="s">
        <v>21</v>
      </c>
      <c r="O854">
        <f>TBL_Employees[[#This Row],[Bonus %]]*TBL_Employees[[#This Row],[Annual Salary]]/100</f>
        <v>0</v>
      </c>
      <c r="P854">
        <v>113982</v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10">
        <v>56239</v>
      </c>
      <c r="K855" s="2">
        <v>0</v>
      </c>
      <c r="L855" t="s">
        <v>33</v>
      </c>
      <c r="M855" t="s">
        <v>80</v>
      </c>
      <c r="N855" s="1" t="s">
        <v>21</v>
      </c>
      <c r="O855">
        <f>TBL_Employees[[#This Row],[Bonus %]]*TBL_Employees[[#This Row],[Annual Salary]]/100</f>
        <v>0</v>
      </c>
      <c r="P855">
        <v>56239</v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10">
        <v>44732</v>
      </c>
      <c r="K856" s="2">
        <v>0</v>
      </c>
      <c r="L856" t="s">
        <v>52</v>
      </c>
      <c r="M856" t="s">
        <v>66</v>
      </c>
      <c r="N856" s="1" t="s">
        <v>21</v>
      </c>
      <c r="O856">
        <f>TBL_Employees[[#This Row],[Bonus %]]*TBL_Employees[[#This Row],[Annual Salary]]/100</f>
        <v>0</v>
      </c>
      <c r="P856">
        <v>44732</v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10">
        <v>153961</v>
      </c>
      <c r="K857" s="2">
        <v>0.25</v>
      </c>
      <c r="L857" t="s">
        <v>33</v>
      </c>
      <c r="M857" t="s">
        <v>74</v>
      </c>
      <c r="N857" s="1" t="s">
        <v>21</v>
      </c>
      <c r="O857">
        <f>TBL_Employees[[#This Row],[Bonus %]]*TBL_Employees[[#This Row],[Annual Salary]]/100</f>
        <v>384.90249999999997</v>
      </c>
      <c r="P857">
        <v>154345.9025</v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10">
        <v>68337</v>
      </c>
      <c r="K858" s="2">
        <v>0</v>
      </c>
      <c r="L858" t="s">
        <v>33</v>
      </c>
      <c r="M858" t="s">
        <v>80</v>
      </c>
      <c r="N858" s="1" t="s">
        <v>21</v>
      </c>
      <c r="O858">
        <f>TBL_Employees[[#This Row],[Bonus %]]*TBL_Employees[[#This Row],[Annual Salary]]/100</f>
        <v>0</v>
      </c>
      <c r="P858">
        <v>68337</v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10">
        <v>145093</v>
      </c>
      <c r="K859" s="2">
        <v>0.12</v>
      </c>
      <c r="L859" t="s">
        <v>19</v>
      </c>
      <c r="M859" t="s">
        <v>20</v>
      </c>
      <c r="N859" s="1" t="s">
        <v>21</v>
      </c>
      <c r="O859">
        <f>TBL_Employees[[#This Row],[Bonus %]]*TBL_Employees[[#This Row],[Annual Salary]]/100</f>
        <v>174.11160000000001</v>
      </c>
      <c r="P859">
        <v>145267.1116</v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10">
        <v>74170</v>
      </c>
      <c r="K860" s="2">
        <v>0</v>
      </c>
      <c r="L860" t="s">
        <v>19</v>
      </c>
      <c r="M860" t="s">
        <v>25</v>
      </c>
      <c r="N860" s="1" t="s">
        <v>21</v>
      </c>
      <c r="O860">
        <f>TBL_Employees[[#This Row],[Bonus %]]*TBL_Employees[[#This Row],[Annual Salary]]/100</f>
        <v>0</v>
      </c>
      <c r="P860">
        <v>74170</v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10">
        <v>62605</v>
      </c>
      <c r="K861" s="2">
        <v>0</v>
      </c>
      <c r="L861" t="s">
        <v>19</v>
      </c>
      <c r="M861" t="s">
        <v>25</v>
      </c>
      <c r="N861" s="1" t="s">
        <v>21</v>
      </c>
      <c r="O861">
        <f>TBL_Employees[[#This Row],[Bonus %]]*TBL_Employees[[#This Row],[Annual Salary]]/100</f>
        <v>0</v>
      </c>
      <c r="P861">
        <v>62605</v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10">
        <v>107195</v>
      </c>
      <c r="K862" s="2">
        <v>0.09</v>
      </c>
      <c r="L862" t="s">
        <v>19</v>
      </c>
      <c r="M862" t="s">
        <v>25</v>
      </c>
      <c r="N862" s="1" t="s">
        <v>21</v>
      </c>
      <c r="O862">
        <f>TBL_Employees[[#This Row],[Bonus %]]*TBL_Employees[[#This Row],[Annual Salary]]/100</f>
        <v>96.475499999999997</v>
      </c>
      <c r="P862">
        <v>107291.4755</v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10">
        <v>127422</v>
      </c>
      <c r="K863" s="2">
        <v>0.15</v>
      </c>
      <c r="L863" t="s">
        <v>19</v>
      </c>
      <c r="M863" t="s">
        <v>29</v>
      </c>
      <c r="N863" s="1" t="s">
        <v>21</v>
      </c>
      <c r="O863">
        <f>TBL_Employees[[#This Row],[Bonus %]]*TBL_Employees[[#This Row],[Annual Salary]]/100</f>
        <v>191.13299999999998</v>
      </c>
      <c r="P863">
        <v>127613.133</v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10">
        <v>161269</v>
      </c>
      <c r="K864" s="2">
        <v>0.27</v>
      </c>
      <c r="L864" t="s">
        <v>19</v>
      </c>
      <c r="M864" t="s">
        <v>45</v>
      </c>
      <c r="N864" s="1" t="s">
        <v>21</v>
      </c>
      <c r="O864">
        <f>TBL_Employees[[#This Row],[Bonus %]]*TBL_Employees[[#This Row],[Annual Salary]]/100</f>
        <v>435.42630000000003</v>
      </c>
      <c r="P864">
        <v>161704.42629999999</v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10">
        <v>203445</v>
      </c>
      <c r="K865" s="2">
        <v>0.34</v>
      </c>
      <c r="L865" t="s">
        <v>52</v>
      </c>
      <c r="M865" t="s">
        <v>81</v>
      </c>
      <c r="N865" s="1" t="s">
        <v>21</v>
      </c>
      <c r="O865">
        <f>TBL_Employees[[#This Row],[Bonus %]]*TBL_Employees[[#This Row],[Annual Salary]]/100</f>
        <v>691.71300000000008</v>
      </c>
      <c r="P865">
        <v>204136.71299999999</v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10">
        <v>131353</v>
      </c>
      <c r="K866" s="2">
        <v>0.11</v>
      </c>
      <c r="L866" t="s">
        <v>33</v>
      </c>
      <c r="M866" t="s">
        <v>74</v>
      </c>
      <c r="N866" s="1" t="s">
        <v>21</v>
      </c>
      <c r="O866">
        <f>TBL_Employees[[#This Row],[Bonus %]]*TBL_Employees[[#This Row],[Annual Salary]]/100</f>
        <v>144.48830000000001</v>
      </c>
      <c r="P866">
        <v>131497.4883</v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10">
        <v>88182</v>
      </c>
      <c r="K867" s="2">
        <v>0</v>
      </c>
      <c r="L867" t="s">
        <v>33</v>
      </c>
      <c r="M867" t="s">
        <v>34</v>
      </c>
      <c r="N867" s="1" t="s">
        <v>21</v>
      </c>
      <c r="O867">
        <f>TBL_Employees[[#This Row],[Bonus %]]*TBL_Employees[[#This Row],[Annual Salary]]/100</f>
        <v>0</v>
      </c>
      <c r="P867">
        <v>88182</v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10">
        <v>75780</v>
      </c>
      <c r="K868" s="2">
        <v>0</v>
      </c>
      <c r="L868" t="s">
        <v>19</v>
      </c>
      <c r="M868" t="s">
        <v>63</v>
      </c>
      <c r="N868" s="1" t="s">
        <v>21</v>
      </c>
      <c r="O868">
        <f>TBL_Employees[[#This Row],[Bonus %]]*TBL_Employees[[#This Row],[Annual Salary]]/100</f>
        <v>0</v>
      </c>
      <c r="P868">
        <v>75780</v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10">
        <v>52621</v>
      </c>
      <c r="K869" s="2">
        <v>0</v>
      </c>
      <c r="L869" t="s">
        <v>33</v>
      </c>
      <c r="M869" t="s">
        <v>60</v>
      </c>
      <c r="N869" s="1" t="s">
        <v>21</v>
      </c>
      <c r="O869">
        <f>TBL_Employees[[#This Row],[Bonus %]]*TBL_Employees[[#This Row],[Annual Salary]]/100</f>
        <v>0</v>
      </c>
      <c r="P869">
        <v>52621</v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10">
        <v>106079</v>
      </c>
      <c r="K870" s="2">
        <v>0.14000000000000001</v>
      </c>
      <c r="L870" t="s">
        <v>19</v>
      </c>
      <c r="M870" t="s">
        <v>25</v>
      </c>
      <c r="N870" s="1">
        <v>44295</v>
      </c>
      <c r="O870">
        <f>TBL_Employees[[#This Row],[Bonus %]]*TBL_Employees[[#This Row],[Annual Salary]]/100</f>
        <v>148.51060000000001</v>
      </c>
      <c r="P870">
        <v>106227.51059999999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10">
        <v>92058</v>
      </c>
      <c r="K871" s="2">
        <v>0</v>
      </c>
      <c r="L871" t="s">
        <v>19</v>
      </c>
      <c r="M871" t="s">
        <v>25</v>
      </c>
      <c r="N871" s="1" t="s">
        <v>21</v>
      </c>
      <c r="O871">
        <f>TBL_Employees[[#This Row],[Bonus %]]*TBL_Employees[[#This Row],[Annual Salary]]/100</f>
        <v>0</v>
      </c>
      <c r="P871">
        <v>92058</v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10">
        <v>67114</v>
      </c>
      <c r="K872" s="2">
        <v>0</v>
      </c>
      <c r="L872" t="s">
        <v>19</v>
      </c>
      <c r="M872" t="s">
        <v>39</v>
      </c>
      <c r="N872" s="1" t="s">
        <v>21</v>
      </c>
      <c r="O872">
        <f>TBL_Employees[[#This Row],[Bonus %]]*TBL_Employees[[#This Row],[Annual Salary]]/100</f>
        <v>0</v>
      </c>
      <c r="P872">
        <v>67114</v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10">
        <v>56565</v>
      </c>
      <c r="K873" s="2">
        <v>0</v>
      </c>
      <c r="L873" t="s">
        <v>52</v>
      </c>
      <c r="M873" t="s">
        <v>53</v>
      </c>
      <c r="N873" s="1" t="s">
        <v>21</v>
      </c>
      <c r="O873">
        <f>TBL_Employees[[#This Row],[Bonus %]]*TBL_Employees[[#This Row],[Annual Salary]]/100</f>
        <v>0</v>
      </c>
      <c r="P873">
        <v>56565</v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10">
        <v>64937</v>
      </c>
      <c r="K874" s="2">
        <v>0</v>
      </c>
      <c r="L874" t="s">
        <v>19</v>
      </c>
      <c r="M874" t="s">
        <v>39</v>
      </c>
      <c r="N874" s="1" t="s">
        <v>21</v>
      </c>
      <c r="O874">
        <f>TBL_Employees[[#This Row],[Bonus %]]*TBL_Employees[[#This Row],[Annual Salary]]/100</f>
        <v>0</v>
      </c>
      <c r="P874">
        <v>64937</v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10">
        <v>127626</v>
      </c>
      <c r="K875" s="2">
        <v>0.1</v>
      </c>
      <c r="L875" t="s">
        <v>19</v>
      </c>
      <c r="M875" t="s">
        <v>45</v>
      </c>
      <c r="N875" s="1" t="s">
        <v>21</v>
      </c>
      <c r="O875">
        <f>TBL_Employees[[#This Row],[Bonus %]]*TBL_Employees[[#This Row],[Annual Salary]]/100</f>
        <v>127.626</v>
      </c>
      <c r="P875">
        <v>127753.626</v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10">
        <v>88478</v>
      </c>
      <c r="K876" s="2">
        <v>0</v>
      </c>
      <c r="L876" t="s">
        <v>19</v>
      </c>
      <c r="M876" t="s">
        <v>25</v>
      </c>
      <c r="N876" s="1" t="s">
        <v>21</v>
      </c>
      <c r="O876">
        <f>TBL_Employees[[#This Row],[Bonus %]]*TBL_Employees[[#This Row],[Annual Salary]]/100</f>
        <v>0</v>
      </c>
      <c r="P876">
        <v>88478</v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10">
        <v>91679</v>
      </c>
      <c r="K877" s="2">
        <v>7.0000000000000007E-2</v>
      </c>
      <c r="L877" t="s">
        <v>33</v>
      </c>
      <c r="M877" t="s">
        <v>80</v>
      </c>
      <c r="N877" s="1" t="s">
        <v>21</v>
      </c>
      <c r="O877">
        <f>TBL_Employees[[#This Row],[Bonus %]]*TBL_Employees[[#This Row],[Annual Salary]]/100</f>
        <v>64.175300000000007</v>
      </c>
      <c r="P877">
        <v>91743.175300000003</v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10">
        <v>199848</v>
      </c>
      <c r="K878" s="2">
        <v>0.16</v>
      </c>
      <c r="L878" t="s">
        <v>33</v>
      </c>
      <c r="M878" t="s">
        <v>80</v>
      </c>
      <c r="N878" s="1" t="s">
        <v>21</v>
      </c>
      <c r="O878">
        <f>TBL_Employees[[#This Row],[Bonus %]]*TBL_Employees[[#This Row],[Annual Salary]]/100</f>
        <v>319.7568</v>
      </c>
      <c r="P878">
        <v>200167.7568</v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10">
        <v>61944</v>
      </c>
      <c r="K879" s="2">
        <v>0</v>
      </c>
      <c r="L879" t="s">
        <v>33</v>
      </c>
      <c r="M879" t="s">
        <v>74</v>
      </c>
      <c r="N879" s="1" t="s">
        <v>21</v>
      </c>
      <c r="O879">
        <f>TBL_Employees[[#This Row],[Bonus %]]*TBL_Employees[[#This Row],[Annual Salary]]/100</f>
        <v>0</v>
      </c>
      <c r="P879">
        <v>61944</v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10">
        <v>154624</v>
      </c>
      <c r="K880" s="2">
        <v>0.15</v>
      </c>
      <c r="L880" t="s">
        <v>19</v>
      </c>
      <c r="M880" t="s">
        <v>25</v>
      </c>
      <c r="N880" s="1" t="s">
        <v>21</v>
      </c>
      <c r="O880">
        <f>TBL_Employees[[#This Row],[Bonus %]]*TBL_Employees[[#This Row],[Annual Salary]]/100</f>
        <v>231.93599999999998</v>
      </c>
      <c r="P880">
        <v>154855.93599999999</v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10">
        <v>79447</v>
      </c>
      <c r="K881" s="2">
        <v>0</v>
      </c>
      <c r="L881" t="s">
        <v>33</v>
      </c>
      <c r="M881" t="s">
        <v>74</v>
      </c>
      <c r="N881" s="1" t="s">
        <v>21</v>
      </c>
      <c r="O881">
        <f>TBL_Employees[[#This Row],[Bonus %]]*TBL_Employees[[#This Row],[Annual Salary]]/100</f>
        <v>0</v>
      </c>
      <c r="P881">
        <v>79447</v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10">
        <v>71111</v>
      </c>
      <c r="K882" s="2">
        <v>0</v>
      </c>
      <c r="L882" t="s">
        <v>52</v>
      </c>
      <c r="M882" t="s">
        <v>66</v>
      </c>
      <c r="N882" s="1" t="s">
        <v>21</v>
      </c>
      <c r="O882">
        <f>TBL_Employees[[#This Row],[Bonus %]]*TBL_Employees[[#This Row],[Annual Salary]]/100</f>
        <v>0</v>
      </c>
      <c r="P882">
        <v>71111</v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10">
        <v>159538</v>
      </c>
      <c r="K883" s="2">
        <v>0.11</v>
      </c>
      <c r="L883" t="s">
        <v>19</v>
      </c>
      <c r="M883" t="s">
        <v>45</v>
      </c>
      <c r="N883" s="1" t="s">
        <v>21</v>
      </c>
      <c r="O883">
        <f>TBL_Employees[[#This Row],[Bonus %]]*TBL_Employees[[#This Row],[Annual Salary]]/100</f>
        <v>175.49180000000001</v>
      </c>
      <c r="P883">
        <v>159713.49179999999</v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10">
        <v>111404</v>
      </c>
      <c r="K884" s="2">
        <v>0</v>
      </c>
      <c r="L884" t="s">
        <v>52</v>
      </c>
      <c r="M884" t="s">
        <v>66</v>
      </c>
      <c r="N884" s="1" t="s">
        <v>21</v>
      </c>
      <c r="O884">
        <f>TBL_Employees[[#This Row],[Bonus %]]*TBL_Employees[[#This Row],[Annual Salary]]/100</f>
        <v>0</v>
      </c>
      <c r="P884">
        <v>111404</v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10">
        <v>172007</v>
      </c>
      <c r="K885" s="2">
        <v>0.26</v>
      </c>
      <c r="L885" t="s">
        <v>19</v>
      </c>
      <c r="M885" t="s">
        <v>45</v>
      </c>
      <c r="N885" s="1" t="s">
        <v>21</v>
      </c>
      <c r="O885">
        <f>TBL_Employees[[#This Row],[Bonus %]]*TBL_Employees[[#This Row],[Annual Salary]]/100</f>
        <v>447.21820000000002</v>
      </c>
      <c r="P885">
        <v>172454.2182</v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10">
        <v>219474</v>
      </c>
      <c r="K886" s="2">
        <v>0.36</v>
      </c>
      <c r="L886" t="s">
        <v>52</v>
      </c>
      <c r="M886" t="s">
        <v>81</v>
      </c>
      <c r="N886" s="1" t="s">
        <v>21</v>
      </c>
      <c r="O886">
        <f>TBL_Employees[[#This Row],[Bonus %]]*TBL_Employees[[#This Row],[Annual Salary]]/100</f>
        <v>790.10640000000001</v>
      </c>
      <c r="P886">
        <v>220264.10639999999</v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10">
        <v>174415</v>
      </c>
      <c r="K887" s="2">
        <v>0.23</v>
      </c>
      <c r="L887" t="s">
        <v>19</v>
      </c>
      <c r="M887" t="s">
        <v>45</v>
      </c>
      <c r="N887" s="1" t="s">
        <v>21</v>
      </c>
      <c r="O887">
        <f>TBL_Employees[[#This Row],[Bonus %]]*TBL_Employees[[#This Row],[Annual Salary]]/100</f>
        <v>401.15450000000004</v>
      </c>
      <c r="P887">
        <v>174816.1545</v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10">
        <v>90333</v>
      </c>
      <c r="K888" s="2">
        <v>0</v>
      </c>
      <c r="L888" t="s">
        <v>52</v>
      </c>
      <c r="M888" t="s">
        <v>66</v>
      </c>
      <c r="N888" s="1" t="s">
        <v>21</v>
      </c>
      <c r="O888">
        <f>TBL_Employees[[#This Row],[Bonus %]]*TBL_Employees[[#This Row],[Annual Salary]]/100</f>
        <v>0</v>
      </c>
      <c r="P888">
        <v>90333</v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10">
        <v>67299</v>
      </c>
      <c r="K889" s="2">
        <v>0</v>
      </c>
      <c r="L889" t="s">
        <v>19</v>
      </c>
      <c r="M889" t="s">
        <v>39</v>
      </c>
      <c r="N889" s="1" t="s">
        <v>21</v>
      </c>
      <c r="O889">
        <f>TBL_Employees[[#This Row],[Bonus %]]*TBL_Employees[[#This Row],[Annual Salary]]/100</f>
        <v>0</v>
      </c>
      <c r="P889">
        <v>67299</v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10">
        <v>45286</v>
      </c>
      <c r="K890" s="2">
        <v>0</v>
      </c>
      <c r="L890" t="s">
        <v>19</v>
      </c>
      <c r="M890" t="s">
        <v>20</v>
      </c>
      <c r="N890" s="1" t="s">
        <v>21</v>
      </c>
      <c r="O890">
        <f>TBL_Employees[[#This Row],[Bonus %]]*TBL_Employees[[#This Row],[Annual Salary]]/100</f>
        <v>0</v>
      </c>
      <c r="P890">
        <v>45286</v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10">
        <v>194723</v>
      </c>
      <c r="K891" s="2">
        <v>0.25</v>
      </c>
      <c r="L891" t="s">
        <v>19</v>
      </c>
      <c r="M891" t="s">
        <v>39</v>
      </c>
      <c r="N891" s="1" t="s">
        <v>21</v>
      </c>
      <c r="O891">
        <f>TBL_Employees[[#This Row],[Bonus %]]*TBL_Employees[[#This Row],[Annual Salary]]/100</f>
        <v>486.8075</v>
      </c>
      <c r="P891">
        <v>195209.8075</v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10">
        <v>109850</v>
      </c>
      <c r="K892" s="2">
        <v>7.0000000000000007E-2</v>
      </c>
      <c r="L892" t="s">
        <v>33</v>
      </c>
      <c r="M892" t="s">
        <v>60</v>
      </c>
      <c r="N892" s="1">
        <v>43865</v>
      </c>
      <c r="O892">
        <f>TBL_Employees[[#This Row],[Bonus %]]*TBL_Employees[[#This Row],[Annual Salary]]/100</f>
        <v>76.89500000000001</v>
      </c>
      <c r="P892">
        <v>109926.895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10">
        <v>45295</v>
      </c>
      <c r="K893" s="2">
        <v>0</v>
      </c>
      <c r="L893" t="s">
        <v>52</v>
      </c>
      <c r="M893" t="s">
        <v>53</v>
      </c>
      <c r="N893" s="1" t="s">
        <v>21</v>
      </c>
      <c r="O893">
        <f>TBL_Employees[[#This Row],[Bonus %]]*TBL_Employees[[#This Row],[Annual Salary]]/100</f>
        <v>0</v>
      </c>
      <c r="P893">
        <v>45295</v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10">
        <v>61310</v>
      </c>
      <c r="K894" s="2">
        <v>0</v>
      </c>
      <c r="L894" t="s">
        <v>19</v>
      </c>
      <c r="M894" t="s">
        <v>39</v>
      </c>
      <c r="N894" s="1" t="s">
        <v>21</v>
      </c>
      <c r="O894">
        <f>TBL_Employees[[#This Row],[Bonus %]]*TBL_Employees[[#This Row],[Annual Salary]]/100</f>
        <v>0</v>
      </c>
      <c r="P894">
        <v>61310</v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10">
        <v>87851</v>
      </c>
      <c r="K895" s="2">
        <v>0</v>
      </c>
      <c r="L895" t="s">
        <v>33</v>
      </c>
      <c r="M895" t="s">
        <v>80</v>
      </c>
      <c r="N895" s="1" t="s">
        <v>21</v>
      </c>
      <c r="O895">
        <f>TBL_Employees[[#This Row],[Bonus %]]*TBL_Employees[[#This Row],[Annual Salary]]/100</f>
        <v>0</v>
      </c>
      <c r="P895">
        <v>87851</v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10">
        <v>47913</v>
      </c>
      <c r="K896" s="2">
        <v>0</v>
      </c>
      <c r="L896" t="s">
        <v>19</v>
      </c>
      <c r="M896" t="s">
        <v>63</v>
      </c>
      <c r="N896" s="1" t="s">
        <v>21</v>
      </c>
      <c r="O896">
        <f>TBL_Employees[[#This Row],[Bonus %]]*TBL_Employees[[#This Row],[Annual Salary]]/100</f>
        <v>0</v>
      </c>
      <c r="P896">
        <v>47913</v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10">
        <v>46727</v>
      </c>
      <c r="K897" s="2">
        <v>0</v>
      </c>
      <c r="L897" t="s">
        <v>19</v>
      </c>
      <c r="M897" t="s">
        <v>29</v>
      </c>
      <c r="N897" s="1">
        <v>43251</v>
      </c>
      <c r="O897">
        <f>TBL_Employees[[#This Row],[Bonus %]]*TBL_Employees[[#This Row],[Annual Salary]]/100</f>
        <v>0</v>
      </c>
      <c r="P897">
        <v>46727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10">
        <v>133400</v>
      </c>
      <c r="K898" s="2">
        <v>0.11</v>
      </c>
      <c r="L898" t="s">
        <v>19</v>
      </c>
      <c r="M898" t="s">
        <v>39</v>
      </c>
      <c r="N898" s="1" t="s">
        <v>21</v>
      </c>
      <c r="O898">
        <f>TBL_Employees[[#This Row],[Bonus %]]*TBL_Employees[[#This Row],[Annual Salary]]/100</f>
        <v>146.74</v>
      </c>
      <c r="P898">
        <v>133546.74</v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10">
        <v>90535</v>
      </c>
      <c r="K899" s="2">
        <v>0</v>
      </c>
      <c r="L899" t="s">
        <v>19</v>
      </c>
      <c r="M899" t="s">
        <v>45</v>
      </c>
      <c r="N899" s="1" t="s">
        <v>21</v>
      </c>
      <c r="O899">
        <f>TBL_Employees[[#This Row],[Bonus %]]*TBL_Employees[[#This Row],[Annual Salary]]/100</f>
        <v>0</v>
      </c>
      <c r="P899">
        <v>90535</v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10">
        <v>93343</v>
      </c>
      <c r="K900" s="2">
        <v>0</v>
      </c>
      <c r="L900" t="s">
        <v>33</v>
      </c>
      <c r="M900" t="s">
        <v>80</v>
      </c>
      <c r="N900" s="1" t="s">
        <v>21</v>
      </c>
      <c r="O900">
        <f>TBL_Employees[[#This Row],[Bonus %]]*TBL_Employees[[#This Row],[Annual Salary]]/100</f>
        <v>0</v>
      </c>
      <c r="P900">
        <v>93343</v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10">
        <v>63705</v>
      </c>
      <c r="K901" s="2">
        <v>0</v>
      </c>
      <c r="L901" t="s">
        <v>19</v>
      </c>
      <c r="M901" t="s">
        <v>45</v>
      </c>
      <c r="N901" s="1" t="s">
        <v>21</v>
      </c>
      <c r="O901">
        <f>TBL_Employees[[#This Row],[Bonus %]]*TBL_Employees[[#This Row],[Annual Salary]]/100</f>
        <v>0</v>
      </c>
      <c r="P901">
        <v>63705</v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10">
        <v>258081</v>
      </c>
      <c r="K902" s="2">
        <v>0.3</v>
      </c>
      <c r="L902" t="s">
        <v>19</v>
      </c>
      <c r="M902" t="s">
        <v>20</v>
      </c>
      <c r="N902" s="1" t="s">
        <v>21</v>
      </c>
      <c r="O902">
        <f>TBL_Employees[[#This Row],[Bonus %]]*TBL_Employees[[#This Row],[Annual Salary]]/100</f>
        <v>774.24300000000005</v>
      </c>
      <c r="P902">
        <v>258855.24299999999</v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10">
        <v>54654</v>
      </c>
      <c r="K903" s="2">
        <v>0</v>
      </c>
      <c r="L903" t="s">
        <v>19</v>
      </c>
      <c r="M903" t="s">
        <v>39</v>
      </c>
      <c r="N903" s="1" t="s">
        <v>21</v>
      </c>
      <c r="O903">
        <f>TBL_Employees[[#This Row],[Bonus %]]*TBL_Employees[[#This Row],[Annual Salary]]/100</f>
        <v>0</v>
      </c>
      <c r="P903">
        <v>54654</v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10">
        <v>58006</v>
      </c>
      <c r="K904" s="2">
        <v>0</v>
      </c>
      <c r="L904" t="s">
        <v>19</v>
      </c>
      <c r="M904" t="s">
        <v>63</v>
      </c>
      <c r="N904" s="1" t="s">
        <v>21</v>
      </c>
      <c r="O904">
        <f>TBL_Employees[[#This Row],[Bonus %]]*TBL_Employees[[#This Row],[Annual Salary]]/100</f>
        <v>0</v>
      </c>
      <c r="P904">
        <v>58006</v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10">
        <v>150034</v>
      </c>
      <c r="K905" s="2">
        <v>0.12</v>
      </c>
      <c r="L905" t="s">
        <v>33</v>
      </c>
      <c r="M905" t="s">
        <v>60</v>
      </c>
      <c r="N905" s="1" t="s">
        <v>21</v>
      </c>
      <c r="O905">
        <f>TBL_Employees[[#This Row],[Bonus %]]*TBL_Employees[[#This Row],[Annual Salary]]/100</f>
        <v>180.04079999999999</v>
      </c>
      <c r="P905">
        <v>150214.04079999999</v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10">
        <v>198562</v>
      </c>
      <c r="K906" s="2">
        <v>0.22</v>
      </c>
      <c r="L906" t="s">
        <v>19</v>
      </c>
      <c r="M906" t="s">
        <v>63</v>
      </c>
      <c r="N906" s="1" t="s">
        <v>21</v>
      </c>
      <c r="O906">
        <f>TBL_Employees[[#This Row],[Bonus %]]*TBL_Employees[[#This Row],[Annual Salary]]/100</f>
        <v>436.83639999999997</v>
      </c>
      <c r="P906">
        <v>198998.8364</v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10">
        <v>62411</v>
      </c>
      <c r="K907" s="2">
        <v>0</v>
      </c>
      <c r="L907" t="s">
        <v>19</v>
      </c>
      <c r="M907" t="s">
        <v>45</v>
      </c>
      <c r="N907" s="1">
        <v>44422</v>
      </c>
      <c r="O907">
        <f>TBL_Employees[[#This Row],[Bonus %]]*TBL_Employees[[#This Row],[Annual Salary]]/100</f>
        <v>0</v>
      </c>
      <c r="P907">
        <v>62411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10">
        <v>111299</v>
      </c>
      <c r="K908" s="2">
        <v>0.12</v>
      </c>
      <c r="L908" t="s">
        <v>19</v>
      </c>
      <c r="M908" t="s">
        <v>45</v>
      </c>
      <c r="N908" s="1" t="s">
        <v>21</v>
      </c>
      <c r="O908">
        <f>TBL_Employees[[#This Row],[Bonus %]]*TBL_Employees[[#This Row],[Annual Salary]]/100</f>
        <v>133.55879999999999</v>
      </c>
      <c r="P908">
        <v>111432.5588</v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10">
        <v>41545</v>
      </c>
      <c r="K909" s="2">
        <v>0</v>
      </c>
      <c r="L909" t="s">
        <v>19</v>
      </c>
      <c r="M909" t="s">
        <v>45</v>
      </c>
      <c r="N909" s="1" t="s">
        <v>21</v>
      </c>
      <c r="O909">
        <f>TBL_Employees[[#This Row],[Bonus %]]*TBL_Employees[[#This Row],[Annual Salary]]/100</f>
        <v>0</v>
      </c>
      <c r="P909">
        <v>41545</v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10">
        <v>74467</v>
      </c>
      <c r="K910" s="2">
        <v>0</v>
      </c>
      <c r="L910" t="s">
        <v>19</v>
      </c>
      <c r="M910" t="s">
        <v>29</v>
      </c>
      <c r="N910" s="1">
        <v>44211</v>
      </c>
      <c r="O910">
        <f>TBL_Employees[[#This Row],[Bonus %]]*TBL_Employees[[#This Row],[Annual Salary]]/100</f>
        <v>0</v>
      </c>
      <c r="P910">
        <v>74467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10">
        <v>117545</v>
      </c>
      <c r="K911" s="2">
        <v>0.06</v>
      </c>
      <c r="L911" t="s">
        <v>19</v>
      </c>
      <c r="M911" t="s">
        <v>39</v>
      </c>
      <c r="N911" s="1" t="s">
        <v>21</v>
      </c>
      <c r="O911">
        <f>TBL_Employees[[#This Row],[Bonus %]]*TBL_Employees[[#This Row],[Annual Salary]]/100</f>
        <v>70.527000000000001</v>
      </c>
      <c r="P911">
        <v>117615.527</v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10">
        <v>117226</v>
      </c>
      <c r="K912" s="2">
        <v>0.08</v>
      </c>
      <c r="L912" t="s">
        <v>19</v>
      </c>
      <c r="M912" t="s">
        <v>39</v>
      </c>
      <c r="N912" s="1" t="s">
        <v>21</v>
      </c>
      <c r="O912">
        <f>TBL_Employees[[#This Row],[Bonus %]]*TBL_Employees[[#This Row],[Annual Salary]]/100</f>
        <v>93.780799999999999</v>
      </c>
      <c r="P912">
        <v>117319.78079999999</v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10">
        <v>55767</v>
      </c>
      <c r="K913" s="2">
        <v>0</v>
      </c>
      <c r="L913" t="s">
        <v>19</v>
      </c>
      <c r="M913" t="s">
        <v>39</v>
      </c>
      <c r="N913" s="1" t="s">
        <v>21</v>
      </c>
      <c r="O913">
        <f>TBL_Employees[[#This Row],[Bonus %]]*TBL_Employees[[#This Row],[Annual Salary]]/100</f>
        <v>0</v>
      </c>
      <c r="P913">
        <v>55767</v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10">
        <v>60930</v>
      </c>
      <c r="K914" s="2">
        <v>0</v>
      </c>
      <c r="L914" t="s">
        <v>19</v>
      </c>
      <c r="M914" t="s">
        <v>25</v>
      </c>
      <c r="N914" s="1" t="s">
        <v>21</v>
      </c>
      <c r="O914">
        <f>TBL_Employees[[#This Row],[Bonus %]]*TBL_Employees[[#This Row],[Annual Salary]]/100</f>
        <v>0</v>
      </c>
      <c r="P914">
        <v>60930</v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10">
        <v>154973</v>
      </c>
      <c r="K915" s="2">
        <v>0.28999999999999998</v>
      </c>
      <c r="L915" t="s">
        <v>52</v>
      </c>
      <c r="M915" t="s">
        <v>53</v>
      </c>
      <c r="N915" s="1" t="s">
        <v>21</v>
      </c>
      <c r="O915">
        <f>TBL_Employees[[#This Row],[Bonus %]]*TBL_Employees[[#This Row],[Annual Salary]]/100</f>
        <v>449.42169999999999</v>
      </c>
      <c r="P915">
        <v>155422.42170000001</v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10">
        <v>69332</v>
      </c>
      <c r="K916" s="2">
        <v>0</v>
      </c>
      <c r="L916" t="s">
        <v>19</v>
      </c>
      <c r="M916" t="s">
        <v>29</v>
      </c>
      <c r="N916" s="1" t="s">
        <v>21</v>
      </c>
      <c r="O916">
        <f>TBL_Employees[[#This Row],[Bonus %]]*TBL_Employees[[#This Row],[Annual Salary]]/100</f>
        <v>0</v>
      </c>
      <c r="P916">
        <v>69332</v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10">
        <v>119699</v>
      </c>
      <c r="K917" s="2">
        <v>0</v>
      </c>
      <c r="L917" t="s">
        <v>33</v>
      </c>
      <c r="M917" t="s">
        <v>74</v>
      </c>
      <c r="N917" s="1" t="s">
        <v>21</v>
      </c>
      <c r="O917">
        <f>TBL_Employees[[#This Row],[Bonus %]]*TBL_Employees[[#This Row],[Annual Salary]]/100</f>
        <v>0</v>
      </c>
      <c r="P917">
        <v>119699</v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10">
        <v>198176</v>
      </c>
      <c r="K918" s="2">
        <v>0.17</v>
      </c>
      <c r="L918" t="s">
        <v>52</v>
      </c>
      <c r="M918" t="s">
        <v>81</v>
      </c>
      <c r="N918" s="1" t="s">
        <v>21</v>
      </c>
      <c r="O918">
        <f>TBL_Employees[[#This Row],[Bonus %]]*TBL_Employees[[#This Row],[Annual Salary]]/100</f>
        <v>336.89920000000006</v>
      </c>
      <c r="P918">
        <v>198512.89920000001</v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10">
        <v>58586</v>
      </c>
      <c r="K919" s="2">
        <v>0</v>
      </c>
      <c r="L919" t="s">
        <v>52</v>
      </c>
      <c r="M919" t="s">
        <v>53</v>
      </c>
      <c r="N919" s="1" t="s">
        <v>21</v>
      </c>
      <c r="O919">
        <f>TBL_Employees[[#This Row],[Bonus %]]*TBL_Employees[[#This Row],[Annual Salary]]/100</f>
        <v>0</v>
      </c>
      <c r="P919">
        <v>58586</v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10">
        <v>74010</v>
      </c>
      <c r="K920" s="2">
        <v>0</v>
      </c>
      <c r="L920" t="s">
        <v>19</v>
      </c>
      <c r="M920" t="s">
        <v>20</v>
      </c>
      <c r="N920" s="1" t="s">
        <v>21</v>
      </c>
      <c r="O920">
        <f>TBL_Employees[[#This Row],[Bonus %]]*TBL_Employees[[#This Row],[Annual Salary]]/100</f>
        <v>0</v>
      </c>
      <c r="P920">
        <v>74010</v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10">
        <v>96598</v>
      </c>
      <c r="K921" s="2">
        <v>0</v>
      </c>
      <c r="L921" t="s">
        <v>19</v>
      </c>
      <c r="M921" t="s">
        <v>39</v>
      </c>
      <c r="N921" s="1" t="s">
        <v>21</v>
      </c>
      <c r="O921">
        <f>TBL_Employees[[#This Row],[Bonus %]]*TBL_Employees[[#This Row],[Annual Salary]]/100</f>
        <v>0</v>
      </c>
      <c r="P921">
        <v>96598</v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10">
        <v>106444</v>
      </c>
      <c r="K922" s="2">
        <v>0.05</v>
      </c>
      <c r="L922" t="s">
        <v>19</v>
      </c>
      <c r="M922" t="s">
        <v>39</v>
      </c>
      <c r="N922" s="1" t="s">
        <v>21</v>
      </c>
      <c r="O922">
        <f>TBL_Employees[[#This Row],[Bonus %]]*TBL_Employees[[#This Row],[Annual Salary]]/100</f>
        <v>53.222000000000008</v>
      </c>
      <c r="P922">
        <v>106497.22199999999</v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10">
        <v>156931</v>
      </c>
      <c r="K923" s="2">
        <v>0.28000000000000003</v>
      </c>
      <c r="L923" t="s">
        <v>19</v>
      </c>
      <c r="M923" t="s">
        <v>63</v>
      </c>
      <c r="N923" s="1" t="s">
        <v>21</v>
      </c>
      <c r="O923">
        <f>TBL_Employees[[#This Row],[Bonus %]]*TBL_Employees[[#This Row],[Annual Salary]]/100</f>
        <v>439.40680000000009</v>
      </c>
      <c r="P923">
        <v>157370.4068</v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10">
        <v>171360</v>
      </c>
      <c r="K924" s="2">
        <v>0.23</v>
      </c>
      <c r="L924" t="s">
        <v>52</v>
      </c>
      <c r="M924" t="s">
        <v>81</v>
      </c>
      <c r="N924" s="1" t="s">
        <v>21</v>
      </c>
      <c r="O924">
        <f>TBL_Employees[[#This Row],[Bonus %]]*TBL_Employees[[#This Row],[Annual Salary]]/100</f>
        <v>394.12800000000004</v>
      </c>
      <c r="P924">
        <v>171754.128</v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10">
        <v>64505</v>
      </c>
      <c r="K925" s="2">
        <v>0</v>
      </c>
      <c r="L925" t="s">
        <v>19</v>
      </c>
      <c r="M925" t="s">
        <v>45</v>
      </c>
      <c r="N925" s="1" t="s">
        <v>21</v>
      </c>
      <c r="O925">
        <f>TBL_Employees[[#This Row],[Bonus %]]*TBL_Employees[[#This Row],[Annual Salary]]/100</f>
        <v>0</v>
      </c>
      <c r="P925">
        <v>64505</v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10">
        <v>102298</v>
      </c>
      <c r="K926" s="2">
        <v>0.13</v>
      </c>
      <c r="L926" t="s">
        <v>52</v>
      </c>
      <c r="M926" t="s">
        <v>66</v>
      </c>
      <c r="N926" s="1" t="s">
        <v>21</v>
      </c>
      <c r="O926">
        <f>TBL_Employees[[#This Row],[Bonus %]]*TBL_Employees[[#This Row],[Annual Salary]]/100</f>
        <v>132.98740000000001</v>
      </c>
      <c r="P926">
        <v>102430.9874</v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10">
        <v>133297</v>
      </c>
      <c r="K927" s="2">
        <v>0.13</v>
      </c>
      <c r="L927" t="s">
        <v>52</v>
      </c>
      <c r="M927" t="s">
        <v>66</v>
      </c>
      <c r="N927" s="1" t="s">
        <v>21</v>
      </c>
      <c r="O927">
        <f>TBL_Employees[[#This Row],[Bonus %]]*TBL_Employees[[#This Row],[Annual Salary]]/100</f>
        <v>173.2861</v>
      </c>
      <c r="P927">
        <v>133470.2861</v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10">
        <v>155080</v>
      </c>
      <c r="K928" s="2">
        <v>0.1</v>
      </c>
      <c r="L928" t="s">
        <v>19</v>
      </c>
      <c r="M928" t="s">
        <v>25</v>
      </c>
      <c r="N928" s="1" t="s">
        <v>21</v>
      </c>
      <c r="O928">
        <f>TBL_Employees[[#This Row],[Bonus %]]*TBL_Employees[[#This Row],[Annual Salary]]/100</f>
        <v>155.08000000000001</v>
      </c>
      <c r="P928">
        <v>155235.07999999999</v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10">
        <v>81828</v>
      </c>
      <c r="K929" s="2">
        <v>0</v>
      </c>
      <c r="L929" t="s">
        <v>19</v>
      </c>
      <c r="M929" t="s">
        <v>45</v>
      </c>
      <c r="N929" s="1" t="s">
        <v>21</v>
      </c>
      <c r="O929">
        <f>TBL_Employees[[#This Row],[Bonus %]]*TBL_Employees[[#This Row],[Annual Salary]]/100</f>
        <v>0</v>
      </c>
      <c r="P929">
        <v>81828</v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10">
        <v>149417</v>
      </c>
      <c r="K930" s="2">
        <v>0.13</v>
      </c>
      <c r="L930" t="s">
        <v>33</v>
      </c>
      <c r="M930" t="s">
        <v>34</v>
      </c>
      <c r="N930" s="1" t="s">
        <v>21</v>
      </c>
      <c r="O930">
        <f>TBL_Employees[[#This Row],[Bonus %]]*TBL_Employees[[#This Row],[Annual Salary]]/100</f>
        <v>194.24209999999999</v>
      </c>
      <c r="P930">
        <v>149611.2421</v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10">
        <v>113269</v>
      </c>
      <c r="K931" s="2">
        <v>0.09</v>
      </c>
      <c r="L931" t="s">
        <v>52</v>
      </c>
      <c r="M931" t="s">
        <v>53</v>
      </c>
      <c r="N931" s="1" t="s">
        <v>21</v>
      </c>
      <c r="O931">
        <f>TBL_Employees[[#This Row],[Bonus %]]*TBL_Employees[[#This Row],[Annual Salary]]/100</f>
        <v>101.9421</v>
      </c>
      <c r="P931">
        <v>113370.9421</v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10">
        <v>136716</v>
      </c>
      <c r="K932" s="2">
        <v>0.12</v>
      </c>
      <c r="L932" t="s">
        <v>19</v>
      </c>
      <c r="M932" t="s">
        <v>25</v>
      </c>
      <c r="N932" s="1" t="s">
        <v>21</v>
      </c>
      <c r="O932">
        <f>TBL_Employees[[#This Row],[Bonus %]]*TBL_Employees[[#This Row],[Annual Salary]]/100</f>
        <v>164.05919999999998</v>
      </c>
      <c r="P932">
        <v>136880.05919999999</v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10">
        <v>122644</v>
      </c>
      <c r="K933" s="2">
        <v>0.12</v>
      </c>
      <c r="L933" t="s">
        <v>19</v>
      </c>
      <c r="M933" t="s">
        <v>25</v>
      </c>
      <c r="N933" s="1" t="s">
        <v>21</v>
      </c>
      <c r="O933">
        <f>TBL_Employees[[#This Row],[Bonus %]]*TBL_Employees[[#This Row],[Annual Salary]]/100</f>
        <v>147.1728</v>
      </c>
      <c r="P933">
        <v>122791.1728</v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10">
        <v>106428</v>
      </c>
      <c r="K934" s="2">
        <v>7.0000000000000007E-2</v>
      </c>
      <c r="L934" t="s">
        <v>19</v>
      </c>
      <c r="M934" t="s">
        <v>20</v>
      </c>
      <c r="N934" s="1" t="s">
        <v>21</v>
      </c>
      <c r="O934">
        <f>TBL_Employees[[#This Row],[Bonus %]]*TBL_Employees[[#This Row],[Annual Salary]]/100</f>
        <v>74.499600000000015</v>
      </c>
      <c r="P934">
        <v>106502.4996</v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10">
        <v>238236</v>
      </c>
      <c r="K935" s="2">
        <v>0.31</v>
      </c>
      <c r="L935" t="s">
        <v>19</v>
      </c>
      <c r="M935" t="s">
        <v>63</v>
      </c>
      <c r="N935" s="1" t="s">
        <v>21</v>
      </c>
      <c r="O935">
        <f>TBL_Employees[[#This Row],[Bonus %]]*TBL_Employees[[#This Row],[Annual Salary]]/100</f>
        <v>738.53160000000003</v>
      </c>
      <c r="P935">
        <v>238974.53159999999</v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10">
        <v>153253</v>
      </c>
      <c r="K936" s="2">
        <v>0.24</v>
      </c>
      <c r="L936" t="s">
        <v>19</v>
      </c>
      <c r="M936" t="s">
        <v>25</v>
      </c>
      <c r="N936" s="1" t="s">
        <v>21</v>
      </c>
      <c r="O936">
        <f>TBL_Employees[[#This Row],[Bonus %]]*TBL_Employees[[#This Row],[Annual Salary]]/100</f>
        <v>367.80720000000002</v>
      </c>
      <c r="P936">
        <v>153620.80720000001</v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10">
        <v>103707</v>
      </c>
      <c r="K937" s="2">
        <v>0.09</v>
      </c>
      <c r="L937" t="s">
        <v>19</v>
      </c>
      <c r="M937" t="s">
        <v>29</v>
      </c>
      <c r="N937" s="1" t="s">
        <v>21</v>
      </c>
      <c r="O937">
        <f>TBL_Employees[[#This Row],[Bonus %]]*TBL_Employees[[#This Row],[Annual Salary]]/100</f>
        <v>93.336299999999994</v>
      </c>
      <c r="P937">
        <v>103800.3363</v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10">
        <v>245360</v>
      </c>
      <c r="K938" s="2">
        <v>0.37</v>
      </c>
      <c r="L938" t="s">
        <v>19</v>
      </c>
      <c r="M938" t="s">
        <v>25</v>
      </c>
      <c r="N938" s="1" t="s">
        <v>21</v>
      </c>
      <c r="O938">
        <f>TBL_Employees[[#This Row],[Bonus %]]*TBL_Employees[[#This Row],[Annual Salary]]/100</f>
        <v>907.83199999999999</v>
      </c>
      <c r="P938">
        <v>246267.83199999999</v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10">
        <v>67275</v>
      </c>
      <c r="K939" s="2">
        <v>0</v>
      </c>
      <c r="L939" t="s">
        <v>19</v>
      </c>
      <c r="M939" t="s">
        <v>29</v>
      </c>
      <c r="N939" s="1" t="s">
        <v>21</v>
      </c>
      <c r="O939">
        <f>TBL_Employees[[#This Row],[Bonus %]]*TBL_Employees[[#This Row],[Annual Salary]]/100</f>
        <v>0</v>
      </c>
      <c r="P939">
        <v>67275</v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10">
        <v>101288</v>
      </c>
      <c r="K940" s="2">
        <v>0.1</v>
      </c>
      <c r="L940" t="s">
        <v>19</v>
      </c>
      <c r="M940" t="s">
        <v>39</v>
      </c>
      <c r="N940" s="1" t="s">
        <v>21</v>
      </c>
      <c r="O940">
        <f>TBL_Employees[[#This Row],[Bonus %]]*TBL_Employees[[#This Row],[Annual Salary]]/100</f>
        <v>101.28800000000001</v>
      </c>
      <c r="P940">
        <v>101389.288</v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10">
        <v>177443</v>
      </c>
      <c r="K941" s="2">
        <v>0.25</v>
      </c>
      <c r="L941" t="s">
        <v>52</v>
      </c>
      <c r="M941" t="s">
        <v>53</v>
      </c>
      <c r="N941" s="1" t="s">
        <v>21</v>
      </c>
      <c r="O941">
        <f>TBL_Employees[[#This Row],[Bonus %]]*TBL_Employees[[#This Row],[Annual Salary]]/100</f>
        <v>443.60750000000002</v>
      </c>
      <c r="P941">
        <v>177886.60750000001</v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10">
        <v>91400</v>
      </c>
      <c r="K942" s="2">
        <v>0</v>
      </c>
      <c r="L942" t="s">
        <v>19</v>
      </c>
      <c r="M942" t="s">
        <v>20</v>
      </c>
      <c r="N942" s="1" t="s">
        <v>21</v>
      </c>
      <c r="O942">
        <f>TBL_Employees[[#This Row],[Bonus %]]*TBL_Employees[[#This Row],[Annual Salary]]/100</f>
        <v>0</v>
      </c>
      <c r="P942">
        <v>91400</v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10">
        <v>181247</v>
      </c>
      <c r="K943" s="2">
        <v>0.33</v>
      </c>
      <c r="L943" t="s">
        <v>52</v>
      </c>
      <c r="M943" t="s">
        <v>53</v>
      </c>
      <c r="N943" s="1" t="s">
        <v>21</v>
      </c>
      <c r="O943">
        <f>TBL_Employees[[#This Row],[Bonus %]]*TBL_Employees[[#This Row],[Annual Salary]]/100</f>
        <v>598.11509999999998</v>
      </c>
      <c r="P943">
        <v>181845.1151</v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10">
        <v>135558</v>
      </c>
      <c r="K944" s="2">
        <v>0.14000000000000001</v>
      </c>
      <c r="L944" t="s">
        <v>19</v>
      </c>
      <c r="M944" t="s">
        <v>39</v>
      </c>
      <c r="N944" s="1" t="s">
        <v>21</v>
      </c>
      <c r="O944">
        <f>TBL_Employees[[#This Row],[Bonus %]]*TBL_Employees[[#This Row],[Annual Salary]]/100</f>
        <v>189.78120000000001</v>
      </c>
      <c r="P944">
        <v>135747.7812</v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10">
        <v>56878</v>
      </c>
      <c r="K945" s="2">
        <v>0</v>
      </c>
      <c r="L945" t="s">
        <v>19</v>
      </c>
      <c r="M945" t="s">
        <v>63</v>
      </c>
      <c r="N945" s="1" t="s">
        <v>21</v>
      </c>
      <c r="O945">
        <f>TBL_Employees[[#This Row],[Bonus %]]*TBL_Employees[[#This Row],[Annual Salary]]/100</f>
        <v>0</v>
      </c>
      <c r="P945">
        <v>56878</v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10">
        <v>94735</v>
      </c>
      <c r="K946" s="2">
        <v>0</v>
      </c>
      <c r="L946" t="s">
        <v>33</v>
      </c>
      <c r="M946" t="s">
        <v>60</v>
      </c>
      <c r="N946" s="1" t="s">
        <v>21</v>
      </c>
      <c r="O946">
        <f>TBL_Employees[[#This Row],[Bonus %]]*TBL_Employees[[#This Row],[Annual Salary]]/100</f>
        <v>0</v>
      </c>
      <c r="P946">
        <v>94735</v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10">
        <v>51234</v>
      </c>
      <c r="K947" s="2">
        <v>0</v>
      </c>
      <c r="L947" t="s">
        <v>19</v>
      </c>
      <c r="M947" t="s">
        <v>63</v>
      </c>
      <c r="N947" s="1" t="s">
        <v>21</v>
      </c>
      <c r="O947">
        <f>TBL_Employees[[#This Row],[Bonus %]]*TBL_Employees[[#This Row],[Annual Salary]]/100</f>
        <v>0</v>
      </c>
      <c r="P947">
        <v>51234</v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10">
        <v>230025</v>
      </c>
      <c r="K948" s="2">
        <v>0.34</v>
      </c>
      <c r="L948" t="s">
        <v>19</v>
      </c>
      <c r="M948" t="s">
        <v>39</v>
      </c>
      <c r="N948" s="1" t="s">
        <v>21</v>
      </c>
      <c r="O948">
        <f>TBL_Employees[[#This Row],[Bonus %]]*TBL_Employees[[#This Row],[Annual Salary]]/100</f>
        <v>782.08500000000004</v>
      </c>
      <c r="P948">
        <v>230807.08499999999</v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10">
        <v>134006</v>
      </c>
      <c r="K949" s="2">
        <v>0.13</v>
      </c>
      <c r="L949" t="s">
        <v>33</v>
      </c>
      <c r="M949" t="s">
        <v>60</v>
      </c>
      <c r="N949" s="1" t="s">
        <v>21</v>
      </c>
      <c r="O949">
        <f>TBL_Employees[[#This Row],[Bonus %]]*TBL_Employees[[#This Row],[Annual Salary]]/100</f>
        <v>174.20779999999999</v>
      </c>
      <c r="P949">
        <v>134180.2078</v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10">
        <v>103096</v>
      </c>
      <c r="K950" s="2">
        <v>7.0000000000000007E-2</v>
      </c>
      <c r="L950" t="s">
        <v>33</v>
      </c>
      <c r="M950" t="s">
        <v>60</v>
      </c>
      <c r="N950" s="1" t="s">
        <v>21</v>
      </c>
      <c r="O950">
        <f>TBL_Employees[[#This Row],[Bonus %]]*TBL_Employees[[#This Row],[Annual Salary]]/100</f>
        <v>72.167200000000008</v>
      </c>
      <c r="P950">
        <v>103168.1672</v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10">
        <v>58703</v>
      </c>
      <c r="K951" s="2">
        <v>0</v>
      </c>
      <c r="L951" t="s">
        <v>19</v>
      </c>
      <c r="M951" t="s">
        <v>29</v>
      </c>
      <c r="N951" s="1" t="s">
        <v>21</v>
      </c>
      <c r="O951">
        <f>TBL_Employees[[#This Row],[Bonus %]]*TBL_Employees[[#This Row],[Annual Salary]]/100</f>
        <v>0</v>
      </c>
      <c r="P951">
        <v>58703</v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10">
        <v>132544</v>
      </c>
      <c r="K952" s="2">
        <v>0.1</v>
      </c>
      <c r="L952" t="s">
        <v>52</v>
      </c>
      <c r="M952" t="s">
        <v>66</v>
      </c>
      <c r="N952" s="1" t="s">
        <v>21</v>
      </c>
      <c r="O952">
        <f>TBL_Employees[[#This Row],[Bonus %]]*TBL_Employees[[#This Row],[Annual Salary]]/100</f>
        <v>132.54400000000001</v>
      </c>
      <c r="P952">
        <v>132676.54399999999</v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10">
        <v>126671</v>
      </c>
      <c r="K953" s="2">
        <v>0.09</v>
      </c>
      <c r="L953" t="s">
        <v>19</v>
      </c>
      <c r="M953" t="s">
        <v>45</v>
      </c>
      <c r="N953" s="1" t="s">
        <v>21</v>
      </c>
      <c r="O953">
        <f>TBL_Employees[[#This Row],[Bonus %]]*TBL_Employees[[#This Row],[Annual Salary]]/100</f>
        <v>114.00389999999999</v>
      </c>
      <c r="P953">
        <v>126785.0039</v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10">
        <v>56405</v>
      </c>
      <c r="K954" s="2">
        <v>0</v>
      </c>
      <c r="L954" t="s">
        <v>19</v>
      </c>
      <c r="M954" t="s">
        <v>20</v>
      </c>
      <c r="N954" s="1" t="s">
        <v>21</v>
      </c>
      <c r="O954">
        <f>TBL_Employees[[#This Row],[Bonus %]]*TBL_Employees[[#This Row],[Annual Salary]]/100</f>
        <v>0</v>
      </c>
      <c r="P954">
        <v>56405</v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10">
        <v>88730</v>
      </c>
      <c r="K955" s="2">
        <v>0.08</v>
      </c>
      <c r="L955" t="s">
        <v>33</v>
      </c>
      <c r="M955" t="s">
        <v>80</v>
      </c>
      <c r="N955" s="1" t="s">
        <v>21</v>
      </c>
      <c r="O955">
        <f>TBL_Employees[[#This Row],[Bonus %]]*TBL_Employees[[#This Row],[Annual Salary]]/100</f>
        <v>70.984000000000009</v>
      </c>
      <c r="P955">
        <v>88800.983999999997</v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10">
        <v>62861</v>
      </c>
      <c r="K956" s="2">
        <v>0</v>
      </c>
      <c r="L956" t="s">
        <v>19</v>
      </c>
      <c r="M956" t="s">
        <v>63</v>
      </c>
      <c r="N956" s="1" t="s">
        <v>21</v>
      </c>
      <c r="O956">
        <f>TBL_Employees[[#This Row],[Bonus %]]*TBL_Employees[[#This Row],[Annual Salary]]/100</f>
        <v>0</v>
      </c>
      <c r="P956">
        <v>62861</v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10">
        <v>151246</v>
      </c>
      <c r="K957" s="2">
        <v>0.21</v>
      </c>
      <c r="L957" t="s">
        <v>52</v>
      </c>
      <c r="M957" t="s">
        <v>53</v>
      </c>
      <c r="N957" s="1" t="s">
        <v>21</v>
      </c>
      <c r="O957">
        <f>TBL_Employees[[#This Row],[Bonus %]]*TBL_Employees[[#This Row],[Annual Salary]]/100</f>
        <v>317.61660000000001</v>
      </c>
      <c r="P957">
        <v>151563.61660000001</v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10">
        <v>154388</v>
      </c>
      <c r="K958" s="2">
        <v>0.1</v>
      </c>
      <c r="L958" t="s">
        <v>19</v>
      </c>
      <c r="M958" t="s">
        <v>63</v>
      </c>
      <c r="N958" s="1" t="s">
        <v>21</v>
      </c>
      <c r="O958">
        <f>TBL_Employees[[#This Row],[Bonus %]]*TBL_Employees[[#This Row],[Annual Salary]]/100</f>
        <v>154.38800000000001</v>
      </c>
      <c r="P958">
        <v>154542.38800000001</v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10">
        <v>162978</v>
      </c>
      <c r="K959" s="2">
        <v>0.17</v>
      </c>
      <c r="L959" t="s">
        <v>19</v>
      </c>
      <c r="M959" t="s">
        <v>45</v>
      </c>
      <c r="N959" s="1">
        <v>38131</v>
      </c>
      <c r="O959">
        <f>TBL_Employees[[#This Row],[Bonus %]]*TBL_Employees[[#This Row],[Annual Salary]]/100</f>
        <v>277.06260000000003</v>
      </c>
      <c r="P959">
        <v>163255.0626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10">
        <v>80170</v>
      </c>
      <c r="K960" s="2">
        <v>0</v>
      </c>
      <c r="L960" t="s">
        <v>19</v>
      </c>
      <c r="M960" t="s">
        <v>45</v>
      </c>
      <c r="N960" s="1" t="s">
        <v>21</v>
      </c>
      <c r="O960">
        <f>TBL_Employees[[#This Row],[Bonus %]]*TBL_Employees[[#This Row],[Annual Salary]]/100</f>
        <v>0</v>
      </c>
      <c r="P960">
        <v>80170</v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10">
        <v>98520</v>
      </c>
      <c r="K961" s="2">
        <v>0</v>
      </c>
      <c r="L961" t="s">
        <v>19</v>
      </c>
      <c r="M961" t="s">
        <v>45</v>
      </c>
      <c r="N961" s="1" t="s">
        <v>21</v>
      </c>
      <c r="O961">
        <f>TBL_Employees[[#This Row],[Bonus %]]*TBL_Employees[[#This Row],[Annual Salary]]/100</f>
        <v>0</v>
      </c>
      <c r="P961">
        <v>98520</v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10">
        <v>116527</v>
      </c>
      <c r="K962" s="2">
        <v>7.0000000000000007E-2</v>
      </c>
      <c r="L962" t="s">
        <v>19</v>
      </c>
      <c r="M962" t="s">
        <v>39</v>
      </c>
      <c r="N962" s="1" t="s">
        <v>21</v>
      </c>
      <c r="O962">
        <f>TBL_Employees[[#This Row],[Bonus %]]*TBL_Employees[[#This Row],[Annual Salary]]/100</f>
        <v>81.568899999999999</v>
      </c>
      <c r="P962">
        <v>116608.5689</v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10">
        <v>174607</v>
      </c>
      <c r="K963" s="2">
        <v>0.28999999999999998</v>
      </c>
      <c r="L963" t="s">
        <v>19</v>
      </c>
      <c r="M963" t="s">
        <v>29</v>
      </c>
      <c r="N963" s="1" t="s">
        <v>21</v>
      </c>
      <c r="O963">
        <f>TBL_Employees[[#This Row],[Bonus %]]*TBL_Employees[[#This Row],[Annual Salary]]/100</f>
        <v>506.3603</v>
      </c>
      <c r="P963">
        <v>175113.3603</v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10">
        <v>64202</v>
      </c>
      <c r="K964" s="2">
        <v>0</v>
      </c>
      <c r="L964" t="s">
        <v>19</v>
      </c>
      <c r="M964" t="s">
        <v>29</v>
      </c>
      <c r="N964" s="1" t="s">
        <v>21</v>
      </c>
      <c r="O964">
        <f>TBL_Employees[[#This Row],[Bonus %]]*TBL_Employees[[#This Row],[Annual Salary]]/100</f>
        <v>0</v>
      </c>
      <c r="P964">
        <v>64202</v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10">
        <v>50883</v>
      </c>
      <c r="K965" s="2">
        <v>0</v>
      </c>
      <c r="L965" t="s">
        <v>33</v>
      </c>
      <c r="M965" t="s">
        <v>80</v>
      </c>
      <c r="N965" s="1">
        <v>44257</v>
      </c>
      <c r="O965">
        <f>TBL_Employees[[#This Row],[Bonus %]]*TBL_Employees[[#This Row],[Annual Salary]]/100</f>
        <v>0</v>
      </c>
      <c r="P965">
        <v>50883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10">
        <v>94618</v>
      </c>
      <c r="K966" s="2">
        <v>0</v>
      </c>
      <c r="L966" t="s">
        <v>19</v>
      </c>
      <c r="M966" t="s">
        <v>29</v>
      </c>
      <c r="N966" s="1" t="s">
        <v>21</v>
      </c>
      <c r="O966">
        <f>TBL_Employees[[#This Row],[Bonus %]]*TBL_Employees[[#This Row],[Annual Salary]]/100</f>
        <v>0</v>
      </c>
      <c r="P966">
        <v>94618</v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10">
        <v>151556</v>
      </c>
      <c r="K967" s="2">
        <v>0.2</v>
      </c>
      <c r="L967" t="s">
        <v>19</v>
      </c>
      <c r="M967" t="s">
        <v>45</v>
      </c>
      <c r="N967" s="1" t="s">
        <v>21</v>
      </c>
      <c r="O967">
        <f>TBL_Employees[[#This Row],[Bonus %]]*TBL_Employees[[#This Row],[Annual Salary]]/100</f>
        <v>303.11200000000002</v>
      </c>
      <c r="P967">
        <v>151859.11199999999</v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10">
        <v>80659</v>
      </c>
      <c r="K968" s="2">
        <v>0</v>
      </c>
      <c r="L968" t="s">
        <v>19</v>
      </c>
      <c r="M968" t="s">
        <v>39</v>
      </c>
      <c r="N968" s="1" t="s">
        <v>21</v>
      </c>
      <c r="O968">
        <f>TBL_Employees[[#This Row],[Bonus %]]*TBL_Employees[[#This Row],[Annual Salary]]/100</f>
        <v>0</v>
      </c>
      <c r="P968">
        <v>80659</v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10">
        <v>195385</v>
      </c>
      <c r="K969" s="2">
        <v>0.21</v>
      </c>
      <c r="L969" t="s">
        <v>33</v>
      </c>
      <c r="M969" t="s">
        <v>34</v>
      </c>
      <c r="N969" s="1" t="s">
        <v>21</v>
      </c>
      <c r="O969">
        <f>TBL_Employees[[#This Row],[Bonus %]]*TBL_Employees[[#This Row],[Annual Salary]]/100</f>
        <v>410.30849999999998</v>
      </c>
      <c r="P969">
        <v>195795.30850000001</v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10">
        <v>52693</v>
      </c>
      <c r="K970" s="2">
        <v>0</v>
      </c>
      <c r="L970" t="s">
        <v>52</v>
      </c>
      <c r="M970" t="s">
        <v>66</v>
      </c>
      <c r="N970" s="1" t="s">
        <v>21</v>
      </c>
      <c r="O970">
        <f>TBL_Employees[[#This Row],[Bonus %]]*TBL_Employees[[#This Row],[Annual Salary]]/100</f>
        <v>0</v>
      </c>
      <c r="P970">
        <v>52693</v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10">
        <v>72045</v>
      </c>
      <c r="K971" s="2">
        <v>0</v>
      </c>
      <c r="L971" t="s">
        <v>19</v>
      </c>
      <c r="M971" t="s">
        <v>39</v>
      </c>
      <c r="N971" s="1" t="s">
        <v>21</v>
      </c>
      <c r="O971">
        <f>TBL_Employees[[#This Row],[Bonus %]]*TBL_Employees[[#This Row],[Annual Salary]]/100</f>
        <v>0</v>
      </c>
      <c r="P971">
        <v>72045</v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10">
        <v>62749</v>
      </c>
      <c r="K972" s="2">
        <v>0</v>
      </c>
      <c r="L972" t="s">
        <v>52</v>
      </c>
      <c r="M972" t="s">
        <v>81</v>
      </c>
      <c r="N972" s="1" t="s">
        <v>21</v>
      </c>
      <c r="O972">
        <f>TBL_Employees[[#This Row],[Bonus %]]*TBL_Employees[[#This Row],[Annual Salary]]/100</f>
        <v>0</v>
      </c>
      <c r="P972">
        <v>62749</v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10">
        <v>154884</v>
      </c>
      <c r="K973" s="2">
        <v>0.1</v>
      </c>
      <c r="L973" t="s">
        <v>33</v>
      </c>
      <c r="M973" t="s">
        <v>74</v>
      </c>
      <c r="N973" s="1" t="s">
        <v>21</v>
      </c>
      <c r="O973">
        <f>TBL_Employees[[#This Row],[Bonus %]]*TBL_Employees[[#This Row],[Annual Salary]]/100</f>
        <v>154.88400000000001</v>
      </c>
      <c r="P973">
        <v>155038.88399999999</v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10">
        <v>96566</v>
      </c>
      <c r="K974" s="2">
        <v>0</v>
      </c>
      <c r="L974" t="s">
        <v>19</v>
      </c>
      <c r="M974" t="s">
        <v>29</v>
      </c>
      <c r="N974" s="1" t="s">
        <v>21</v>
      </c>
      <c r="O974">
        <f>TBL_Employees[[#This Row],[Bonus %]]*TBL_Employees[[#This Row],[Annual Salary]]/100</f>
        <v>0</v>
      </c>
      <c r="P974">
        <v>96566</v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10">
        <v>54994</v>
      </c>
      <c r="K975" s="2">
        <v>0</v>
      </c>
      <c r="L975" t="s">
        <v>19</v>
      </c>
      <c r="M975" t="s">
        <v>29</v>
      </c>
      <c r="N975" s="1" t="s">
        <v>21</v>
      </c>
      <c r="O975">
        <f>TBL_Employees[[#This Row],[Bonus %]]*TBL_Employees[[#This Row],[Annual Salary]]/100</f>
        <v>0</v>
      </c>
      <c r="P975">
        <v>54994</v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10">
        <v>61523</v>
      </c>
      <c r="K976" s="2">
        <v>0</v>
      </c>
      <c r="L976" t="s">
        <v>19</v>
      </c>
      <c r="M976" t="s">
        <v>29</v>
      </c>
      <c r="N976" s="1" t="s">
        <v>21</v>
      </c>
      <c r="O976">
        <f>TBL_Employees[[#This Row],[Bonus %]]*TBL_Employees[[#This Row],[Annual Salary]]/100</f>
        <v>0</v>
      </c>
      <c r="P976">
        <v>61523</v>
      </c>
    </row>
    <row r="977" spans="1:16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10">
        <v>190512</v>
      </c>
      <c r="K977" s="2">
        <v>0.32</v>
      </c>
      <c r="L977" t="s">
        <v>19</v>
      </c>
      <c r="M977" t="s">
        <v>29</v>
      </c>
      <c r="N977" s="1" t="s">
        <v>21</v>
      </c>
      <c r="O977">
        <f>TBL_Employees[[#This Row],[Bonus %]]*TBL_Employees[[#This Row],[Annual Salary]]/100</f>
        <v>609.63840000000005</v>
      </c>
      <c r="P977">
        <v>191121.6384</v>
      </c>
    </row>
    <row r="978" spans="1:16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10">
        <v>124827</v>
      </c>
      <c r="K978" s="2">
        <v>0</v>
      </c>
      <c r="L978" t="s">
        <v>33</v>
      </c>
      <c r="M978" t="s">
        <v>60</v>
      </c>
      <c r="N978" s="1" t="s">
        <v>21</v>
      </c>
      <c r="O978">
        <f>TBL_Employees[[#This Row],[Bonus %]]*TBL_Employees[[#This Row],[Annual Salary]]/100</f>
        <v>0</v>
      </c>
      <c r="P978">
        <v>124827</v>
      </c>
    </row>
    <row r="979" spans="1:16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10">
        <v>101577</v>
      </c>
      <c r="K979" s="2">
        <v>0.05</v>
      </c>
      <c r="L979" t="s">
        <v>19</v>
      </c>
      <c r="M979" t="s">
        <v>20</v>
      </c>
      <c r="N979" s="1" t="s">
        <v>21</v>
      </c>
      <c r="O979">
        <f>TBL_Employees[[#This Row],[Bonus %]]*TBL_Employees[[#This Row],[Annual Salary]]/100</f>
        <v>50.788500000000006</v>
      </c>
      <c r="P979">
        <v>101627.7885</v>
      </c>
    </row>
    <row r="980" spans="1:16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10">
        <v>105223</v>
      </c>
      <c r="K980" s="2">
        <v>0.1</v>
      </c>
      <c r="L980" t="s">
        <v>19</v>
      </c>
      <c r="M980" t="s">
        <v>39</v>
      </c>
      <c r="N980" s="1" t="s">
        <v>21</v>
      </c>
      <c r="O980">
        <f>TBL_Employees[[#This Row],[Bonus %]]*TBL_Employees[[#This Row],[Annual Salary]]/100</f>
        <v>105.22300000000001</v>
      </c>
      <c r="P980">
        <v>105328.223</v>
      </c>
    </row>
    <row r="981" spans="1:16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10">
        <v>94815</v>
      </c>
      <c r="K981" s="2">
        <v>0</v>
      </c>
      <c r="L981" t="s">
        <v>19</v>
      </c>
      <c r="M981" t="s">
        <v>20</v>
      </c>
      <c r="N981" s="1" t="s">
        <v>21</v>
      </c>
      <c r="O981">
        <f>TBL_Employees[[#This Row],[Bonus %]]*TBL_Employees[[#This Row],[Annual Salary]]/100</f>
        <v>0</v>
      </c>
      <c r="P981">
        <v>94815</v>
      </c>
    </row>
    <row r="982" spans="1:16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10">
        <v>114893</v>
      </c>
      <c r="K982" s="2">
        <v>0.06</v>
      </c>
      <c r="L982" t="s">
        <v>33</v>
      </c>
      <c r="M982" t="s">
        <v>34</v>
      </c>
      <c r="N982" s="1" t="s">
        <v>21</v>
      </c>
      <c r="O982">
        <f>TBL_Employees[[#This Row],[Bonus %]]*TBL_Employees[[#This Row],[Annual Salary]]/100</f>
        <v>68.9358</v>
      </c>
      <c r="P982">
        <v>114961.93580000001</v>
      </c>
    </row>
    <row r="983" spans="1:16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10">
        <v>80622</v>
      </c>
      <c r="K983" s="2">
        <v>0</v>
      </c>
      <c r="L983" t="s">
        <v>19</v>
      </c>
      <c r="M983" t="s">
        <v>25</v>
      </c>
      <c r="N983" s="1" t="s">
        <v>21</v>
      </c>
      <c r="O983">
        <f>TBL_Employees[[#This Row],[Bonus %]]*TBL_Employees[[#This Row],[Annual Salary]]/100</f>
        <v>0</v>
      </c>
      <c r="P983">
        <v>80622</v>
      </c>
    </row>
    <row r="984" spans="1:16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10">
        <v>246589</v>
      </c>
      <c r="K984" s="2">
        <v>0.33</v>
      </c>
      <c r="L984" t="s">
        <v>19</v>
      </c>
      <c r="M984" t="s">
        <v>39</v>
      </c>
      <c r="N984" s="1">
        <v>42820</v>
      </c>
      <c r="O984">
        <f>TBL_Employees[[#This Row],[Bonus %]]*TBL_Employees[[#This Row],[Annual Salary]]/100</f>
        <v>813.7437000000001</v>
      </c>
      <c r="P984">
        <v>247402.74369999999</v>
      </c>
    </row>
    <row r="985" spans="1:16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10">
        <v>119397</v>
      </c>
      <c r="K985" s="2">
        <v>0.09</v>
      </c>
      <c r="L985" t="s">
        <v>33</v>
      </c>
      <c r="M985" t="s">
        <v>60</v>
      </c>
      <c r="N985" s="1">
        <v>43538</v>
      </c>
      <c r="O985">
        <f>TBL_Employees[[#This Row],[Bonus %]]*TBL_Employees[[#This Row],[Annual Salary]]/100</f>
        <v>107.45729999999999</v>
      </c>
      <c r="P985">
        <v>119504.45729999999</v>
      </c>
    </row>
    <row r="986" spans="1:16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10">
        <v>150666</v>
      </c>
      <c r="K986" s="2">
        <v>0.23</v>
      </c>
      <c r="L986" t="s">
        <v>33</v>
      </c>
      <c r="M986" t="s">
        <v>34</v>
      </c>
      <c r="N986" s="1" t="s">
        <v>21</v>
      </c>
      <c r="O986">
        <f>TBL_Employees[[#This Row],[Bonus %]]*TBL_Employees[[#This Row],[Annual Salary]]/100</f>
        <v>346.53179999999998</v>
      </c>
      <c r="P986">
        <v>151012.5318</v>
      </c>
    </row>
    <row r="987" spans="1:16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10">
        <v>148035</v>
      </c>
      <c r="K987" s="2">
        <v>0.14000000000000001</v>
      </c>
      <c r="L987" t="s">
        <v>19</v>
      </c>
      <c r="M987" t="s">
        <v>39</v>
      </c>
      <c r="N987" s="1" t="s">
        <v>21</v>
      </c>
      <c r="O987">
        <f>TBL_Employees[[#This Row],[Bonus %]]*TBL_Employees[[#This Row],[Annual Salary]]/100</f>
        <v>207.24900000000002</v>
      </c>
      <c r="P987">
        <v>148242.24900000001</v>
      </c>
    </row>
    <row r="988" spans="1:16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10">
        <v>158898</v>
      </c>
      <c r="K988" s="2">
        <v>0.18</v>
      </c>
      <c r="L988" t="s">
        <v>19</v>
      </c>
      <c r="M988" t="s">
        <v>45</v>
      </c>
      <c r="N988" s="1" t="s">
        <v>21</v>
      </c>
      <c r="O988">
        <f>TBL_Employees[[#This Row],[Bonus %]]*TBL_Employees[[#This Row],[Annual Salary]]/100</f>
        <v>286.01639999999998</v>
      </c>
      <c r="P988">
        <v>159184.01639999999</v>
      </c>
    </row>
    <row r="989" spans="1:16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10">
        <v>89659</v>
      </c>
      <c r="K989" s="2">
        <v>0</v>
      </c>
      <c r="L989" t="s">
        <v>33</v>
      </c>
      <c r="M989" t="s">
        <v>60</v>
      </c>
      <c r="N989" s="1" t="s">
        <v>21</v>
      </c>
      <c r="O989">
        <f>TBL_Employees[[#This Row],[Bonus %]]*TBL_Employees[[#This Row],[Annual Salary]]/100</f>
        <v>0</v>
      </c>
      <c r="P989">
        <v>89659</v>
      </c>
    </row>
    <row r="990" spans="1:16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10">
        <v>171487</v>
      </c>
      <c r="K990" s="2">
        <v>0.23</v>
      </c>
      <c r="L990" t="s">
        <v>19</v>
      </c>
      <c r="M990" t="s">
        <v>39</v>
      </c>
      <c r="N990" s="1" t="s">
        <v>21</v>
      </c>
      <c r="O990">
        <f>TBL_Employees[[#This Row],[Bonus %]]*TBL_Employees[[#This Row],[Annual Salary]]/100</f>
        <v>394.42010000000005</v>
      </c>
      <c r="P990">
        <v>171881.42009999999</v>
      </c>
    </row>
    <row r="991" spans="1:16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10">
        <v>258498</v>
      </c>
      <c r="K991" s="2">
        <v>0.35</v>
      </c>
      <c r="L991" t="s">
        <v>19</v>
      </c>
      <c r="M991" t="s">
        <v>29</v>
      </c>
      <c r="N991" s="1" t="s">
        <v>21</v>
      </c>
      <c r="O991">
        <f>TBL_Employees[[#This Row],[Bonus %]]*TBL_Employees[[#This Row],[Annual Salary]]/100</f>
        <v>904.74299999999994</v>
      </c>
      <c r="P991">
        <v>259402.74299999999</v>
      </c>
    </row>
    <row r="992" spans="1:16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10">
        <v>146961</v>
      </c>
      <c r="K992" s="2">
        <v>0.11</v>
      </c>
      <c r="L992" t="s">
        <v>19</v>
      </c>
      <c r="M992" t="s">
        <v>29</v>
      </c>
      <c r="N992" s="1" t="s">
        <v>21</v>
      </c>
      <c r="O992">
        <f>TBL_Employees[[#This Row],[Bonus %]]*TBL_Employees[[#This Row],[Annual Salary]]/100</f>
        <v>161.65710000000001</v>
      </c>
      <c r="P992">
        <v>147122.65710000001</v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10">
        <v>85369</v>
      </c>
      <c r="K993" s="2">
        <v>0</v>
      </c>
      <c r="L993" t="s">
        <v>52</v>
      </c>
      <c r="M993" t="s">
        <v>81</v>
      </c>
      <c r="N993" s="1">
        <v>38318</v>
      </c>
      <c r="O993">
        <f>TBL_Employees[[#This Row],[Bonus %]]*TBL_Employees[[#This Row],[Annual Salary]]/100</f>
        <v>0</v>
      </c>
      <c r="P993">
        <v>85369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10">
        <v>67489</v>
      </c>
      <c r="K994" s="2">
        <v>0</v>
      </c>
      <c r="L994" t="s">
        <v>19</v>
      </c>
      <c r="M994" t="s">
        <v>20</v>
      </c>
      <c r="N994" s="1" t="s">
        <v>21</v>
      </c>
      <c r="O994">
        <f>TBL_Employees[[#This Row],[Bonus %]]*TBL_Employees[[#This Row],[Annual Salary]]/100</f>
        <v>0</v>
      </c>
      <c r="P994">
        <v>67489</v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10">
        <v>166259</v>
      </c>
      <c r="K995" s="2">
        <v>0.17</v>
      </c>
      <c r="L995" t="s">
        <v>19</v>
      </c>
      <c r="M995" t="s">
        <v>20</v>
      </c>
      <c r="N995" s="1" t="s">
        <v>21</v>
      </c>
      <c r="O995">
        <f>TBL_Employees[[#This Row],[Bonus %]]*TBL_Employees[[#This Row],[Annual Salary]]/100</f>
        <v>282.64030000000002</v>
      </c>
      <c r="P995">
        <v>166541.6403</v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10">
        <v>47032</v>
      </c>
      <c r="K996" s="2">
        <v>0</v>
      </c>
      <c r="L996" t="s">
        <v>19</v>
      </c>
      <c r="M996" t="s">
        <v>29</v>
      </c>
      <c r="N996" s="1" t="s">
        <v>21</v>
      </c>
      <c r="O996">
        <f>TBL_Employees[[#This Row],[Bonus %]]*TBL_Employees[[#This Row],[Annual Salary]]/100</f>
        <v>0</v>
      </c>
      <c r="P996">
        <v>47032</v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10">
        <v>98427</v>
      </c>
      <c r="K997" s="2">
        <v>0</v>
      </c>
      <c r="L997" t="s">
        <v>19</v>
      </c>
      <c r="M997" t="s">
        <v>29</v>
      </c>
      <c r="N997" s="1" t="s">
        <v>21</v>
      </c>
      <c r="O997">
        <f>TBL_Employees[[#This Row],[Bonus %]]*TBL_Employees[[#This Row],[Annual Salary]]/100</f>
        <v>0</v>
      </c>
      <c r="P997">
        <v>98427</v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10">
        <v>47387</v>
      </c>
      <c r="K998" s="2">
        <v>0</v>
      </c>
      <c r="L998" t="s">
        <v>33</v>
      </c>
      <c r="M998" t="s">
        <v>34</v>
      </c>
      <c r="N998" s="1">
        <v>43108</v>
      </c>
      <c r="O998">
        <f>TBL_Employees[[#This Row],[Bonus %]]*TBL_Employees[[#This Row],[Annual Salary]]/100</f>
        <v>0</v>
      </c>
      <c r="P998">
        <v>47387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10">
        <v>176710</v>
      </c>
      <c r="K999" s="2">
        <v>0.15</v>
      </c>
      <c r="L999" t="s">
        <v>19</v>
      </c>
      <c r="M999" t="s">
        <v>45</v>
      </c>
      <c r="N999" s="1" t="s">
        <v>21</v>
      </c>
      <c r="O999">
        <f>TBL_Employees[[#This Row],[Bonus %]]*TBL_Employees[[#This Row],[Annual Salary]]/100</f>
        <v>265.065</v>
      </c>
      <c r="P999">
        <v>176975.065</v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10">
        <v>95960</v>
      </c>
      <c r="K1000" s="2">
        <v>0</v>
      </c>
      <c r="L1000" t="s">
        <v>33</v>
      </c>
      <c r="M1000" t="s">
        <v>34</v>
      </c>
      <c r="N1000" s="1" t="s">
        <v>21</v>
      </c>
      <c r="O1000">
        <f>TBL_Employees[[#This Row],[Bonus %]]*TBL_Employees[[#This Row],[Annual Salary]]/100</f>
        <v>0</v>
      </c>
      <c r="P1000">
        <v>95960</v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10">
        <v>216195</v>
      </c>
      <c r="K1001" s="2">
        <v>0.31</v>
      </c>
      <c r="L1001" t="s">
        <v>19</v>
      </c>
      <c r="M1001" t="s">
        <v>45</v>
      </c>
      <c r="N1001" s="1" t="s">
        <v>21</v>
      </c>
      <c r="O1001">
        <f>TBL_Employees[[#This Row],[Bonus %]]*TBL_Employees[[#This Row],[Annual Salary]]/100</f>
        <v>670.20449999999994</v>
      </c>
      <c r="P1001">
        <v>216865.20449999999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Dheeraj Bhardwaj</cp:lastModifiedBy>
  <dcterms:created xsi:type="dcterms:W3CDTF">2022-08-29T14:02:56Z</dcterms:created>
  <dcterms:modified xsi:type="dcterms:W3CDTF">2024-03-29T06:07:44Z</dcterms:modified>
</cp:coreProperties>
</file>