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5.xml" ContentType="application/vnd.openxmlformats-officedocument.spreadsheetml.pivotTable+xml"/>
  <Override PartName="/xl/drawings/drawing10.xml" ContentType="application/vnd.openxmlformats-officedocument.drawing+xml"/>
  <Override PartName="/xl/slicers/slicer2.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6.xml" ContentType="application/vnd.openxmlformats-officedocument.spreadsheetml.pivotTable+xml"/>
  <Override PartName="/xl/drawings/drawing11.xml" ContentType="application/vnd.openxmlformats-officedocument.drawing+xml"/>
  <Override PartName="/xl/timelines/timeline2.xml" ContentType="application/vnd.ms-excel.timelin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7.xml" ContentType="application/vnd.openxmlformats-officedocument.spreadsheetml.pivotTable+xml"/>
  <Override PartName="/xl/drawings/drawing12.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8.xml" ContentType="application/vnd.openxmlformats-officedocument.spreadsheetml.pivotTable+xml"/>
  <Override PartName="/xl/drawings/drawing13.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priyadarshini.m.lv\Downloads\"/>
    </mc:Choice>
  </mc:AlternateContent>
  <xr:revisionPtr revIDLastSave="0" documentId="8_{96AB25FC-1934-49F0-8757-3A5B6773D6D8}" xr6:coauthVersionLast="47" xr6:coauthVersionMax="47" xr10:uidLastSave="{00000000-0000-0000-0000-000000000000}"/>
  <bookViews>
    <workbookView xWindow="-110" yWindow="-110" windowWidth="19420" windowHeight="10300" tabRatio="691" firstSheet="15" activeTab="9" autoFilterDateGrouping="0" xr2:uid="{00000000-000D-0000-FFFF-FFFF00000000}"/>
  </bookViews>
  <sheets>
    <sheet name="q1" sheetId="27" r:id="rId1"/>
    <sheet name="q2" sheetId="28" r:id="rId2"/>
    <sheet name="q3" sheetId="30" r:id="rId3"/>
    <sheet name="q4" sheetId="31" r:id="rId4"/>
    <sheet name="q5" sheetId="32" r:id="rId5"/>
    <sheet name="q6" sheetId="33" r:id="rId6"/>
    <sheet name="q7" sheetId="34" r:id="rId7"/>
    <sheet name="q8" sheetId="36" r:id="rId8"/>
    <sheet name="kpi" sheetId="37" r:id="rId9"/>
    <sheet name="dashboard" sheetId="38" r:id="rId10"/>
    <sheet name="dis_services" sheetId="39" r:id="rId11"/>
    <sheet name="dis_payment" sheetId="40" r:id="rId12"/>
    <sheet name="completion_rate" sheetId="41" r:id="rId13"/>
    <sheet name="rush_job_frquency" sheetId="42" r:id="rId14"/>
    <sheet name="bar_chart" sheetId="43" r:id="rId15"/>
    <sheet name="line_chart" sheetId="44" r:id="rId16"/>
    <sheet name="pie_chart" sheetId="45" r:id="rId17"/>
    <sheet name="scatter_plot" sheetId="46" r:id="rId18"/>
    <sheet name="WOs" sheetId="26" r:id="rId19"/>
    <sheet name="AdminLists" sheetId="10" r:id="rId20"/>
  </sheets>
  <definedNames>
    <definedName name="_xlnm._FilterDatabase" localSheetId="18" hidden="1">WOs!$A$1:$Y$1001</definedName>
    <definedName name="NativeTimeline_ReqDate">#N/A</definedName>
    <definedName name="PmtList">#REF!</definedName>
    <definedName name="Rate01">AdminLists!#REF!</definedName>
    <definedName name="Rate02">AdminLists!#REF!</definedName>
    <definedName name="ServList">#REF!</definedName>
    <definedName name="Slicer_Service">#N/A</definedName>
    <definedName name="TechList">#REF!</definedName>
    <definedName name="TechNum">#REF!</definedName>
    <definedName name="TechRate">#REF!</definedName>
  </definedNames>
  <calcPr calcId="191029"/>
  <pivotCaches>
    <pivotCache cacheId="43" r:id="rId21"/>
    <pivotCache cacheId="71" r:id="rId22"/>
    <pivotCache cacheId="93"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26" l="1"/>
  <c r="Y3" i="26"/>
  <c r="Y4" i="26"/>
  <c r="Y5" i="26"/>
  <c r="Y6" i="26"/>
  <c r="Y7" i="26"/>
  <c r="Y8" i="26"/>
  <c r="Y9" i="26"/>
  <c r="Y10" i="26"/>
  <c r="Y11" i="26"/>
  <c r="Y12" i="26"/>
  <c r="Y13" i="26"/>
  <c r="Y14" i="26"/>
  <c r="Y15" i="26"/>
  <c r="Y16" i="26"/>
  <c r="Y17" i="26"/>
  <c r="Y18" i="26"/>
  <c r="Y19" i="26"/>
  <c r="Y20" i="26"/>
  <c r="Y21" i="26"/>
  <c r="Y22" i="26"/>
  <c r="Y23" i="26"/>
  <c r="Y24" i="26"/>
  <c r="Y25" i="26"/>
  <c r="Y26" i="26"/>
  <c r="Y27" i="26"/>
  <c r="Y28" i="26"/>
  <c r="Y29" i="26"/>
  <c r="Y30" i="26"/>
  <c r="Y31" i="26"/>
  <c r="Y32" i="26"/>
  <c r="Y33" i="26"/>
  <c r="Y34" i="26"/>
  <c r="Y35" i="26"/>
  <c r="Y36" i="26"/>
  <c r="Y37" i="26"/>
  <c r="Y38" i="26"/>
  <c r="Y39" i="26"/>
  <c r="Y40" i="26"/>
  <c r="Y41" i="26"/>
  <c r="Y42" i="26"/>
  <c r="Y43" i="26"/>
  <c r="Y44" i="26"/>
  <c r="Y45" i="26"/>
  <c r="Y46" i="26"/>
  <c r="Y47" i="26"/>
  <c r="Y48" i="26"/>
  <c r="Y49" i="26"/>
  <c r="Y50" i="26"/>
  <c r="Y51" i="26"/>
  <c r="Y52" i="26"/>
  <c r="Y53" i="26"/>
  <c r="Y54" i="26"/>
  <c r="Y55" i="26"/>
  <c r="Y56" i="26"/>
  <c r="Y57" i="26"/>
  <c r="Y58" i="26"/>
  <c r="Y59" i="26"/>
  <c r="Y60" i="26"/>
  <c r="Y61" i="26"/>
  <c r="Y62" i="26"/>
  <c r="Y63" i="26"/>
  <c r="Y64" i="26"/>
  <c r="Y65" i="26"/>
  <c r="Y66" i="26"/>
  <c r="Y67" i="26"/>
  <c r="Y68" i="26"/>
  <c r="Y69" i="26"/>
  <c r="Y70" i="26"/>
  <c r="Y71" i="26"/>
  <c r="Y72" i="26"/>
  <c r="Y73" i="26"/>
  <c r="Y74" i="26"/>
  <c r="Y75" i="26"/>
  <c r="Y76" i="26"/>
  <c r="Y77" i="26"/>
  <c r="Y78" i="26"/>
  <c r="Y79" i="26"/>
  <c r="Y80" i="26"/>
  <c r="Y81" i="26"/>
  <c r="Y82" i="26"/>
  <c r="Y83" i="26"/>
  <c r="Y84" i="26"/>
  <c r="Y85" i="26"/>
  <c r="Y86" i="26"/>
  <c r="Y87" i="26"/>
  <c r="Y88" i="26"/>
  <c r="Y89" i="26"/>
  <c r="Y90" i="26"/>
  <c r="Y91" i="26"/>
  <c r="Y92" i="26"/>
  <c r="Y93" i="26"/>
  <c r="Y94" i="26"/>
  <c r="Y95" i="26"/>
  <c r="Y96" i="26"/>
  <c r="Y97" i="26"/>
  <c r="Y98" i="26"/>
  <c r="Y99" i="26"/>
  <c r="Y100" i="26"/>
  <c r="Y101" i="26"/>
  <c r="Y102" i="26"/>
  <c r="Y103" i="26"/>
  <c r="Y104" i="26"/>
  <c r="Y105" i="26"/>
  <c r="Y106" i="26"/>
  <c r="Y107" i="26"/>
  <c r="Y108" i="26"/>
  <c r="Y109" i="26"/>
  <c r="Y110" i="26"/>
  <c r="Y111" i="26"/>
  <c r="Y112" i="26"/>
  <c r="Y113" i="26"/>
  <c r="Y114" i="26"/>
  <c r="Y115" i="26"/>
  <c r="Y116" i="26"/>
  <c r="Y117" i="26"/>
  <c r="Y118" i="26"/>
  <c r="Y119" i="26"/>
  <c r="Y120" i="26"/>
  <c r="Y121" i="26"/>
  <c r="Y122" i="26"/>
  <c r="Y123" i="26"/>
  <c r="Y124" i="26"/>
  <c r="Y125" i="26"/>
  <c r="Y126" i="26"/>
  <c r="Y127" i="26"/>
  <c r="Y128" i="26"/>
  <c r="Y129" i="26"/>
  <c r="Y130" i="26"/>
  <c r="Y131" i="26"/>
  <c r="Y132" i="26"/>
  <c r="Y133" i="26"/>
  <c r="Y134" i="26"/>
  <c r="Y135" i="26"/>
  <c r="Y136" i="26"/>
  <c r="Y137" i="26"/>
  <c r="Y138" i="26"/>
  <c r="Y139" i="26"/>
  <c r="Y140" i="26"/>
  <c r="Y141" i="26"/>
  <c r="Y142" i="26"/>
  <c r="Y143" i="26"/>
  <c r="Y144" i="26"/>
  <c r="Y145" i="26"/>
  <c r="Y146" i="26"/>
  <c r="Y147" i="26"/>
  <c r="Y148" i="26"/>
  <c r="Y149" i="26"/>
  <c r="Y150" i="26"/>
  <c r="Y151" i="26"/>
  <c r="Y152" i="26"/>
  <c r="Y153" i="26"/>
  <c r="Y154" i="26"/>
  <c r="Y155" i="26"/>
  <c r="Y156" i="26"/>
  <c r="Y157" i="26"/>
  <c r="Y158" i="26"/>
  <c r="Y159" i="26"/>
  <c r="Y160" i="26"/>
  <c r="Y161" i="26"/>
  <c r="Y162" i="26"/>
  <c r="Y163" i="26"/>
  <c r="Y164" i="26"/>
  <c r="Y165" i="26"/>
  <c r="Y166" i="26"/>
  <c r="Y167" i="26"/>
  <c r="Y168" i="26"/>
  <c r="Y169" i="26"/>
  <c r="Y170" i="26"/>
  <c r="Y171" i="26"/>
  <c r="Y172" i="26"/>
  <c r="Y173" i="26"/>
  <c r="Y174" i="26"/>
  <c r="Y175" i="26"/>
  <c r="Y176" i="26"/>
  <c r="Y177" i="26"/>
  <c r="Y178" i="26"/>
  <c r="Y179" i="26"/>
  <c r="Y180" i="26"/>
  <c r="Y181" i="26"/>
  <c r="Y182" i="26"/>
  <c r="Y183" i="26"/>
  <c r="Y184" i="26"/>
  <c r="Y185" i="26"/>
  <c r="Y186" i="26"/>
  <c r="Y187" i="26"/>
  <c r="Y188" i="26"/>
  <c r="Y189" i="26"/>
  <c r="Y190" i="26"/>
  <c r="Y191" i="26"/>
  <c r="Y192" i="26"/>
  <c r="Y193" i="26"/>
  <c r="Y194" i="26"/>
  <c r="Y195" i="26"/>
  <c r="Y196" i="26"/>
  <c r="Y197" i="26"/>
  <c r="Y198" i="26"/>
  <c r="Y199" i="26"/>
  <c r="Y200" i="26"/>
  <c r="Y201" i="26"/>
  <c r="Y202" i="26"/>
  <c r="Y203" i="26"/>
  <c r="Y204" i="26"/>
  <c r="Y205" i="26"/>
  <c r="Y206" i="26"/>
  <c r="Y207" i="26"/>
  <c r="Y208" i="26"/>
  <c r="Y209" i="26"/>
  <c r="Y210" i="26"/>
  <c r="Y211" i="26"/>
  <c r="Y212" i="26"/>
  <c r="Y213" i="26"/>
  <c r="Y214" i="26"/>
  <c r="Y215" i="26"/>
  <c r="Y216" i="26"/>
  <c r="Y217" i="26"/>
  <c r="Y218" i="26"/>
  <c r="Y219" i="26"/>
  <c r="Y220" i="26"/>
  <c r="Y221" i="26"/>
  <c r="Y222" i="26"/>
  <c r="Y223" i="26"/>
  <c r="Y224" i="26"/>
  <c r="Y225" i="26"/>
  <c r="Y226" i="26"/>
  <c r="Y227" i="26"/>
  <c r="Y228" i="26"/>
  <c r="Y229" i="26"/>
  <c r="Y230" i="26"/>
  <c r="Y231" i="26"/>
  <c r="Y232" i="26"/>
  <c r="Y233" i="26"/>
  <c r="Y234" i="26"/>
  <c r="Y235" i="26"/>
  <c r="Y236" i="26"/>
  <c r="Y237" i="26"/>
  <c r="Y238" i="26"/>
  <c r="Y239" i="26"/>
  <c r="Y240" i="26"/>
  <c r="Y241" i="26"/>
  <c r="Y242" i="26"/>
  <c r="Y243" i="26"/>
  <c r="Y244" i="26"/>
  <c r="Y245" i="26"/>
  <c r="Y246" i="26"/>
  <c r="Y247" i="26"/>
  <c r="Y248" i="26"/>
  <c r="Y249" i="26"/>
  <c r="Y250" i="26"/>
  <c r="Y251" i="26"/>
  <c r="Y252" i="26"/>
  <c r="Y253" i="26"/>
  <c r="Y254" i="26"/>
  <c r="Y255" i="26"/>
  <c r="Y256" i="26"/>
  <c r="Y257" i="26"/>
  <c r="Y258" i="26"/>
  <c r="Y259" i="26"/>
  <c r="Y260" i="26"/>
  <c r="Y261" i="26"/>
  <c r="Y262" i="26"/>
  <c r="Y263" i="26"/>
  <c r="Y264" i="26"/>
  <c r="Y265" i="26"/>
  <c r="Y266" i="26"/>
  <c r="Y267" i="26"/>
  <c r="Y268" i="26"/>
  <c r="Y269" i="26"/>
  <c r="Y270" i="26"/>
  <c r="Y271" i="26"/>
  <c r="Y272" i="26"/>
  <c r="Y273" i="26"/>
  <c r="Y274" i="26"/>
  <c r="Y275" i="26"/>
  <c r="Y276" i="26"/>
  <c r="Y277" i="26"/>
  <c r="Y278" i="26"/>
  <c r="Y279" i="26"/>
  <c r="Y280" i="26"/>
  <c r="Y281" i="26"/>
  <c r="Y282" i="26"/>
  <c r="Y283" i="26"/>
  <c r="Y284" i="26"/>
  <c r="Y285" i="26"/>
  <c r="Y286" i="26"/>
  <c r="Y287" i="26"/>
  <c r="Y288" i="26"/>
  <c r="Y289" i="26"/>
  <c r="Y290" i="26"/>
  <c r="Y291" i="26"/>
  <c r="Y292" i="26"/>
  <c r="Y293" i="26"/>
  <c r="Y294" i="26"/>
  <c r="Y295" i="26"/>
  <c r="Y296" i="26"/>
  <c r="Y297" i="26"/>
  <c r="Y298" i="26"/>
  <c r="Y299" i="26"/>
  <c r="Y300" i="26"/>
  <c r="Y301" i="26"/>
  <c r="Y302" i="26"/>
  <c r="Y303" i="26"/>
  <c r="Y304" i="26"/>
  <c r="Y305" i="26"/>
  <c r="Y306" i="26"/>
  <c r="Y307" i="26"/>
  <c r="Y308" i="26"/>
  <c r="Y309" i="26"/>
  <c r="Y310" i="26"/>
  <c r="Y311" i="26"/>
  <c r="Y312" i="26"/>
  <c r="Y313" i="26"/>
  <c r="Y314" i="26"/>
  <c r="Y315" i="26"/>
  <c r="Y316" i="26"/>
  <c r="Y317" i="26"/>
  <c r="Y318" i="26"/>
  <c r="Y319" i="26"/>
  <c r="Y320" i="26"/>
  <c r="Y321" i="26"/>
  <c r="Y322" i="26"/>
  <c r="Y323" i="26"/>
  <c r="Y324" i="26"/>
  <c r="Y325" i="26"/>
  <c r="Y326" i="26"/>
  <c r="Y327" i="26"/>
  <c r="Y328" i="26"/>
  <c r="Y329" i="26"/>
  <c r="Y330" i="26"/>
  <c r="Y331" i="26"/>
  <c r="Y332" i="26"/>
  <c r="Y333" i="26"/>
  <c r="Y334" i="26"/>
  <c r="Y335" i="26"/>
  <c r="Y336" i="26"/>
  <c r="Y337" i="26"/>
  <c r="Y338" i="26"/>
  <c r="Y339" i="26"/>
  <c r="Y340" i="26"/>
  <c r="Y341" i="26"/>
  <c r="Y342" i="26"/>
  <c r="Y343" i="26"/>
  <c r="Y344" i="26"/>
  <c r="Y345" i="26"/>
  <c r="Y346" i="26"/>
  <c r="Y347" i="26"/>
  <c r="Y348" i="26"/>
  <c r="Y349" i="26"/>
  <c r="Y350" i="26"/>
  <c r="Y351" i="26"/>
  <c r="Y352" i="26"/>
  <c r="Y353" i="26"/>
  <c r="Y354" i="26"/>
  <c r="Y355" i="26"/>
  <c r="Y356" i="26"/>
  <c r="Y357" i="26"/>
  <c r="Y358" i="26"/>
  <c r="Y359" i="26"/>
  <c r="Y360" i="26"/>
  <c r="Y361" i="26"/>
  <c r="Y362" i="26"/>
  <c r="Y363" i="26"/>
  <c r="Y364" i="26"/>
  <c r="Y365" i="26"/>
  <c r="Y366" i="26"/>
  <c r="Y367" i="26"/>
  <c r="Y368" i="26"/>
  <c r="Y369" i="26"/>
  <c r="Y370" i="26"/>
  <c r="Y371" i="26"/>
  <c r="Y372" i="26"/>
  <c r="Y373" i="26"/>
  <c r="Y374" i="26"/>
  <c r="Y375" i="26"/>
  <c r="Y376" i="26"/>
  <c r="Y377" i="26"/>
  <c r="Y378" i="26"/>
  <c r="Y379" i="26"/>
  <c r="Y380" i="26"/>
  <c r="Y381" i="26"/>
  <c r="Y382" i="26"/>
  <c r="Y383" i="26"/>
  <c r="Y384" i="26"/>
  <c r="Y385" i="26"/>
  <c r="Y386" i="26"/>
  <c r="Y387" i="26"/>
  <c r="Y388" i="26"/>
  <c r="Y389" i="26"/>
  <c r="Y390" i="26"/>
  <c r="Y391" i="26"/>
  <c r="Y392" i="26"/>
  <c r="Y393" i="26"/>
  <c r="Y394" i="26"/>
  <c r="Y395" i="26"/>
  <c r="Y396" i="26"/>
  <c r="Y397" i="26"/>
  <c r="Y398" i="26"/>
  <c r="Y399" i="26"/>
  <c r="Y400" i="26"/>
  <c r="Y401" i="26"/>
  <c r="Y402" i="26"/>
  <c r="Y403" i="26"/>
  <c r="Y404" i="26"/>
  <c r="Y405" i="26"/>
  <c r="Y406" i="26"/>
  <c r="Y407" i="26"/>
  <c r="Y408" i="26"/>
  <c r="Y409" i="26"/>
  <c r="Y410" i="26"/>
  <c r="Y411" i="26"/>
  <c r="Y412" i="26"/>
  <c r="Y413" i="26"/>
  <c r="Y414" i="26"/>
  <c r="Y415" i="26"/>
  <c r="Y416" i="26"/>
  <c r="Y417" i="26"/>
  <c r="Y418" i="26"/>
  <c r="Y419" i="26"/>
  <c r="Y420" i="26"/>
  <c r="Y421" i="26"/>
  <c r="Y422" i="26"/>
  <c r="Y423" i="26"/>
  <c r="Y424" i="26"/>
  <c r="Y425" i="26"/>
  <c r="Y426" i="26"/>
  <c r="Y427" i="26"/>
  <c r="Y428" i="26"/>
  <c r="Y429" i="26"/>
  <c r="Y430" i="26"/>
  <c r="Y431" i="26"/>
  <c r="Y432" i="26"/>
  <c r="Y433" i="26"/>
  <c r="Y434" i="26"/>
  <c r="Y435" i="26"/>
  <c r="Y436" i="26"/>
  <c r="Y437" i="26"/>
  <c r="Y438" i="26"/>
  <c r="Y439" i="26"/>
  <c r="Y440" i="26"/>
  <c r="Y441" i="26"/>
  <c r="Y442" i="26"/>
  <c r="Y443" i="26"/>
  <c r="Y444" i="26"/>
  <c r="Y445" i="26"/>
  <c r="Y446" i="26"/>
  <c r="Y447" i="26"/>
  <c r="Y448" i="26"/>
  <c r="Y449" i="26"/>
  <c r="Y450" i="26"/>
  <c r="Y451" i="26"/>
  <c r="Y452" i="26"/>
  <c r="Y453" i="26"/>
  <c r="Y454" i="26"/>
  <c r="Y455" i="26"/>
  <c r="Y456" i="26"/>
  <c r="Y457" i="26"/>
  <c r="Y458" i="26"/>
  <c r="Y459" i="26"/>
  <c r="Y460" i="26"/>
  <c r="Y461" i="26"/>
  <c r="Y462" i="26"/>
  <c r="Y463" i="26"/>
  <c r="Y464" i="26"/>
  <c r="Y465" i="26"/>
  <c r="Y466" i="26"/>
  <c r="Y467" i="26"/>
  <c r="Y468" i="26"/>
  <c r="Y469" i="26"/>
  <c r="Y470" i="26"/>
  <c r="Y471" i="26"/>
  <c r="Y472" i="26"/>
  <c r="Y473" i="26"/>
  <c r="Y474" i="26"/>
  <c r="Y475" i="26"/>
  <c r="Y476" i="26"/>
  <c r="Y477" i="26"/>
  <c r="Y478" i="26"/>
  <c r="Y479" i="26"/>
  <c r="Y480" i="26"/>
  <c r="Y481" i="26"/>
  <c r="Y482" i="26"/>
  <c r="Y483" i="26"/>
  <c r="Y484" i="26"/>
  <c r="Y485" i="26"/>
  <c r="Y486" i="26"/>
  <c r="Y487" i="26"/>
  <c r="Y488" i="26"/>
  <c r="Y489" i="26"/>
  <c r="Y490" i="26"/>
  <c r="Y491" i="26"/>
  <c r="Y492" i="26"/>
  <c r="Y493" i="26"/>
  <c r="Y494" i="26"/>
  <c r="Y495" i="26"/>
  <c r="Y496" i="26"/>
  <c r="Y497" i="26"/>
  <c r="Y498" i="26"/>
  <c r="Y499" i="26"/>
  <c r="Y500" i="26"/>
  <c r="Y501" i="26"/>
  <c r="Y502" i="26"/>
  <c r="Y503" i="26"/>
  <c r="Y504" i="26"/>
  <c r="Y505" i="26"/>
  <c r="Y506" i="26"/>
  <c r="Y507" i="26"/>
  <c r="Y508" i="26"/>
  <c r="Y509" i="26"/>
  <c r="Y510" i="26"/>
  <c r="Y511" i="26"/>
  <c r="Y512" i="26"/>
  <c r="Y513" i="26"/>
  <c r="Y514" i="26"/>
  <c r="Y515" i="26"/>
  <c r="Y516" i="26"/>
  <c r="Y517" i="26"/>
  <c r="Y518" i="26"/>
  <c r="Y519" i="26"/>
  <c r="Y520" i="26"/>
  <c r="Y521" i="26"/>
  <c r="Y522" i="26"/>
  <c r="Y523" i="26"/>
  <c r="Y524" i="26"/>
  <c r="Y525" i="26"/>
  <c r="Y526" i="26"/>
  <c r="Y527" i="26"/>
  <c r="Y528" i="26"/>
  <c r="Y529" i="26"/>
  <c r="Y530" i="26"/>
  <c r="Y531" i="26"/>
  <c r="Y532" i="26"/>
  <c r="Y533" i="26"/>
  <c r="Y534" i="26"/>
  <c r="Y535" i="26"/>
  <c r="Y536" i="26"/>
  <c r="Y537" i="26"/>
  <c r="Y538" i="26"/>
  <c r="Y539" i="26"/>
  <c r="Y540" i="26"/>
  <c r="Y541" i="26"/>
  <c r="Y542" i="26"/>
  <c r="Y543" i="26"/>
  <c r="Y544" i="26"/>
  <c r="Y545" i="26"/>
  <c r="Y546" i="26"/>
  <c r="Y547" i="26"/>
  <c r="Y548" i="26"/>
  <c r="Y549" i="26"/>
  <c r="Y550" i="26"/>
  <c r="Y551" i="26"/>
  <c r="Y552" i="26"/>
  <c r="Y553" i="26"/>
  <c r="Y554" i="26"/>
  <c r="Y555" i="26"/>
  <c r="Y556" i="26"/>
  <c r="Y557" i="26"/>
  <c r="Y558" i="26"/>
  <c r="Y559" i="26"/>
  <c r="Y560" i="26"/>
  <c r="Y561" i="26"/>
  <c r="Y562" i="26"/>
  <c r="Y563" i="26"/>
  <c r="Y564" i="26"/>
  <c r="Y565" i="26"/>
  <c r="Y566" i="26"/>
  <c r="Y567" i="26"/>
  <c r="Y568" i="26"/>
  <c r="Y569" i="26"/>
  <c r="Y570" i="26"/>
  <c r="Y571" i="26"/>
  <c r="Y572" i="26"/>
  <c r="Y573" i="26"/>
  <c r="Y574" i="26"/>
  <c r="Y575" i="26"/>
  <c r="Y576" i="26"/>
  <c r="Y577" i="26"/>
  <c r="Y578" i="26"/>
  <c r="Y579" i="26"/>
  <c r="Y580" i="26"/>
  <c r="Y581" i="26"/>
  <c r="Y582" i="26"/>
  <c r="Y583" i="26"/>
  <c r="Y584" i="26"/>
  <c r="Y585" i="26"/>
  <c r="Y586" i="26"/>
  <c r="Y587" i="26"/>
  <c r="Y588" i="26"/>
  <c r="Y589" i="26"/>
  <c r="Y590" i="26"/>
  <c r="Y591" i="26"/>
  <c r="Y592" i="26"/>
  <c r="Y593" i="26"/>
  <c r="Y594" i="26"/>
  <c r="Y595" i="26"/>
  <c r="Y596" i="26"/>
  <c r="Y597" i="26"/>
  <c r="Y598" i="26"/>
  <c r="Y599" i="26"/>
  <c r="Y600" i="26"/>
  <c r="Y601" i="26"/>
  <c r="Y602" i="26"/>
  <c r="Y603" i="26"/>
  <c r="Y604" i="26"/>
  <c r="Y605" i="26"/>
  <c r="Y606" i="26"/>
  <c r="Y607" i="26"/>
  <c r="Y608" i="26"/>
  <c r="Y609" i="26"/>
  <c r="Y610" i="26"/>
  <c r="Y611" i="26"/>
  <c r="Y612" i="26"/>
  <c r="Y613" i="26"/>
  <c r="Y614" i="26"/>
  <c r="Y615" i="26"/>
  <c r="Y616" i="26"/>
  <c r="Y617" i="26"/>
  <c r="Y618" i="26"/>
  <c r="Y619" i="26"/>
  <c r="Y620" i="26"/>
  <c r="Y621" i="26"/>
  <c r="Y622" i="26"/>
  <c r="Y623" i="26"/>
  <c r="Y624" i="26"/>
  <c r="Y625" i="26"/>
  <c r="Y626" i="26"/>
  <c r="Y627" i="26"/>
  <c r="Y628" i="26"/>
  <c r="Y629" i="26"/>
  <c r="Y630" i="26"/>
  <c r="Y631" i="26"/>
  <c r="Y632" i="26"/>
  <c r="Y633" i="26"/>
  <c r="Y634" i="26"/>
  <c r="Y635" i="26"/>
  <c r="Y636" i="26"/>
  <c r="Y637" i="26"/>
  <c r="Y638" i="26"/>
  <c r="Y639" i="26"/>
  <c r="Y640" i="26"/>
  <c r="Y641" i="26"/>
  <c r="Y642" i="26"/>
  <c r="Y643" i="26"/>
  <c r="Y644" i="26"/>
  <c r="Y645" i="26"/>
  <c r="Y646" i="26"/>
  <c r="Y647" i="26"/>
  <c r="Y648" i="26"/>
  <c r="Y649" i="26"/>
  <c r="Y650" i="26"/>
  <c r="Y651" i="26"/>
  <c r="Y652" i="26"/>
  <c r="Y653" i="26"/>
  <c r="Y654" i="26"/>
  <c r="Y655" i="26"/>
  <c r="Y656" i="26"/>
  <c r="Y657" i="26"/>
  <c r="Y658" i="26"/>
  <c r="Y659" i="26"/>
  <c r="Y660" i="26"/>
  <c r="Y661" i="26"/>
  <c r="Y662" i="26"/>
  <c r="Y663" i="26"/>
  <c r="Y664" i="26"/>
  <c r="Y665" i="26"/>
  <c r="Y666" i="26"/>
  <c r="Y667" i="26"/>
  <c r="Y668" i="26"/>
  <c r="Y669" i="26"/>
  <c r="Y670" i="26"/>
  <c r="Y671" i="26"/>
  <c r="Y672" i="26"/>
  <c r="Y673" i="26"/>
  <c r="Y674" i="26"/>
  <c r="Y675" i="26"/>
  <c r="Y676" i="26"/>
  <c r="Y677" i="26"/>
  <c r="Y678" i="26"/>
  <c r="Y679" i="26"/>
  <c r="Y680" i="26"/>
  <c r="Y681" i="26"/>
  <c r="Y682" i="26"/>
  <c r="Y683" i="26"/>
  <c r="Y684" i="26"/>
  <c r="Y685" i="26"/>
  <c r="Y686" i="26"/>
  <c r="Y687" i="26"/>
  <c r="Y688" i="26"/>
  <c r="Y689" i="26"/>
  <c r="Y690" i="26"/>
  <c r="Y691" i="26"/>
  <c r="Y692" i="26"/>
  <c r="Y693" i="26"/>
  <c r="Y694" i="26"/>
  <c r="Y695" i="26"/>
  <c r="Y696" i="26"/>
  <c r="Y697" i="26"/>
  <c r="Y698" i="26"/>
  <c r="Y699" i="26"/>
  <c r="Y700" i="26"/>
  <c r="Y701" i="26"/>
  <c r="Y702" i="26"/>
  <c r="Y703" i="26"/>
  <c r="Y704" i="26"/>
  <c r="Y705" i="26"/>
  <c r="Y706" i="26"/>
  <c r="Y707" i="26"/>
  <c r="Y708" i="26"/>
  <c r="Y709" i="26"/>
  <c r="Y710" i="26"/>
  <c r="Y711" i="26"/>
  <c r="Y712" i="26"/>
  <c r="Y713" i="26"/>
  <c r="Y714" i="26"/>
  <c r="Y715" i="26"/>
  <c r="Y716" i="26"/>
  <c r="Y717" i="26"/>
  <c r="Y718" i="26"/>
  <c r="Y719" i="26"/>
  <c r="Y720" i="26"/>
  <c r="Y721" i="26"/>
  <c r="Y722" i="26"/>
  <c r="Y723" i="26"/>
  <c r="Y724" i="26"/>
  <c r="Y725" i="26"/>
  <c r="Y726" i="26"/>
  <c r="Y727" i="26"/>
  <c r="Y728" i="26"/>
  <c r="Y729" i="26"/>
  <c r="Y730" i="26"/>
  <c r="Y731" i="26"/>
  <c r="Y732" i="26"/>
  <c r="Y733" i="26"/>
  <c r="Y734" i="26"/>
  <c r="Y735" i="26"/>
  <c r="Y736" i="26"/>
  <c r="Y737" i="26"/>
  <c r="Y738" i="26"/>
  <c r="Y739" i="26"/>
  <c r="Y740" i="26"/>
  <c r="Y741" i="26"/>
  <c r="Y742" i="26"/>
  <c r="Y743" i="26"/>
  <c r="Y744" i="26"/>
  <c r="Y745" i="26"/>
  <c r="Y746" i="26"/>
  <c r="Y747" i="26"/>
  <c r="Y748" i="26"/>
  <c r="Y749" i="26"/>
  <c r="Y750" i="26"/>
  <c r="Y751" i="26"/>
  <c r="Y752" i="26"/>
  <c r="Y753" i="26"/>
  <c r="Y754" i="26"/>
  <c r="Y755" i="26"/>
  <c r="Y756" i="26"/>
  <c r="Y757" i="26"/>
  <c r="Y758" i="26"/>
  <c r="Y759" i="26"/>
  <c r="Y760" i="26"/>
  <c r="Y761" i="26"/>
  <c r="Y762" i="26"/>
  <c r="Y763" i="26"/>
  <c r="Y764" i="26"/>
  <c r="Y765" i="26"/>
  <c r="Y766" i="26"/>
  <c r="Y767" i="26"/>
  <c r="Y768" i="26"/>
  <c r="Y769" i="26"/>
  <c r="Y770" i="26"/>
  <c r="Y771" i="26"/>
  <c r="Y772" i="26"/>
  <c r="Y773" i="26"/>
  <c r="Y774" i="26"/>
  <c r="Y775" i="26"/>
  <c r="Y776" i="26"/>
  <c r="Y777" i="26"/>
  <c r="Y778" i="26"/>
  <c r="Y779" i="26"/>
  <c r="Y780" i="26"/>
  <c r="Y781" i="26"/>
  <c r="Y782" i="26"/>
  <c r="Y783" i="26"/>
  <c r="Y784" i="26"/>
  <c r="Y785" i="26"/>
  <c r="Y786" i="26"/>
  <c r="Y787" i="26"/>
  <c r="Y788" i="26"/>
  <c r="Y789" i="26"/>
  <c r="Y790" i="26"/>
  <c r="Y791" i="26"/>
  <c r="Y792" i="26"/>
  <c r="Y793" i="26"/>
  <c r="Y794" i="26"/>
  <c r="Y795" i="26"/>
  <c r="Y796" i="26"/>
  <c r="Y797" i="26"/>
  <c r="Y798" i="26"/>
  <c r="Y799" i="26"/>
  <c r="Y800" i="26"/>
  <c r="Y801" i="26"/>
  <c r="Y802" i="26"/>
  <c r="Y803" i="26"/>
  <c r="Y804" i="26"/>
  <c r="Y805" i="26"/>
  <c r="Y806" i="26"/>
  <c r="Y807" i="26"/>
  <c r="Y808" i="26"/>
  <c r="Y809" i="26"/>
  <c r="Y810" i="26"/>
  <c r="Y811" i="26"/>
  <c r="Y812" i="26"/>
  <c r="Y813" i="26"/>
  <c r="Y814" i="26"/>
  <c r="Y815" i="26"/>
  <c r="Y816" i="26"/>
  <c r="Y817" i="26"/>
  <c r="Y818" i="26"/>
  <c r="Y819" i="26"/>
  <c r="Y820" i="26"/>
  <c r="Y821" i="26"/>
  <c r="Y822" i="26"/>
  <c r="Y823" i="26"/>
  <c r="Y824" i="26"/>
  <c r="Y825" i="26"/>
  <c r="Y826" i="26"/>
  <c r="Y827" i="26"/>
  <c r="Y828" i="26"/>
  <c r="Y829" i="26"/>
  <c r="Y830" i="26"/>
  <c r="Y831" i="26"/>
  <c r="Y832" i="26"/>
  <c r="Y833" i="26"/>
  <c r="Y834" i="26"/>
  <c r="Y835" i="26"/>
  <c r="Y836" i="26"/>
  <c r="Y837" i="26"/>
  <c r="Y838" i="26"/>
  <c r="Y839" i="26"/>
  <c r="Y840" i="26"/>
  <c r="Y841" i="26"/>
  <c r="Y842" i="26"/>
  <c r="Y843" i="26"/>
  <c r="Y844" i="26"/>
  <c r="Y845" i="26"/>
  <c r="Y846" i="26"/>
  <c r="Y847" i="26"/>
  <c r="Y848" i="26"/>
  <c r="Y849" i="26"/>
  <c r="Y850" i="26"/>
  <c r="Y851" i="26"/>
  <c r="Y852" i="26"/>
  <c r="Y853" i="26"/>
  <c r="Y854" i="26"/>
  <c r="Y855" i="26"/>
  <c r="Y856" i="26"/>
  <c r="Y857" i="26"/>
  <c r="Y858" i="26"/>
  <c r="Y859" i="26"/>
  <c r="Y860" i="26"/>
  <c r="Y861" i="26"/>
  <c r="Y862" i="26"/>
  <c r="Y863" i="26"/>
  <c r="Y864" i="26"/>
  <c r="Y865" i="26"/>
  <c r="Y866" i="26"/>
  <c r="Y867" i="26"/>
  <c r="Y868" i="26"/>
  <c r="Y869" i="26"/>
  <c r="Y870" i="26"/>
  <c r="Y871" i="26"/>
  <c r="Y872" i="26"/>
  <c r="Y873" i="26"/>
  <c r="Y874" i="26"/>
  <c r="Y875" i="26"/>
  <c r="Y876" i="26"/>
  <c r="Y877" i="26"/>
  <c r="Y878" i="26"/>
  <c r="Y879" i="26"/>
  <c r="Y880" i="26"/>
  <c r="Y881" i="26"/>
  <c r="Y882" i="26"/>
  <c r="Y883" i="26"/>
  <c r="Y884" i="26"/>
  <c r="Y885" i="26"/>
  <c r="Y886" i="26"/>
  <c r="Y887" i="26"/>
  <c r="Y888" i="26"/>
  <c r="Y889" i="26"/>
  <c r="Y890" i="26"/>
  <c r="Y891" i="26"/>
  <c r="Y892" i="26"/>
  <c r="Y893" i="26"/>
  <c r="Y894" i="26"/>
  <c r="Y895" i="26"/>
  <c r="Y896" i="26"/>
  <c r="Y897" i="26"/>
  <c r="Y898" i="26"/>
  <c r="Y899" i="26"/>
  <c r="Y900" i="26"/>
  <c r="Y901" i="26"/>
  <c r="Y902" i="26"/>
  <c r="Y903" i="26"/>
  <c r="Y904" i="26"/>
  <c r="Y905" i="26"/>
  <c r="Y906" i="26"/>
  <c r="Y907" i="26"/>
  <c r="Y908" i="26"/>
  <c r="Y909" i="26"/>
  <c r="Y910" i="26"/>
  <c r="Y911" i="26"/>
  <c r="Y912" i="26"/>
  <c r="Y913" i="26"/>
  <c r="Y914" i="26"/>
  <c r="Y915" i="26"/>
  <c r="Y916" i="26"/>
  <c r="Y917" i="26"/>
  <c r="Y918" i="26"/>
  <c r="Y919" i="26"/>
  <c r="Y920" i="26"/>
  <c r="Y921" i="26"/>
  <c r="Y922" i="26"/>
  <c r="Y923" i="26"/>
  <c r="Y924" i="26"/>
  <c r="Y925" i="26"/>
  <c r="Y926" i="26"/>
  <c r="Y927" i="26"/>
  <c r="Y928" i="26"/>
  <c r="Y929" i="26"/>
  <c r="Y930" i="26"/>
  <c r="Y931" i="26"/>
  <c r="Y932" i="26"/>
  <c r="Y933" i="26"/>
  <c r="Y934" i="26"/>
  <c r="Y935" i="26"/>
  <c r="Y936" i="26"/>
  <c r="Y937" i="26"/>
  <c r="Y938" i="26"/>
  <c r="Y939" i="26"/>
  <c r="Y940" i="26"/>
  <c r="Y941" i="26"/>
  <c r="Y942" i="26"/>
  <c r="Y943" i="26"/>
  <c r="Y944" i="26"/>
  <c r="Y945" i="26"/>
  <c r="Y946" i="26"/>
  <c r="Y947" i="26"/>
  <c r="Y948" i="26"/>
  <c r="Y949" i="26"/>
  <c r="Y950" i="26"/>
  <c r="Y951" i="26"/>
  <c r="Y952" i="26"/>
  <c r="Y953" i="26"/>
  <c r="Y954" i="26"/>
  <c r="Y955" i="26"/>
  <c r="Y956" i="26"/>
  <c r="Y957" i="26"/>
  <c r="Y958" i="26"/>
  <c r="Y959" i="26"/>
  <c r="Y960" i="26"/>
  <c r="Y961" i="26"/>
  <c r="Y962" i="26"/>
  <c r="Y963" i="26"/>
  <c r="Y964" i="26"/>
  <c r="Y965" i="26"/>
  <c r="Y966" i="26"/>
  <c r="Y967" i="26"/>
  <c r="Y968" i="26"/>
  <c r="Y969" i="26"/>
  <c r="Y970" i="26"/>
  <c r="Y971" i="26"/>
  <c r="Y972" i="26"/>
  <c r="Y973" i="26"/>
  <c r="Y974" i="26"/>
  <c r="Y975" i="26"/>
  <c r="Y976" i="26"/>
  <c r="Y977" i="26"/>
  <c r="Y978" i="26"/>
  <c r="Y979" i="26"/>
  <c r="Y980" i="26"/>
  <c r="Y981" i="26"/>
  <c r="Y982" i="26"/>
  <c r="Y983" i="26"/>
  <c r="Y984" i="26"/>
  <c r="Y985" i="26"/>
  <c r="Y986" i="26"/>
  <c r="Y987" i="26"/>
  <c r="Y988" i="26"/>
  <c r="Y989" i="26"/>
  <c r="Y990" i="26"/>
  <c r="Y991" i="26"/>
  <c r="Y992" i="26"/>
  <c r="Y993" i="26"/>
  <c r="Y994" i="26"/>
  <c r="Y995" i="26"/>
  <c r="Y996" i="26"/>
  <c r="Y997" i="26"/>
  <c r="Y998" i="26"/>
  <c r="Y999" i="26"/>
  <c r="Y1000" i="26"/>
  <c r="Y1001" i="26"/>
  <c r="X3" i="26"/>
  <c r="X4" i="26"/>
  <c r="X5" i="26"/>
  <c r="X6" i="26"/>
  <c r="X7" i="26"/>
  <c r="X8" i="26"/>
  <c r="X9" i="26"/>
  <c r="X10" i="26"/>
  <c r="X11" i="26"/>
  <c r="X12" i="26"/>
  <c r="X13" i="26"/>
  <c r="X14" i="26"/>
  <c r="X15" i="26"/>
  <c r="X16" i="26"/>
  <c r="X17" i="26"/>
  <c r="X18" i="26"/>
  <c r="X19" i="26"/>
  <c r="X20" i="26"/>
  <c r="X21" i="26"/>
  <c r="X22" i="26"/>
  <c r="X23" i="26"/>
  <c r="X24" i="26"/>
  <c r="X25" i="26"/>
  <c r="X26" i="26"/>
  <c r="X27" i="26"/>
  <c r="X28" i="26"/>
  <c r="X29" i="26"/>
  <c r="X30" i="26"/>
  <c r="X31" i="26"/>
  <c r="X32" i="26"/>
  <c r="X33" i="26"/>
  <c r="X34" i="26"/>
  <c r="X35" i="26"/>
  <c r="X36" i="26"/>
  <c r="X37" i="26"/>
  <c r="X38" i="26"/>
  <c r="X39" i="26"/>
  <c r="X40" i="26"/>
  <c r="X41" i="26"/>
  <c r="X42" i="26"/>
  <c r="X43" i="26"/>
  <c r="X44" i="26"/>
  <c r="X45" i="26"/>
  <c r="X46" i="26"/>
  <c r="X47" i="26"/>
  <c r="X48" i="26"/>
  <c r="X49" i="26"/>
  <c r="X50" i="26"/>
  <c r="X51" i="26"/>
  <c r="X52" i="26"/>
  <c r="X53" i="26"/>
  <c r="X54" i="26"/>
  <c r="X55" i="26"/>
  <c r="X56" i="26"/>
  <c r="X57" i="26"/>
  <c r="X58" i="26"/>
  <c r="X59" i="26"/>
  <c r="X60" i="26"/>
  <c r="X61" i="26"/>
  <c r="X62" i="26"/>
  <c r="X63" i="26"/>
  <c r="X64" i="26"/>
  <c r="X65" i="26"/>
  <c r="X66" i="26"/>
  <c r="X67" i="26"/>
  <c r="X68" i="26"/>
  <c r="X69" i="26"/>
  <c r="X70" i="26"/>
  <c r="X71" i="26"/>
  <c r="X72" i="26"/>
  <c r="X73" i="26"/>
  <c r="X74" i="26"/>
  <c r="X75" i="26"/>
  <c r="X76" i="26"/>
  <c r="X77" i="26"/>
  <c r="X78" i="26"/>
  <c r="X79" i="26"/>
  <c r="X80" i="26"/>
  <c r="X81" i="26"/>
  <c r="X82" i="26"/>
  <c r="X83" i="26"/>
  <c r="X84" i="26"/>
  <c r="X85" i="26"/>
  <c r="X86" i="26"/>
  <c r="X87" i="26"/>
  <c r="X88" i="26"/>
  <c r="X89" i="26"/>
  <c r="X90" i="26"/>
  <c r="X91" i="26"/>
  <c r="X92" i="26"/>
  <c r="X93" i="26"/>
  <c r="X94" i="26"/>
  <c r="X95" i="26"/>
  <c r="X96" i="26"/>
  <c r="X97" i="26"/>
  <c r="X98" i="26"/>
  <c r="X99" i="26"/>
  <c r="X100" i="26"/>
  <c r="X101" i="26"/>
  <c r="X102" i="26"/>
  <c r="X103" i="26"/>
  <c r="X104" i="26"/>
  <c r="X105" i="26"/>
  <c r="X106" i="26"/>
  <c r="X107" i="26"/>
  <c r="X108" i="26"/>
  <c r="X109" i="26"/>
  <c r="X110" i="26"/>
  <c r="X111" i="26"/>
  <c r="X112" i="26"/>
  <c r="X113" i="26"/>
  <c r="X114" i="26"/>
  <c r="X115" i="26"/>
  <c r="X116" i="26"/>
  <c r="X117" i="26"/>
  <c r="X118" i="26"/>
  <c r="X119" i="26"/>
  <c r="X120" i="26"/>
  <c r="X121" i="26"/>
  <c r="X122" i="26"/>
  <c r="X123" i="26"/>
  <c r="X124" i="26"/>
  <c r="X125" i="26"/>
  <c r="X126" i="26"/>
  <c r="X127" i="26"/>
  <c r="X128" i="26"/>
  <c r="X129" i="26"/>
  <c r="X130" i="26"/>
  <c r="X131" i="26"/>
  <c r="X132" i="26"/>
  <c r="X133" i="26"/>
  <c r="X134" i="26"/>
  <c r="X135" i="26"/>
  <c r="X136" i="26"/>
  <c r="X137" i="26"/>
  <c r="X138" i="26"/>
  <c r="X139" i="26"/>
  <c r="X140" i="26"/>
  <c r="X141" i="26"/>
  <c r="X142" i="26"/>
  <c r="X143" i="26"/>
  <c r="X144" i="26"/>
  <c r="X145" i="26"/>
  <c r="X146" i="26"/>
  <c r="X147" i="26"/>
  <c r="X148" i="26"/>
  <c r="X149" i="26"/>
  <c r="X150" i="26"/>
  <c r="X151" i="26"/>
  <c r="X152" i="26"/>
  <c r="X153" i="26"/>
  <c r="X154" i="26"/>
  <c r="X155" i="26"/>
  <c r="X156" i="26"/>
  <c r="X157" i="26"/>
  <c r="X158" i="26"/>
  <c r="X159" i="26"/>
  <c r="X160" i="26"/>
  <c r="X161" i="26"/>
  <c r="X162" i="26"/>
  <c r="X163" i="26"/>
  <c r="X164" i="26"/>
  <c r="X165" i="26"/>
  <c r="X166" i="26"/>
  <c r="X167" i="26"/>
  <c r="X168" i="26"/>
  <c r="X169" i="26"/>
  <c r="X170" i="26"/>
  <c r="X171" i="26"/>
  <c r="X172" i="26"/>
  <c r="X173" i="26"/>
  <c r="X174" i="26"/>
  <c r="X175" i="26"/>
  <c r="X176" i="26"/>
  <c r="X177" i="26"/>
  <c r="X178" i="26"/>
  <c r="X179" i="26"/>
  <c r="X180" i="26"/>
  <c r="X181" i="26"/>
  <c r="X182" i="26"/>
  <c r="X183" i="26"/>
  <c r="X184" i="26"/>
  <c r="X185" i="26"/>
  <c r="X186" i="26"/>
  <c r="X187" i="26"/>
  <c r="X188" i="26"/>
  <c r="X189" i="26"/>
  <c r="X190" i="26"/>
  <c r="X191" i="26"/>
  <c r="X192" i="26"/>
  <c r="X193" i="26"/>
  <c r="X194" i="26"/>
  <c r="X195" i="26"/>
  <c r="X196" i="26"/>
  <c r="X197" i="26"/>
  <c r="X198" i="26"/>
  <c r="X199" i="26"/>
  <c r="X200" i="26"/>
  <c r="X201" i="26"/>
  <c r="X202" i="26"/>
  <c r="X203" i="26"/>
  <c r="X204" i="26"/>
  <c r="X205" i="26"/>
  <c r="X206" i="26"/>
  <c r="X207" i="26"/>
  <c r="X208" i="26"/>
  <c r="X209" i="26"/>
  <c r="X210" i="26"/>
  <c r="X211" i="26"/>
  <c r="X212" i="26"/>
  <c r="X213" i="26"/>
  <c r="X214" i="26"/>
  <c r="X215" i="26"/>
  <c r="X216" i="26"/>
  <c r="X217" i="26"/>
  <c r="X218" i="26"/>
  <c r="X219" i="26"/>
  <c r="X220" i="26"/>
  <c r="X221" i="26"/>
  <c r="X222" i="26"/>
  <c r="X223" i="26"/>
  <c r="X224" i="26"/>
  <c r="X225" i="26"/>
  <c r="X226" i="26"/>
  <c r="X227" i="26"/>
  <c r="X228" i="26"/>
  <c r="X229" i="26"/>
  <c r="X230" i="26"/>
  <c r="X231" i="26"/>
  <c r="X232" i="26"/>
  <c r="X233" i="26"/>
  <c r="X234" i="26"/>
  <c r="X235" i="26"/>
  <c r="X236" i="26"/>
  <c r="X237" i="26"/>
  <c r="X238" i="26"/>
  <c r="X239" i="26"/>
  <c r="X240" i="26"/>
  <c r="X241" i="26"/>
  <c r="X242" i="26"/>
  <c r="X243" i="26"/>
  <c r="X244" i="26"/>
  <c r="X245" i="26"/>
  <c r="X246" i="26"/>
  <c r="X247" i="26"/>
  <c r="X248" i="26"/>
  <c r="X249" i="26"/>
  <c r="X250" i="26"/>
  <c r="X251" i="26"/>
  <c r="X252" i="26"/>
  <c r="X253" i="26"/>
  <c r="X254" i="26"/>
  <c r="X255" i="26"/>
  <c r="X256" i="26"/>
  <c r="X257" i="26"/>
  <c r="X258" i="26"/>
  <c r="X259" i="26"/>
  <c r="X260" i="26"/>
  <c r="X261" i="26"/>
  <c r="X262" i="26"/>
  <c r="X263" i="26"/>
  <c r="X264" i="26"/>
  <c r="X265" i="26"/>
  <c r="X266" i="26"/>
  <c r="X267" i="26"/>
  <c r="X268" i="26"/>
  <c r="X269" i="26"/>
  <c r="X270" i="26"/>
  <c r="X271" i="26"/>
  <c r="X272" i="26"/>
  <c r="X273" i="26"/>
  <c r="X274" i="26"/>
  <c r="X275" i="26"/>
  <c r="X276" i="26"/>
  <c r="X277" i="26"/>
  <c r="X278" i="26"/>
  <c r="X279" i="26"/>
  <c r="X280" i="26"/>
  <c r="X281" i="26"/>
  <c r="X282" i="26"/>
  <c r="X283" i="26"/>
  <c r="X284" i="26"/>
  <c r="X285" i="26"/>
  <c r="X286" i="26"/>
  <c r="X287" i="26"/>
  <c r="X288" i="26"/>
  <c r="X289" i="26"/>
  <c r="X290" i="26"/>
  <c r="X291" i="26"/>
  <c r="X292" i="26"/>
  <c r="X293" i="26"/>
  <c r="X294" i="26"/>
  <c r="X295" i="26"/>
  <c r="X296" i="26"/>
  <c r="X297" i="26"/>
  <c r="X298" i="26"/>
  <c r="X299" i="26"/>
  <c r="X300" i="26"/>
  <c r="X301" i="26"/>
  <c r="X302" i="26"/>
  <c r="X303" i="26"/>
  <c r="X304" i="26"/>
  <c r="X305" i="26"/>
  <c r="X306" i="26"/>
  <c r="X307" i="26"/>
  <c r="X308" i="26"/>
  <c r="X309" i="26"/>
  <c r="X310" i="26"/>
  <c r="X311" i="26"/>
  <c r="X312" i="26"/>
  <c r="X313" i="26"/>
  <c r="X314" i="26"/>
  <c r="X315" i="26"/>
  <c r="X316" i="26"/>
  <c r="X317" i="26"/>
  <c r="X318" i="26"/>
  <c r="X319" i="26"/>
  <c r="X320" i="26"/>
  <c r="X321" i="26"/>
  <c r="X322" i="26"/>
  <c r="X323" i="26"/>
  <c r="X324" i="26"/>
  <c r="X325" i="26"/>
  <c r="X326" i="26"/>
  <c r="X327" i="26"/>
  <c r="X328" i="26"/>
  <c r="X329" i="26"/>
  <c r="X330" i="26"/>
  <c r="X331" i="26"/>
  <c r="X332" i="26"/>
  <c r="X333" i="26"/>
  <c r="X334" i="26"/>
  <c r="X335" i="26"/>
  <c r="X336" i="26"/>
  <c r="X337" i="26"/>
  <c r="X338" i="26"/>
  <c r="X339" i="26"/>
  <c r="X340" i="26"/>
  <c r="X341" i="26"/>
  <c r="X342" i="26"/>
  <c r="X343" i="26"/>
  <c r="X344" i="26"/>
  <c r="X345" i="26"/>
  <c r="X346" i="26"/>
  <c r="X347" i="26"/>
  <c r="X348" i="26"/>
  <c r="X349" i="26"/>
  <c r="X350" i="26"/>
  <c r="X351" i="26"/>
  <c r="X352" i="26"/>
  <c r="X353" i="26"/>
  <c r="X354" i="26"/>
  <c r="X355" i="26"/>
  <c r="X356" i="26"/>
  <c r="X357" i="26"/>
  <c r="X358" i="26"/>
  <c r="X359" i="26"/>
  <c r="X360" i="26"/>
  <c r="X361" i="26"/>
  <c r="X362" i="26"/>
  <c r="X363" i="26"/>
  <c r="X364" i="26"/>
  <c r="X365" i="26"/>
  <c r="X366" i="26"/>
  <c r="X367" i="26"/>
  <c r="X368" i="26"/>
  <c r="X369" i="26"/>
  <c r="X370" i="26"/>
  <c r="X371" i="26"/>
  <c r="X372" i="26"/>
  <c r="X373" i="26"/>
  <c r="X374" i="26"/>
  <c r="X375" i="26"/>
  <c r="X376" i="26"/>
  <c r="X377" i="26"/>
  <c r="X378" i="26"/>
  <c r="X379" i="26"/>
  <c r="X380" i="26"/>
  <c r="X381" i="26"/>
  <c r="X382" i="26"/>
  <c r="X383" i="26"/>
  <c r="X384" i="26"/>
  <c r="X385" i="26"/>
  <c r="X386" i="26"/>
  <c r="X387" i="26"/>
  <c r="X388" i="26"/>
  <c r="X389" i="26"/>
  <c r="X390" i="26"/>
  <c r="X391" i="26"/>
  <c r="X392" i="26"/>
  <c r="X393" i="26"/>
  <c r="X394" i="26"/>
  <c r="X395" i="26"/>
  <c r="X396" i="26"/>
  <c r="X397" i="26"/>
  <c r="X398" i="26"/>
  <c r="X399" i="26"/>
  <c r="X400" i="26"/>
  <c r="X401" i="26"/>
  <c r="X402" i="26"/>
  <c r="X403" i="26"/>
  <c r="X404" i="26"/>
  <c r="X405" i="26"/>
  <c r="X406" i="26"/>
  <c r="X407" i="26"/>
  <c r="X408" i="26"/>
  <c r="X409" i="26"/>
  <c r="X410" i="26"/>
  <c r="X411" i="26"/>
  <c r="X412" i="26"/>
  <c r="X413" i="26"/>
  <c r="X414" i="26"/>
  <c r="X415" i="26"/>
  <c r="X416" i="26"/>
  <c r="X417" i="26"/>
  <c r="X418" i="26"/>
  <c r="X419" i="26"/>
  <c r="X420" i="26"/>
  <c r="X421" i="26"/>
  <c r="X422" i="26"/>
  <c r="X423" i="26"/>
  <c r="X424" i="26"/>
  <c r="X425" i="26"/>
  <c r="X426" i="26"/>
  <c r="X427" i="26"/>
  <c r="X428" i="26"/>
  <c r="X429" i="26"/>
  <c r="X430" i="26"/>
  <c r="X431" i="26"/>
  <c r="X432" i="26"/>
  <c r="X433" i="26"/>
  <c r="X434" i="26"/>
  <c r="X435" i="26"/>
  <c r="X436" i="26"/>
  <c r="X437" i="26"/>
  <c r="X438" i="26"/>
  <c r="X439" i="26"/>
  <c r="X440" i="26"/>
  <c r="X441" i="26"/>
  <c r="X442" i="26"/>
  <c r="X443" i="26"/>
  <c r="X444" i="26"/>
  <c r="X445" i="26"/>
  <c r="X446" i="26"/>
  <c r="X447" i="26"/>
  <c r="X448" i="26"/>
  <c r="X449" i="26"/>
  <c r="X450" i="26"/>
  <c r="X451" i="26"/>
  <c r="X452" i="26"/>
  <c r="X453" i="26"/>
  <c r="X454" i="26"/>
  <c r="X455" i="26"/>
  <c r="X456" i="26"/>
  <c r="X457" i="26"/>
  <c r="X458" i="26"/>
  <c r="X459" i="26"/>
  <c r="X460" i="26"/>
  <c r="X461" i="26"/>
  <c r="X462" i="26"/>
  <c r="X463" i="26"/>
  <c r="X464" i="26"/>
  <c r="X465" i="26"/>
  <c r="X466" i="26"/>
  <c r="X467" i="26"/>
  <c r="X468" i="26"/>
  <c r="X469" i="26"/>
  <c r="X470" i="26"/>
  <c r="X471" i="26"/>
  <c r="X472" i="26"/>
  <c r="X473" i="26"/>
  <c r="X474" i="26"/>
  <c r="X475" i="26"/>
  <c r="X476" i="26"/>
  <c r="X477" i="26"/>
  <c r="X478" i="26"/>
  <c r="X479" i="26"/>
  <c r="X480" i="26"/>
  <c r="X481" i="26"/>
  <c r="X482" i="26"/>
  <c r="X483" i="26"/>
  <c r="X484" i="26"/>
  <c r="X485" i="26"/>
  <c r="X486" i="26"/>
  <c r="X487" i="26"/>
  <c r="X488" i="26"/>
  <c r="X489" i="26"/>
  <c r="X490" i="26"/>
  <c r="X491" i="26"/>
  <c r="X492" i="26"/>
  <c r="X493" i="26"/>
  <c r="X494" i="26"/>
  <c r="X495" i="26"/>
  <c r="X496" i="26"/>
  <c r="X497" i="26"/>
  <c r="X498" i="26"/>
  <c r="X499" i="26"/>
  <c r="X500" i="26"/>
  <c r="X501" i="26"/>
  <c r="X502" i="26"/>
  <c r="X503" i="26"/>
  <c r="X504" i="26"/>
  <c r="X505" i="26"/>
  <c r="X506" i="26"/>
  <c r="X507" i="26"/>
  <c r="X508" i="26"/>
  <c r="X509" i="26"/>
  <c r="X510" i="26"/>
  <c r="X511" i="26"/>
  <c r="X512" i="26"/>
  <c r="X513" i="26"/>
  <c r="X514" i="26"/>
  <c r="X515" i="26"/>
  <c r="X516" i="26"/>
  <c r="X517" i="26"/>
  <c r="X518" i="26"/>
  <c r="X519" i="26"/>
  <c r="X520" i="26"/>
  <c r="X521" i="26"/>
  <c r="X522" i="26"/>
  <c r="X523" i="26"/>
  <c r="X524" i="26"/>
  <c r="X525" i="26"/>
  <c r="X526" i="26"/>
  <c r="X527" i="26"/>
  <c r="X528" i="26"/>
  <c r="X529" i="26"/>
  <c r="X530" i="26"/>
  <c r="X531" i="26"/>
  <c r="X532" i="26"/>
  <c r="X533" i="26"/>
  <c r="X534" i="26"/>
  <c r="X535" i="26"/>
  <c r="X536" i="26"/>
  <c r="X537" i="26"/>
  <c r="X538" i="26"/>
  <c r="X539" i="26"/>
  <c r="X540" i="26"/>
  <c r="X541" i="26"/>
  <c r="X542" i="26"/>
  <c r="X543" i="26"/>
  <c r="X544" i="26"/>
  <c r="X545" i="26"/>
  <c r="X546" i="26"/>
  <c r="X547" i="26"/>
  <c r="X548" i="26"/>
  <c r="X549" i="26"/>
  <c r="X550" i="26"/>
  <c r="X551" i="26"/>
  <c r="X552" i="26"/>
  <c r="X553" i="26"/>
  <c r="X554" i="26"/>
  <c r="X555" i="26"/>
  <c r="X556" i="26"/>
  <c r="X557" i="26"/>
  <c r="X558" i="26"/>
  <c r="X559" i="26"/>
  <c r="X560" i="26"/>
  <c r="X561" i="26"/>
  <c r="X562" i="26"/>
  <c r="X563" i="26"/>
  <c r="X564" i="26"/>
  <c r="X565" i="26"/>
  <c r="X566" i="26"/>
  <c r="X567" i="26"/>
  <c r="X568" i="26"/>
  <c r="X569" i="26"/>
  <c r="X570" i="26"/>
  <c r="X571" i="26"/>
  <c r="X572" i="26"/>
  <c r="X573" i="26"/>
  <c r="X574" i="26"/>
  <c r="X575" i="26"/>
  <c r="X576" i="26"/>
  <c r="X577" i="26"/>
  <c r="X578" i="26"/>
  <c r="X579" i="26"/>
  <c r="X580" i="26"/>
  <c r="X581" i="26"/>
  <c r="X582" i="26"/>
  <c r="X583" i="26"/>
  <c r="X584" i="26"/>
  <c r="X585" i="26"/>
  <c r="X586" i="26"/>
  <c r="X587" i="26"/>
  <c r="X588" i="26"/>
  <c r="X589" i="26"/>
  <c r="X590" i="26"/>
  <c r="X591" i="26"/>
  <c r="X592" i="26"/>
  <c r="X593" i="26"/>
  <c r="X594" i="26"/>
  <c r="X595" i="26"/>
  <c r="X596" i="26"/>
  <c r="X597" i="26"/>
  <c r="X598" i="26"/>
  <c r="X599" i="26"/>
  <c r="X600" i="26"/>
  <c r="X601" i="26"/>
  <c r="X602" i="26"/>
  <c r="X603" i="26"/>
  <c r="X604" i="26"/>
  <c r="X605" i="26"/>
  <c r="X606" i="26"/>
  <c r="X607" i="26"/>
  <c r="X608" i="26"/>
  <c r="X609" i="26"/>
  <c r="X610" i="26"/>
  <c r="X611" i="26"/>
  <c r="X612" i="26"/>
  <c r="X613" i="26"/>
  <c r="X614" i="26"/>
  <c r="X615" i="26"/>
  <c r="X616" i="26"/>
  <c r="X617" i="26"/>
  <c r="X618" i="26"/>
  <c r="X619" i="26"/>
  <c r="X620" i="26"/>
  <c r="X621" i="26"/>
  <c r="X622" i="26"/>
  <c r="X623" i="26"/>
  <c r="X624" i="26"/>
  <c r="X625" i="26"/>
  <c r="X626" i="26"/>
  <c r="X627" i="26"/>
  <c r="X628" i="26"/>
  <c r="X629" i="26"/>
  <c r="X630" i="26"/>
  <c r="X631" i="26"/>
  <c r="X632" i="26"/>
  <c r="X633" i="26"/>
  <c r="X634" i="26"/>
  <c r="X635" i="26"/>
  <c r="X636" i="26"/>
  <c r="X637" i="26"/>
  <c r="X638" i="26"/>
  <c r="X639" i="26"/>
  <c r="X640" i="26"/>
  <c r="X641" i="26"/>
  <c r="X642" i="26"/>
  <c r="X643" i="26"/>
  <c r="X644" i="26"/>
  <c r="X645" i="26"/>
  <c r="X646" i="26"/>
  <c r="X647" i="26"/>
  <c r="X648" i="26"/>
  <c r="X649" i="26"/>
  <c r="X650" i="26"/>
  <c r="X651" i="26"/>
  <c r="X652" i="26"/>
  <c r="X653" i="26"/>
  <c r="X654" i="26"/>
  <c r="X655" i="26"/>
  <c r="X656" i="26"/>
  <c r="X657" i="26"/>
  <c r="X658" i="26"/>
  <c r="X659" i="26"/>
  <c r="X660" i="26"/>
  <c r="X661" i="26"/>
  <c r="X662" i="26"/>
  <c r="X663" i="26"/>
  <c r="X664" i="26"/>
  <c r="X665" i="26"/>
  <c r="X666" i="26"/>
  <c r="X667" i="26"/>
  <c r="X668" i="26"/>
  <c r="X669" i="26"/>
  <c r="X670" i="26"/>
  <c r="X671" i="26"/>
  <c r="X672" i="26"/>
  <c r="X673" i="26"/>
  <c r="X674" i="26"/>
  <c r="X675" i="26"/>
  <c r="X676" i="26"/>
  <c r="X677" i="26"/>
  <c r="X678" i="26"/>
  <c r="X679" i="26"/>
  <c r="X680" i="26"/>
  <c r="X681" i="26"/>
  <c r="X682" i="26"/>
  <c r="X683" i="26"/>
  <c r="X684" i="26"/>
  <c r="X685" i="26"/>
  <c r="X686" i="26"/>
  <c r="X687" i="26"/>
  <c r="X688" i="26"/>
  <c r="X689" i="26"/>
  <c r="X690" i="26"/>
  <c r="X691" i="26"/>
  <c r="X692" i="26"/>
  <c r="X693" i="26"/>
  <c r="X694" i="26"/>
  <c r="X695" i="26"/>
  <c r="X696" i="26"/>
  <c r="X697" i="26"/>
  <c r="X698" i="26"/>
  <c r="X699" i="26"/>
  <c r="X700" i="26"/>
  <c r="X701" i="26"/>
  <c r="X702" i="26"/>
  <c r="X703" i="26"/>
  <c r="X704" i="26"/>
  <c r="X705" i="26"/>
  <c r="X706" i="26"/>
  <c r="X707" i="26"/>
  <c r="X708" i="26"/>
  <c r="X709" i="26"/>
  <c r="X710" i="26"/>
  <c r="X711" i="26"/>
  <c r="X712" i="26"/>
  <c r="X713" i="26"/>
  <c r="X714" i="26"/>
  <c r="X715" i="26"/>
  <c r="X716" i="26"/>
  <c r="X717" i="26"/>
  <c r="X718" i="26"/>
  <c r="X719" i="26"/>
  <c r="X720" i="26"/>
  <c r="X721" i="26"/>
  <c r="X722" i="26"/>
  <c r="X723" i="26"/>
  <c r="X724" i="26"/>
  <c r="X725" i="26"/>
  <c r="X726" i="26"/>
  <c r="X727" i="26"/>
  <c r="X728" i="26"/>
  <c r="X729" i="26"/>
  <c r="X730" i="26"/>
  <c r="X731" i="26"/>
  <c r="X732" i="26"/>
  <c r="X733" i="26"/>
  <c r="X734" i="26"/>
  <c r="X735" i="26"/>
  <c r="X736" i="26"/>
  <c r="X737" i="26"/>
  <c r="X738" i="26"/>
  <c r="X739" i="26"/>
  <c r="X740" i="26"/>
  <c r="X741" i="26"/>
  <c r="X742" i="26"/>
  <c r="X743" i="26"/>
  <c r="X744" i="26"/>
  <c r="X745" i="26"/>
  <c r="X746" i="26"/>
  <c r="X747" i="26"/>
  <c r="X748" i="26"/>
  <c r="X749" i="26"/>
  <c r="X750" i="26"/>
  <c r="X751" i="26"/>
  <c r="X752" i="26"/>
  <c r="X753" i="26"/>
  <c r="X754" i="26"/>
  <c r="X755" i="26"/>
  <c r="X756" i="26"/>
  <c r="X757" i="26"/>
  <c r="X758" i="26"/>
  <c r="X759" i="26"/>
  <c r="X760" i="26"/>
  <c r="X761" i="26"/>
  <c r="X762" i="26"/>
  <c r="X763" i="26"/>
  <c r="X764" i="26"/>
  <c r="X765" i="26"/>
  <c r="X766" i="26"/>
  <c r="X767" i="26"/>
  <c r="X768" i="26"/>
  <c r="X769" i="26"/>
  <c r="X770" i="26"/>
  <c r="X771" i="26"/>
  <c r="X772" i="26"/>
  <c r="X773" i="26"/>
  <c r="X774" i="26"/>
  <c r="X775" i="26"/>
  <c r="X776" i="26"/>
  <c r="X777" i="26"/>
  <c r="X778" i="26"/>
  <c r="X779" i="26"/>
  <c r="X780" i="26"/>
  <c r="X781" i="26"/>
  <c r="X782" i="26"/>
  <c r="X783" i="26"/>
  <c r="X784" i="26"/>
  <c r="X785" i="26"/>
  <c r="X786" i="26"/>
  <c r="X787" i="26"/>
  <c r="X788" i="26"/>
  <c r="X789" i="26"/>
  <c r="X790" i="26"/>
  <c r="X791" i="26"/>
  <c r="X792" i="26"/>
  <c r="X793" i="26"/>
  <c r="X794" i="26"/>
  <c r="X795" i="26"/>
  <c r="X796" i="26"/>
  <c r="X797" i="26"/>
  <c r="X798" i="26"/>
  <c r="X799" i="26"/>
  <c r="X800" i="26"/>
  <c r="X801" i="26"/>
  <c r="X802" i="26"/>
  <c r="X803" i="26"/>
  <c r="X804" i="26"/>
  <c r="X805" i="26"/>
  <c r="X806" i="26"/>
  <c r="X807" i="26"/>
  <c r="X808" i="26"/>
  <c r="X809" i="26"/>
  <c r="X810" i="26"/>
  <c r="X811" i="26"/>
  <c r="X812" i="26"/>
  <c r="X813" i="26"/>
  <c r="X814" i="26"/>
  <c r="X815" i="26"/>
  <c r="X816" i="26"/>
  <c r="X817" i="26"/>
  <c r="X818" i="26"/>
  <c r="X819" i="26"/>
  <c r="X820" i="26"/>
  <c r="X821" i="26"/>
  <c r="X822" i="26"/>
  <c r="X823" i="26"/>
  <c r="X824" i="26"/>
  <c r="X825" i="26"/>
  <c r="X826" i="26"/>
  <c r="X827" i="26"/>
  <c r="X828" i="26"/>
  <c r="X829" i="26"/>
  <c r="X830" i="26"/>
  <c r="X831" i="26"/>
  <c r="X832" i="26"/>
  <c r="X833" i="26"/>
  <c r="X834" i="26"/>
  <c r="X835" i="26"/>
  <c r="X836" i="26"/>
  <c r="X837" i="26"/>
  <c r="X838" i="26"/>
  <c r="X839" i="26"/>
  <c r="X840" i="26"/>
  <c r="X841" i="26"/>
  <c r="X842" i="26"/>
  <c r="X843" i="26"/>
  <c r="X844" i="26"/>
  <c r="X845" i="26"/>
  <c r="X846" i="26"/>
  <c r="X847" i="26"/>
  <c r="X848" i="26"/>
  <c r="X849" i="26"/>
  <c r="X850" i="26"/>
  <c r="X851" i="26"/>
  <c r="X852" i="26"/>
  <c r="X853" i="26"/>
  <c r="X854" i="26"/>
  <c r="X855" i="26"/>
  <c r="X856" i="26"/>
  <c r="X857" i="26"/>
  <c r="X858" i="26"/>
  <c r="X859" i="26"/>
  <c r="X860" i="26"/>
  <c r="X861" i="26"/>
  <c r="X862" i="26"/>
  <c r="X863" i="26"/>
  <c r="X864" i="26"/>
  <c r="X865" i="26"/>
  <c r="X866" i="26"/>
  <c r="X867" i="26"/>
  <c r="X868" i="26"/>
  <c r="X869" i="26"/>
  <c r="X870" i="26"/>
  <c r="X871" i="26"/>
  <c r="X872" i="26"/>
  <c r="X873" i="26"/>
  <c r="X874" i="26"/>
  <c r="X875" i="26"/>
  <c r="X876" i="26"/>
  <c r="X877" i="26"/>
  <c r="X878" i="26"/>
  <c r="X879" i="26"/>
  <c r="X880" i="26"/>
  <c r="X881" i="26"/>
  <c r="X882" i="26"/>
  <c r="X883" i="26"/>
  <c r="X884" i="26"/>
  <c r="X885" i="26"/>
  <c r="X886" i="26"/>
  <c r="X887" i="26"/>
  <c r="X888" i="26"/>
  <c r="X889" i="26"/>
  <c r="X890" i="26"/>
  <c r="X891" i="26"/>
  <c r="X892" i="26"/>
  <c r="X893" i="26"/>
  <c r="X894" i="26"/>
  <c r="X895" i="26"/>
  <c r="X896" i="26"/>
  <c r="X897" i="26"/>
  <c r="X898" i="26"/>
  <c r="X899" i="26"/>
  <c r="X900" i="26"/>
  <c r="X901" i="26"/>
  <c r="X902" i="26"/>
  <c r="X903" i="26"/>
  <c r="X904" i="26"/>
  <c r="X905" i="26"/>
  <c r="X906" i="26"/>
  <c r="X907" i="26"/>
  <c r="X908" i="26"/>
  <c r="X909" i="26"/>
  <c r="X910" i="26"/>
  <c r="X911" i="26"/>
  <c r="X912" i="26"/>
  <c r="X913" i="26"/>
  <c r="X914" i="26"/>
  <c r="X915" i="26"/>
  <c r="X916" i="26"/>
  <c r="X917" i="26"/>
  <c r="X918" i="26"/>
  <c r="X919" i="26"/>
  <c r="X920" i="26"/>
  <c r="X921" i="26"/>
  <c r="X922" i="26"/>
  <c r="X923" i="26"/>
  <c r="X924" i="26"/>
  <c r="X925" i="26"/>
  <c r="X926" i="26"/>
  <c r="X927" i="26"/>
  <c r="X928" i="26"/>
  <c r="X929" i="26"/>
  <c r="X930" i="26"/>
  <c r="X931" i="26"/>
  <c r="X932" i="26"/>
  <c r="X933" i="26"/>
  <c r="X934" i="26"/>
  <c r="X935" i="26"/>
  <c r="X936" i="26"/>
  <c r="X937" i="26"/>
  <c r="X938" i="26"/>
  <c r="X939" i="26"/>
  <c r="X940" i="26"/>
  <c r="X941" i="26"/>
  <c r="X942" i="26"/>
  <c r="X943" i="26"/>
  <c r="X944" i="26"/>
  <c r="X945" i="26"/>
  <c r="X946" i="26"/>
  <c r="X947" i="26"/>
  <c r="X948" i="26"/>
  <c r="X949" i="26"/>
  <c r="X950" i="26"/>
  <c r="X951" i="26"/>
  <c r="X952" i="26"/>
  <c r="X953" i="26"/>
  <c r="X954" i="26"/>
  <c r="X955" i="26"/>
  <c r="X956" i="26"/>
  <c r="X957" i="26"/>
  <c r="X958" i="26"/>
  <c r="X959" i="26"/>
  <c r="X960" i="26"/>
  <c r="X961" i="26"/>
  <c r="X962" i="26"/>
  <c r="X963" i="26"/>
  <c r="X964" i="26"/>
  <c r="X965" i="26"/>
  <c r="X966" i="26"/>
  <c r="X967" i="26"/>
  <c r="X968" i="26"/>
  <c r="X969" i="26"/>
  <c r="X970" i="26"/>
  <c r="X971" i="26"/>
  <c r="X972" i="26"/>
  <c r="X973" i="26"/>
  <c r="X974" i="26"/>
  <c r="X975" i="26"/>
  <c r="X976" i="26"/>
  <c r="X977" i="26"/>
  <c r="X978" i="26"/>
  <c r="X979" i="26"/>
  <c r="X980" i="26"/>
  <c r="X981" i="26"/>
  <c r="X982" i="26"/>
  <c r="X983" i="26"/>
  <c r="X984" i="26"/>
  <c r="X985" i="26"/>
  <c r="X986" i="26"/>
  <c r="X987" i="26"/>
  <c r="X988" i="26"/>
  <c r="X989" i="26"/>
  <c r="X990" i="26"/>
  <c r="X991" i="26"/>
  <c r="X992" i="26"/>
  <c r="X993" i="26"/>
  <c r="X994" i="26"/>
  <c r="X995" i="26"/>
  <c r="X996" i="26"/>
  <c r="X997" i="26"/>
  <c r="X998" i="26"/>
  <c r="X999" i="26"/>
  <c r="X1000" i="26"/>
  <c r="X1001" i="26"/>
  <c r="X2"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C4" i="30"/>
</calcChain>
</file>

<file path=xl/sharedStrings.xml><?xml version="1.0" encoding="utf-8"?>
<sst xmlns="http://schemas.openxmlformats.org/spreadsheetml/2006/main" count="8440" uniqueCount="1097">
  <si>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</si>
  <si>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</si>
  <si>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</si>
  <si>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</si>
  <si>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</si>
  <si>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</si>
  <si>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</si>
  <si>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</si>
  <si>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</si>
  <si>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</si>
  <si>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</si>
  <si>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</si>
  <si>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</si>
  <si>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</si>
  <si>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</si>
  <si>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</si>
  <si>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</si>
  <si>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</si>
  <si>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</si>
  <si>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</si>
  <si>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</si>
  <si>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</si>
  <si>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</si>
  <si>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</si>
  <si>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</si>
  <si>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</si>
  <si>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</si>
  <si>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</si>
  <si>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</si>
  <si>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</si>
  <si>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</si>
  <si>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</si>
  <si>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</si>
  <si>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</si>
  <si>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</si>
  <si>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</si>
  <si>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</si>
  <si>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</si>
  <si>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</si>
  <si>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</si>
  <si>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</si>
  <si>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</si>
  <si>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</si>
  <si>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</si>
  <si>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</si>
  <si>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</si>
  <si>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</si>
  <si>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</si>
  <si>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</si>
  <si>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</si>
  <si>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</si>
  <si>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</si>
  <si>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</si>
  <si>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</si>
  <si>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</si>
  <si>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</si>
  <si>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</si>
  <si>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</si>
  <si>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</si>
  <si>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</si>
  <si>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</si>
  <si>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</si>
  <si>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</si>
  <si>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</si>
  <si>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</si>
  <si>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</si>
  <si>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</si>
  <si>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</si>
  <si>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</si>
  <si>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</si>
  <si>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</si>
  <si>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</si>
  <si>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</si>
  <si>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</si>
  <si>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</si>
  <si>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</si>
  <si>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</si>
  <si>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</si>
  <si>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</si>
  <si>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</si>
  <si>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</si>
  <si>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</si>
  <si>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</si>
  <si>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</si>
  <si>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</si>
  <si>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</si>
  <si>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</si>
  <si>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</si>
  <si>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</si>
  <si>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</si>
  <si>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</si>
  <si>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</si>
  <si>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</si>
  <si>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</si>
  <si>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</si>
  <si>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</si>
  <si>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</si>
  <si>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</si>
  <si>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</si>
  <si>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</si>
  <si>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</si>
  <si>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</si>
  <si>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</si>
  <si>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</si>
  <si>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</si>
  <si>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</si>
  <si>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</si>
  <si>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</si>
  <si>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</si>
  <si>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</si>
  <si>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</si>
  <si>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</si>
  <si>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</si>
  <si>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</si>
  <si>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</si>
  <si>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</si>
  <si>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</si>
  <si>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</si>
  <si>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</si>
  <si>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</si>
  <si>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</si>
  <si>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</si>
  <si>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</si>
  <si>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</si>
  <si>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</si>
  <si>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</si>
  <si>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</si>
  <si>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</si>
  <si>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</si>
  <si>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</si>
  <si>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</si>
  <si>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</si>
  <si>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</si>
  <si>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</si>
  <si>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</si>
  <si>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</si>
  <si>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</si>
  <si>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</si>
  <si>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</si>
  <si>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</si>
  <si>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</si>
  <si>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</si>
  <si>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</si>
  <si>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</si>
  <si>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</si>
  <si>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</si>
  <si>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</si>
  <si>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</si>
  <si>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</si>
  <si>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</si>
  <si>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</si>
  <si>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</si>
  <si>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</si>
  <si>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</si>
  <si>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</si>
  <si>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</si>
  <si>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</si>
  <si>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</si>
  <si>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</si>
  <si>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</si>
  <si>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</si>
  <si>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</si>
  <si>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</si>
  <si>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</si>
  <si>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</si>
  <si>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</si>
  <si>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</si>
  <si>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</si>
  <si>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</si>
  <si>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</si>
  <si>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</si>
  <si>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</si>
  <si>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</si>
  <si>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</si>
  <si>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</si>
  <si>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</si>
  <si>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</si>
  <si>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</si>
  <si>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</si>
  <si>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</si>
  <si>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</si>
  <si>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</si>
  <si>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</si>
  <si>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</si>
  <si>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</si>
  <si>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</si>
  <si>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</si>
  <si>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</si>
  <si>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</si>
  <si>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</si>
  <si>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</si>
  <si>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</si>
  <si>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</si>
  <si>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</si>
  <si>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</si>
  <si>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</si>
  <si>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</si>
  <si>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</si>
  <si>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</si>
  <si>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</si>
  <si>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</si>
  <si>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</si>
  <si>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</si>
  <si>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</si>
  <si>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</si>
  <si>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</si>
  <si>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</si>
  <si>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</si>
  <si>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</si>
  <si>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</si>
  <si>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</si>
  <si>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</si>
  <si>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</si>
  <si>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</si>
  <si>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</si>
  <si>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</si>
  <si>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</si>
  <si>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</si>
  <si>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</si>
  <si>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</si>
  <si>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</si>
  <si>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</si>
  <si>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</si>
  <si>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</si>
  <si>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</si>
  <si>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</si>
  <si>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</si>
  <si>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</si>
  <si>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</si>
  <si>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</si>
  <si>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</si>
  <si>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</si>
  <si>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</si>
  <si>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</si>
  <si>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</si>
  <si>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</si>
  <si>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</si>
  <si>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</si>
  <si>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</si>
  <si>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</si>
  <si>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</si>
  <si>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</si>
  <si>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</si>
  <si>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</si>
  <si>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</si>
  <si>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</si>
  <si>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</si>
  <si>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</si>
  <si>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</si>
  <si>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</si>
  <si>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</si>
  <si>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</si>
  <si>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</si>
  <si>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</si>
  <si>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</si>
  <si>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</si>
  <si>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</si>
  <si>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</si>
  <si>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</si>
  <si>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</si>
  <si>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</si>
  <si>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</si>
  <si>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</si>
  <si>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</si>
  <si>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</si>
  <si>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</si>
  <si>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</si>
  <si>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</si>
  <si>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</si>
  <si>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</si>
  <si>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</si>
  <si>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</si>
  <si>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</si>
  <si>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</si>
  <si>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</si>
  <si>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</si>
  <si>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</si>
  <si>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</si>
  <si>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</si>
  <si>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</si>
  <si>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</si>
  <si>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</si>
  <si>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</si>
  <si>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</si>
  <si>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</si>
  <si>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</si>
  <si>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</si>
  <si>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</si>
  <si>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</si>
  <si>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</si>
  <si>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</si>
  <si>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</si>
  <si>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</si>
  <si>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</si>
  <si>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</si>
  <si>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</si>
  <si>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</si>
  <si>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</si>
  <si>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</si>
  <si>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</si>
  <si>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</si>
  <si>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</si>
  <si>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</si>
  <si>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</si>
  <si>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</si>
  <si>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</si>
  <si>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</si>
  <si>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</si>
  <si>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</si>
  <si>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</si>
  <si>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</si>
  <si>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</si>
  <si>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</si>
  <si>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</si>
  <si>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</si>
  <si>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</si>
  <si>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</si>
  <si>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</si>
  <si>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</si>
  <si>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</si>
  <si>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</si>
  <si>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</si>
  <si>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</si>
  <si>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</si>
  <si>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</si>
  <si>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</si>
  <si>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</si>
  <si>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</si>
  <si>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</si>
  <si>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</si>
  <si>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</si>
  <si>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</si>
  <si>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</si>
  <si>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</si>
  <si>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</si>
  <si>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</si>
  <si>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</si>
  <si>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</si>
  <si>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</si>
  <si>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</si>
  <si>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</si>
  <si>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</si>
  <si>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</si>
  <si>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</si>
  <si>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</si>
  <si>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</si>
  <si>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</si>
  <si>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</si>
  <si>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</si>
  <si>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</si>
  <si>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</si>
  <si>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</si>
  <si>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</si>
  <si>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</si>
  <si>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</si>
  <si>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</si>
  <si>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</si>
  <si>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</si>
  <si>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</si>
  <si>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</si>
  <si>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</si>
  <si>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</si>
  <si>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</si>
  <si>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</si>
  <si>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</si>
  <si>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</si>
  <si>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</si>
  <si>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</si>
  <si>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</si>
  <si>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</si>
  <si>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</si>
  <si>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</si>
  <si>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</si>
  <si>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</si>
  <si>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</si>
  <si>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</si>
  <si>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</si>
  <si>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</si>
  <si>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</si>
  <si>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</si>
  <si>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</si>
  <si>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</si>
  <si>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</si>
  <si>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</si>
  <si>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</si>
  <si>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</si>
  <si>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</si>
  <si>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</si>
  <si>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</si>
  <si>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</si>
  <si>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</si>
  <si>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</si>
  <si>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</si>
  <si>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</si>
  <si>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</si>
  <si>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</si>
  <si>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</si>
  <si>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</si>
  <si>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</si>
  <si>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</si>
  <si>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</si>
  <si>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</si>
  <si>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</si>
  <si>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</si>
  <si>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</si>
  <si>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</si>
  <si>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</si>
  <si>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</si>
  <si>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</si>
  <si>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</si>
  <si>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</si>
  <si>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</si>
  <si>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</si>
  <si>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</si>
  <si>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</si>
  <si>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</si>
  <si>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</si>
  <si>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</si>
  <si>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</si>
  <si>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</si>
  <si>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</si>
  <si>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</si>
  <si>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</si>
  <si>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</si>
  <si>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</si>
  <si>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</si>
  <si>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</si>
  <si>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</si>
  <si>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</si>
  <si>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</si>
  <si>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</si>
  <si>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</si>
  <si>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</si>
  <si>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</si>
  <si>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</si>
  <si>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</si>
  <si>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</si>
  <si>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</si>
  <si>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</si>
  <si>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</si>
  <si>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</si>
  <si>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</si>
  <si>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</si>
  <si>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</si>
  <si>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</si>
  <si>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</si>
  <si>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</si>
  <si>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</si>
  <si>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</si>
  <si>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</si>
  <si>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</si>
  <si>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</si>
  <si>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</si>
  <si>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</si>
  <si>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</si>
  <si>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</si>
  <si>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</si>
  <si>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</si>
  <si>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</si>
  <si>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</si>
  <si>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</si>
  <si>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</si>
  <si>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</si>
  <si>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</si>
  <si>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</si>
  <si>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</si>
  <si>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</si>
  <si>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</si>
  <si>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</si>
  <si>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</si>
  <si>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</si>
  <si>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</si>
  <si>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</si>
  <si>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</si>
  <si>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</si>
  <si>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</si>
  <si>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</si>
  <si>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</si>
  <si>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</si>
  <si>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</si>
  <si>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</si>
  <si>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</si>
  <si>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</si>
  <si>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</si>
  <si>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</si>
  <si>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</si>
  <si>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</si>
  <si>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</si>
  <si>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</si>
  <si>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</si>
  <si>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</si>
  <si>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</si>
  <si>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</si>
  <si>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</si>
  <si>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</si>
  <si>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</si>
  <si>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</si>
  <si>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</si>
  <si>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</si>
  <si>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</si>
  <si>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</si>
  <si>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</si>
  <si>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</si>
  <si>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</si>
  <si>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</si>
  <si>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</si>
  <si>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</si>
  <si>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</si>
  <si>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</si>
  <si>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</si>
  <si>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</si>
  <si>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</si>
  <si>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</si>
  <si>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</si>
  <si>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</si>
  <si>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</si>
  <si>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</si>
  <si>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</si>
  <si>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</si>
  <si>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</si>
  <si>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</si>
  <si>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</si>
  <si>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</si>
  <si>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</si>
  <si>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</si>
  <si>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</si>
  <si>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</si>
  <si>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</si>
  <si>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</si>
  <si>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</si>
  <si>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</si>
  <si>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</si>
  <si>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</si>
  <si>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</si>
  <si>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</si>
  <si>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</si>
  <si>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</si>
  <si>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</si>
  <si>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</si>
  <si>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</si>
  <si>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</si>
  <si>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</si>
  <si>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</si>
  <si>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</si>
  <si>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</si>
  <si>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</si>
  <si>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</si>
  <si>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</si>
  <si>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</si>
  <si>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</si>
  <si>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</si>
  <si>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</si>
  <si>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</si>
  <si>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</si>
  <si>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</si>
  <si>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</si>
  <si>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</si>
  <si>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</si>
  <si>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</si>
  <si>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</si>
  <si>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</si>
  <si>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</si>
  <si>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</si>
  <si>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</si>
  <si>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</si>
  <si>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</si>
  <si>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</si>
  <si>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</si>
  <si>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</si>
  <si>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</si>
  <si>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</si>
  <si>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</si>
  <si>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</si>
  <si>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</si>
  <si>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</si>
  <si>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</si>
  <si>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</si>
  <si>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</si>
  <si>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</si>
  <si>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</si>
  <si>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</si>
  <si>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</si>
  <si>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</si>
  <si>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</si>
  <si>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</si>
  <si>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</si>
  <si>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</si>
  <si>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</si>
  <si>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</si>
  <si>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</si>
  <si>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</si>
  <si>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</si>
  <si>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</si>
  <si>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</si>
  <si>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</si>
  <si>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</si>
  <si>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</si>
  <si>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</si>
  <si>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</si>
  <si>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</si>
  <si>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</si>
  <si>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</si>
  <si>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</si>
  <si>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</si>
  <si>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</si>
  <si>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</si>
  <si>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</si>
  <si>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</si>
  <si>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</si>
  <si>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</si>
  <si>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</si>
  <si>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</si>
  <si>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</si>
  <si>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</si>
  <si>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</si>
  <si>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</si>
  <si>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</si>
  <si>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</si>
  <si>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</si>
  <si>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</si>
  <si>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</si>
  <si>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</si>
  <si>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</si>
  <si>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</si>
  <si>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</si>
  <si>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</si>
  <si>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</si>
  <si>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</si>
  <si>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</si>
  <si>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</si>
  <si>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</si>
  <si>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</si>
  <si>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</si>
  <si>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</si>
  <si>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</si>
  <si>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</si>
  <si>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</si>
  <si>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</si>
  <si>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</si>
  <si>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</si>
  <si>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</si>
  <si>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</si>
  <si>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</si>
  <si>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</si>
  <si>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</si>
  <si>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</si>
  <si>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</si>
  <si>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</si>
  <si>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</si>
  <si>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</si>
  <si>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</si>
  <si>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</si>
  <si>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</si>
  <si>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</si>
  <si>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</si>
  <si>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</si>
  <si>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</si>
  <si>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</si>
  <si>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</si>
  <si>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</si>
  <si>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</si>
  <si>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</si>
  <si>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</si>
  <si>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</si>
  <si>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</si>
  <si>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</si>
  <si>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</si>
  <si>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</si>
  <si>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</si>
  <si>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</si>
  <si>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</si>
  <si>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</si>
  <si>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</si>
  <si>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</si>
  <si>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</si>
  <si>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</si>
  <si>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</si>
  <si>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</si>
  <si>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</si>
  <si>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</si>
  <si>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</si>
  <si>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</si>
  <si>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</si>
  <si>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</si>
  <si>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</si>
  <si>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</si>
  <si>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</si>
  <si>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</si>
  <si>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</si>
  <si>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</si>
  <si>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</si>
  <si>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</si>
  <si>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</si>
  <si>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</si>
  <si>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</si>
  <si>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</si>
  <si>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</si>
  <si>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</si>
  <si>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</si>
  <si>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</si>
  <si>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</si>
  <si>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</si>
  <si>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</si>
  <si>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</si>
  <si>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</si>
  <si>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</si>
  <si>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</si>
  <si>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</si>
  <si>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</si>
  <si>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</si>
  <si>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</si>
  <si>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</si>
  <si>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</si>
  <si>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</si>
  <si>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</si>
  <si>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</si>
  <si>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</si>
  <si>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</si>
  <si>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</si>
  <si>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</si>
  <si>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</si>
  <si>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</si>
  <si>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</si>
  <si>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</si>
  <si>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</si>
  <si>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</si>
  <si>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</si>
  <si>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</si>
  <si>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</si>
  <si>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</si>
  <si>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</si>
  <si>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</si>
  <si>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</si>
  <si>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</si>
  <si>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</si>
  <si>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</si>
  <si>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</si>
  <si>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</si>
  <si>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</si>
  <si>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</si>
  <si>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</si>
  <si>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</si>
  <si>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</si>
  <si>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</si>
  <si>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</si>
  <si>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</si>
  <si>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</si>
  <si>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</si>
  <si>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</si>
  <si>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</si>
  <si>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</si>
  <si>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</si>
  <si>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</si>
  <si>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</si>
  <si>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</si>
  <si>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</si>
  <si>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</si>
  <si>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</si>
  <si>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</si>
  <si>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</si>
  <si>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</si>
  <si>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</si>
  <si>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</si>
  <si>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</si>
  <si>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</si>
  <si>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</si>
  <si>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</si>
  <si>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</si>
  <si>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</si>
  <si>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</si>
  <si>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</si>
  <si>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</si>
  <si>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</si>
  <si>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</si>
  <si>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</si>
  <si>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</si>
  <si>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</si>
  <si>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</si>
  <si>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</si>
  <si>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</si>
  <si>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</si>
  <si>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</si>
  <si>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</si>
  <si>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</si>
  <si>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</si>
  <si>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</si>
  <si>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</si>
  <si>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</si>
  <si>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</si>
  <si>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</si>
  <si>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</si>
  <si>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</si>
  <si>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</si>
  <si>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</si>
  <si>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</si>
  <si>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</si>
  <si>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</si>
  <si>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</si>
  <si>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</si>
  <si>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</si>
  <si>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</si>
  <si>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</si>
  <si>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</si>
  <si>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</si>
  <si>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</si>
  <si>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</si>
  <si>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</si>
  <si>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</si>
  <si>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</si>
  <si>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</si>
  <si>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</si>
  <si>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</si>
  <si>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</si>
  <si>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</si>
  <si>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</si>
  <si>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</si>
  <si>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</si>
  <si>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</si>
  <si>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</si>
  <si>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</si>
  <si>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</si>
  <si>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</si>
  <si>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</si>
  <si>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</si>
  <si>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</si>
  <si>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</si>
  <si>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</si>
  <si>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</si>
  <si>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</si>
  <si>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</si>
  <si>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</si>
  <si>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</si>
  <si>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</si>
  <si>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</si>
  <si>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</si>
  <si>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</si>
  <si>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</si>
  <si>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</si>
  <si>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</si>
  <si>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</si>
  <si>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</si>
  <si>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</si>
  <si>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</si>
  <si>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</si>
  <si>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</si>
  <si>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</si>
  <si>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</si>
  <si>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</si>
  <si>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</si>
  <si>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</si>
  <si>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</si>
  <si>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</si>
  <si>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</si>
  <si>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</si>
  <si>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</si>
  <si>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</si>
  <si>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</si>
  <si>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</si>
  <si>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</si>
  <si>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</si>
  <si>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</si>
  <si>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</si>
  <si>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</si>
  <si>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</si>
  <si>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</si>
  <si>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</si>
  <si>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</si>
  <si>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</si>
  <si>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</si>
  <si>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</si>
  <si>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</si>
  <si>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</si>
  <si>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</si>
  <si>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</si>
  <si>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</si>
  <si>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</si>
  <si>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</si>
  <si>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</si>
  <si>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</si>
  <si>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</si>
  <si>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</si>
  <si>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</si>
  <si>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</si>
  <si>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</si>
  <si>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</si>
  <si>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</si>
  <si>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</si>
  <si>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</si>
  <si>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</si>
  <si>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</si>
  <si>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</si>
  <si>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</si>
  <si>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</si>
  <si>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</si>
  <si>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</si>
  <si>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</si>
  <si>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</si>
  <si>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</si>
  <si>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</si>
  <si>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</si>
  <si>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</si>
  <si>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</si>
  <si>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</si>
  <si>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</si>
  <si>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</si>
  <si>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</si>
  <si>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</si>
  <si>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</si>
  <si>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</si>
  <si>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</si>
  <si>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</si>
  <si>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</si>
  <si>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</si>
  <si>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</si>
  <si>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</si>
  <si>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</si>
  <si>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</si>
  <si>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</si>
  <si>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</si>
  <si>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</si>
  <si>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</si>
  <si>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</si>
  <si>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</si>
  <si>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</si>
  <si>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</si>
  <si>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</si>
  <si>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</si>
  <si>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</si>
  <si>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</si>
  <si>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</si>
  <si>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</si>
  <si>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</si>
  <si>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</si>
  <si>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</si>
  <si>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</si>
  <si>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</si>
  <si>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</si>
  <si>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</si>
  <si>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</si>
  <si>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</si>
  <si>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</si>
  <si>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</si>
  <si>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</si>
  <si>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</si>
  <si>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</si>
  <si>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</si>
  <si>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</si>
  <si>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</si>
  <si>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</si>
  <si>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</si>
  <si>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</si>
  <si>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</si>
  <si>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</si>
  <si>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</si>
  <si>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</si>
  <si>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</si>
  <si>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</si>
  <si>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</si>
  <si>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</si>
  <si>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</si>
  <si>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</si>
  <si>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</si>
  <si>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</si>
  <si>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</si>
  <si>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</si>
  <si>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</si>
  <si>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</si>
  <si>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</si>
  <si>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</si>
  <si>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</si>
  <si>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</si>
  <si>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</si>
  <si>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</si>
  <si>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</si>
  <si>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</si>
  <si>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</si>
  <si>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</si>
  <si>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</si>
  <si>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</si>
  <si>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</si>
  <si>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</si>
  <si>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</si>
  <si>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</si>
  <si>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</si>
  <si>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</si>
  <si>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</si>
  <si>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</si>
  <si>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</si>
  <si>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</si>
  <si>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</si>
  <si>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</si>
  <si>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</si>
  <si>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</si>
  <si>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</si>
  <si>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</si>
  <si>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</si>
  <si>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</si>
  <si>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</si>
  <si>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</si>
  <si>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</si>
  <si>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</si>
  <si>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</si>
  <si>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</si>
  <si>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</si>
  <si>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</si>
  <si>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</si>
  <si>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</si>
  <si>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</si>
  <si>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</si>
  <si>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</si>
  <si>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</si>
  <si>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</si>
  <si>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</si>
  <si>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</si>
  <si>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</si>
  <si>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</si>
  <si>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</si>
  <si>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</si>
  <si>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</si>
  <si>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</si>
  <si>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</si>
  <si>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</si>
  <si>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</si>
  <si>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</si>
  <si>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</si>
  <si>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</si>
  <si>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</si>
  <si>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</si>
  <si>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</si>
  <si>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</si>
  <si>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</si>
  <si>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</si>
  <si>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</si>
  <si>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</si>
  <si>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</si>
  <si>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</si>
  <si>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</si>
  <si>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</si>
  <si>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</si>
  <si>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</si>
  <si>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</si>
  <si>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</si>
  <si>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</si>
  <si>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</si>
  <si>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</si>
  <si>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</si>
  <si>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</si>
  <si>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</si>
  <si>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</si>
  <si>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</si>
  <si>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</si>
  <si>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</si>
  <si>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</si>
  <si>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</si>
  <si>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</si>
  <si>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lead_time</t>
  </si>
  <si>
    <t>Row Labels</t>
  </si>
  <si>
    <t>(blank)</t>
  </si>
  <si>
    <t>Grand Total</t>
  </si>
  <si>
    <t>Average of lead_time</t>
  </si>
  <si>
    <t>Count of Rush</t>
  </si>
  <si>
    <t>Average of LbrHrs</t>
  </si>
  <si>
    <t>r_and_nonr</t>
  </si>
  <si>
    <t>Non-rush</t>
  </si>
  <si>
    <t>Difference</t>
  </si>
  <si>
    <t>Column Labels</t>
  </si>
  <si>
    <t>Count of Service</t>
  </si>
  <si>
    <t>Count of Payment</t>
  </si>
  <si>
    <t>Count of Wait</t>
  </si>
  <si>
    <t>Average of Wait</t>
  </si>
  <si>
    <t>&lt;1000 or (blank)</t>
  </si>
  <si>
    <t>1000-1500</t>
  </si>
  <si>
    <t>1500-2000</t>
  </si>
  <si>
    <t>2000-2500</t>
  </si>
  <si>
    <t>3000-3500</t>
  </si>
  <si>
    <t>4500-5000</t>
  </si>
  <si>
    <t>Sum of Techs</t>
  </si>
  <si>
    <t>workorder_with_warranty_label</t>
  </si>
  <si>
    <t>Count of workorder_with_warranty_label</t>
  </si>
  <si>
    <t>Count of WO</t>
  </si>
  <si>
    <t>Total number of Work Orders</t>
  </si>
  <si>
    <t>Sum of PartsCost</t>
  </si>
  <si>
    <t>Total PartsCost</t>
  </si>
  <si>
    <t>Count of r_and_nonr</t>
  </si>
  <si>
    <t>Total WO</t>
  </si>
  <si>
    <t>&lt;01-09-2020</t>
  </si>
  <si>
    <t>Jan</t>
  </si>
  <si>
    <t>Feb</t>
  </si>
  <si>
    <t>Mar</t>
  </si>
  <si>
    <t>Apr</t>
  </si>
  <si>
    <t>May</t>
  </si>
  <si>
    <t>Jun</t>
  </si>
  <si>
    <t>Jul</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</si>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</sst>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2">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2" borderId="0" xfId="0" applyFill="1" applyAlignment="1"/>
    <xf numFmtId="0" fontId="0" fillId="0" borderId="1" xfId="0" applyNumberFormat="1" applyBorder="1"/>
  </cellXfs>
  <cellStyles count="3">
    <cellStyle name="Ctx_Hyperlink" xfId="1" xr:uid="{00000000-0005-0000-0000-000000000000}"/>
    <cellStyle name="Normal" xfId="0" builtinId="0"/>
    <cellStyle name="Normal 4" xfId="2" xr:uid="{7D0F64F5-605B-407C-90F5-5A92BAAEBBCC}"/>
  </cellStyles>
  <dxfs count="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[work_order_LVADSUSR178_FINAL_ASSESSMENT_CASE_STUDIES.xlsx]q4!PivotTable5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'q4'!$B$3:$B$4</c:f>
              <c:strCache>
                <c:ptCount val="1"/>
                <c:pt idx="0">
                  <c:v>Assess</c:v>
                </c:pt>
              </c:strCache>
            </c:strRef>
          </c:tx>
          <c:spPr>
            <a:solidFill>
              <a:schemeClr val="accent1"/>
            </a:solidFill>
            <a:ln>
              <a:noFill/>
            </a:ln>
            <a:effectLst/>
          </c:spPr>
          <c:invertIfNegative val="0"/>
          <c:cat>
            <c:strRef>
              <c:f>'q4'!$A$5:$A$9</c:f>
              <c:strCache>
                <c:ptCount val="5"/>
                <c:pt idx="0">
                  <c:v>Account</c:v>
                </c:pt>
                <c:pt idx="1">
                  <c:v>C.O.D.</c:v>
                </c:pt>
                <c:pt idx="2">
                  <c:v>P.O.</c:v>
                </c:pt>
                <c:pt idx="3">
                  <c:v>Warranty</c:v>
                </c:pt>
                <c:pt idx="4">
                  <c:v>Credit</c:v>
                </c:pt>
              </c:strCache>
            </c:strRef>
          </c:cat>
          <c:val>
            <c:numRef>
              <c:f>'q4'!$B$5:$B$9</c:f>
              <c:numCache>
                <c:formatCode>General</c:formatCode>
                <c:ptCount val="5"/>
                <c:pt idx="0">
                  <c:v>178</c:v>
                </c:pt>
                <c:pt idx="1">
                  <c:v>148</c:v>
                </c:pt>
                <c:pt idx="2">
                  <c:v>66</c:v>
                </c:pt>
                <c:pt idx="3">
                  <c:v>13</c:v>
                </c:pt>
                <c:pt idx="4">
                  <c:v>2</c:v>
                </c:pt>
              </c:numCache>
            </c:numRef>
          </c:val>
          <c:extLst>
            <c:ext xmlns:c16="http://schemas.microsoft.com/office/drawing/2014/chart" uri="{C3380CC4-5D6E-409C-BE32-E72D297353CC}">
              <c16:uniqueId val="{00000000-8135-492C-A014-2E9BDC89DF47}"/>
            </c:ext>
          </c:extLst>
        </c:ser>
        <c:ser>
          <c:idx val="1"/>
          <c:order val="1"/>
          <c:tx>
            <c:strRef>
              <c:f>'q4'!$C$3:$C$4</c:f>
              <c:strCache>
                <c:ptCount val="1"/>
                <c:pt idx="0">
                  <c:v>Deliver</c:v>
                </c:pt>
              </c:strCache>
            </c:strRef>
          </c:tx>
          <c:spPr>
            <a:solidFill>
              <a:schemeClr val="accent2"/>
            </a:solidFill>
            <a:ln>
              <a:noFill/>
            </a:ln>
            <a:effectLst/>
          </c:spPr>
          <c:invertIfNegative val="0"/>
          <c:cat>
            <c:strRef>
              <c:f>'q4'!$A$5:$A$9</c:f>
              <c:strCache>
                <c:ptCount val="5"/>
                <c:pt idx="0">
                  <c:v>Account</c:v>
                </c:pt>
                <c:pt idx="1">
                  <c:v>C.O.D.</c:v>
                </c:pt>
                <c:pt idx="2">
                  <c:v>P.O.</c:v>
                </c:pt>
                <c:pt idx="3">
                  <c:v>Warranty</c:v>
                </c:pt>
                <c:pt idx="4">
                  <c:v>Credit</c:v>
                </c:pt>
              </c:strCache>
            </c:strRef>
          </c:cat>
          <c:val>
            <c:numRef>
              <c:f>'q4'!$C$5:$C$9</c:f>
              <c:numCache>
                <c:formatCode>General</c:formatCode>
                <c:ptCount val="5"/>
                <c:pt idx="0">
                  <c:v>100</c:v>
                </c:pt>
                <c:pt idx="1">
                  <c:v>60</c:v>
                </c:pt>
                <c:pt idx="2">
                  <c:v>20</c:v>
                </c:pt>
                <c:pt idx="3">
                  <c:v>10</c:v>
                </c:pt>
              </c:numCache>
            </c:numRef>
          </c:val>
          <c:extLst>
            <c:ext xmlns:c16="http://schemas.microsoft.com/office/drawing/2014/chart" uri="{C3380CC4-5D6E-409C-BE32-E72D297353CC}">
              <c16:uniqueId val="{00000001-8135-492C-A014-2E9BDC89DF47}"/>
            </c:ext>
          </c:extLst>
        </c:ser>
        <c:ser>
          <c:idx val="2"/>
          <c:order val="2"/>
          <c:tx>
            <c:strRef>
              <c:f>'q4'!$D$3:$D$4</c:f>
              <c:strCache>
                <c:ptCount val="1"/>
                <c:pt idx="0">
                  <c:v>Install</c:v>
                </c:pt>
              </c:strCache>
            </c:strRef>
          </c:tx>
          <c:spPr>
            <a:solidFill>
              <a:schemeClr val="accent3"/>
            </a:solidFill>
            <a:ln>
              <a:noFill/>
            </a:ln>
            <a:effectLst/>
          </c:spPr>
          <c:invertIfNegative val="0"/>
          <c:cat>
            <c:strRef>
              <c:f>'q4'!$A$5:$A$9</c:f>
              <c:strCache>
                <c:ptCount val="5"/>
                <c:pt idx="0">
                  <c:v>Account</c:v>
                </c:pt>
                <c:pt idx="1">
                  <c:v>C.O.D.</c:v>
                </c:pt>
                <c:pt idx="2">
                  <c:v>P.O.</c:v>
                </c:pt>
                <c:pt idx="3">
                  <c:v>Warranty</c:v>
                </c:pt>
                <c:pt idx="4">
                  <c:v>Credit</c:v>
                </c:pt>
              </c:strCache>
            </c:strRef>
          </c:cat>
          <c:val>
            <c:numRef>
              <c:f>'q4'!$D$5:$D$9</c:f>
              <c:numCache>
                <c:formatCode>General</c:formatCode>
                <c:ptCount val="5"/>
                <c:pt idx="0">
                  <c:v>24</c:v>
                </c:pt>
                <c:pt idx="1">
                  <c:v>25</c:v>
                </c:pt>
                <c:pt idx="2">
                  <c:v>9</c:v>
                </c:pt>
                <c:pt idx="3">
                  <c:v>5</c:v>
                </c:pt>
              </c:numCache>
            </c:numRef>
          </c:val>
          <c:extLst>
            <c:ext xmlns:c16="http://schemas.microsoft.com/office/drawing/2014/chart" uri="{C3380CC4-5D6E-409C-BE32-E72D297353CC}">
              <c16:uniqueId val="{00000002-8135-492C-A014-2E9BDC89DF47}"/>
            </c:ext>
          </c:extLst>
        </c:ser>
        <c:ser>
          <c:idx val="3"/>
          <c:order val="3"/>
          <c:tx>
            <c:strRef>
              <c:f>'q4'!$E$3:$E$4</c:f>
              <c:strCache>
                <c:ptCount val="1"/>
                <c:pt idx="0">
                  <c:v>Repair</c:v>
                </c:pt>
              </c:strCache>
            </c:strRef>
          </c:tx>
          <c:spPr>
            <a:solidFill>
              <a:schemeClr val="accent4"/>
            </a:solidFill>
            <a:ln>
              <a:noFill/>
            </a:ln>
            <a:effectLst/>
          </c:spPr>
          <c:invertIfNegative val="0"/>
          <c:cat>
            <c:strRef>
              <c:f>'q4'!$A$5:$A$9</c:f>
              <c:strCache>
                <c:ptCount val="5"/>
                <c:pt idx="0">
                  <c:v>Account</c:v>
                </c:pt>
                <c:pt idx="1">
                  <c:v>C.O.D.</c:v>
                </c:pt>
                <c:pt idx="2">
                  <c:v>P.O.</c:v>
                </c:pt>
                <c:pt idx="3">
                  <c:v>Warranty</c:v>
                </c:pt>
                <c:pt idx="4">
                  <c:v>Credit</c:v>
                </c:pt>
              </c:strCache>
            </c:strRef>
          </c:cat>
          <c:val>
            <c:numRef>
              <c:f>'q4'!$E$5:$E$9</c:f>
              <c:numCache>
                <c:formatCode>General</c:formatCode>
                <c:ptCount val="5"/>
                <c:pt idx="0">
                  <c:v>24</c:v>
                </c:pt>
                <c:pt idx="1">
                  <c:v>51</c:v>
                </c:pt>
                <c:pt idx="2">
                  <c:v>6</c:v>
                </c:pt>
                <c:pt idx="3">
                  <c:v>4</c:v>
                </c:pt>
                <c:pt idx="4">
                  <c:v>1</c:v>
                </c:pt>
              </c:numCache>
            </c:numRef>
          </c:val>
          <c:extLst>
            <c:ext xmlns:c16="http://schemas.microsoft.com/office/drawing/2014/chart" uri="{C3380CC4-5D6E-409C-BE32-E72D297353CC}">
              <c16:uniqueId val="{00000003-8135-492C-A014-2E9BDC89DF47}"/>
            </c:ext>
          </c:extLst>
        </c:ser>
        <c:ser>
          <c:idx val="4"/>
          <c:order val="4"/>
          <c:tx>
            <c:strRef>
              <c:f>'q4'!$F$3:$F$4</c:f>
              <c:strCache>
                <c:ptCount val="1"/>
                <c:pt idx="0">
                  <c:v>Replace</c:v>
                </c:pt>
              </c:strCache>
            </c:strRef>
          </c:tx>
          <c:spPr>
            <a:solidFill>
              <a:schemeClr val="accent5"/>
            </a:solidFill>
            <a:ln>
              <a:noFill/>
            </a:ln>
            <a:effectLst/>
          </c:spPr>
          <c:invertIfNegative val="0"/>
          <c:cat>
            <c:strRef>
              <c:f>'q4'!$A$5:$A$9</c:f>
              <c:strCache>
                <c:ptCount val="5"/>
                <c:pt idx="0">
                  <c:v>Account</c:v>
                </c:pt>
                <c:pt idx="1">
                  <c:v>C.O.D.</c:v>
                </c:pt>
                <c:pt idx="2">
                  <c:v>P.O.</c:v>
                </c:pt>
                <c:pt idx="3">
                  <c:v>Warranty</c:v>
                </c:pt>
                <c:pt idx="4">
                  <c:v>Credit</c:v>
                </c:pt>
              </c:strCache>
            </c:strRef>
          </c:cat>
          <c:val>
            <c:numRef>
              <c:f>'q4'!$F$5:$F$9</c:f>
              <c:numCache>
                <c:formatCode>General</c:formatCode>
                <c:ptCount val="5"/>
                <c:pt idx="0">
                  <c:v>115</c:v>
                </c:pt>
                <c:pt idx="1">
                  <c:v>97</c:v>
                </c:pt>
                <c:pt idx="2">
                  <c:v>31</c:v>
                </c:pt>
                <c:pt idx="3">
                  <c:v>9</c:v>
                </c:pt>
                <c:pt idx="4">
                  <c:v>2</c:v>
                </c:pt>
              </c:numCache>
            </c:numRef>
          </c:val>
          <c:extLst>
            <c:ext xmlns:c16="http://schemas.microsoft.com/office/drawing/2014/chart" uri="{C3380CC4-5D6E-409C-BE32-E72D297353CC}">
              <c16:uniqueId val="{00000004-8135-492C-A014-2E9BDC89DF47}"/>
            </c:ext>
          </c:extLst>
        </c:ser>
        <c:dLbls>
          <c:showLegendKey val="0"/>
          <c:showVal val="0"/>
          <c:showCatName val="0"/>
          <c:showSerName val="0"/>
          <c:showPercent val="0"/>
          <c:showBubbleSize val="0"/>
        </c:dLbls>
        <c:gapWidth val="182"/>
        <c:axId val="1460064655"/>
        <c:axId val="1460065135"/>
      </c:barChart>
      <c:catAx>
        <c:axId val="1460064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065135"/>
        <c:crosses val="autoZero"/>
        <c:auto val="1"/>
        <c:lblAlgn val="ctr"/>
        <c:lblOffset val="100"/>
        <c:noMultiLvlLbl val="0"/>
      </c:catAx>
      <c:valAx>
        <c:axId val="1460065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06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[work_order_LVADSUSR178_FINAL_ASSESSMENT_CASE_STUDIES.xlsx]q5!PivotTable6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payment mode with Waiting</a:t>
            </a:r>
            <a:r>
              <a:rPr lang="en-US" baseline="0"/>
              <a:t>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'q5'!$A$4:$A$9</c:f>
              <c:strCache>
                <c:ptCount val="5"/>
                <c:pt idx="0">
                  <c:v>Credit</c:v>
                </c:pt>
                <c:pt idx="1">
                  <c:v>Warranty</c:v>
                </c:pt>
                <c:pt idx="2">
                  <c:v>P.O.</c:v>
                </c:pt>
                <c:pt idx="3">
                  <c:v>C.O.D.</c:v>
                </c:pt>
                <c:pt idx="4">
                  <c:v>Account</c:v>
                </c:pt>
              </c:strCache>
            </c:strRef>
          </c:cat>
          <c:val>
            <c:numRef>
              <c:f>'q5'!$B$4:$B$9</c:f>
              <c:numCache>
                <c:formatCode>General</c:formatCode>
                <c:ptCount val="5"/>
                <c:pt idx="0">
                  <c:v>33.5</c:v>
                </c:pt>
                <c:pt idx="1">
                  <c:v>32.263157894736842</c:v>
                </c:pt>
                <c:pt idx="2">
                  <c:v>30.129310344827587</c:v>
                </c:pt>
                <c:pt idx="3">
                  <c:v>29.585443037974684</c:v>
                </c:pt>
                <c:pt idx="4">
                  <c:v>25.609375</c:v>
                </c:pt>
              </c:numCache>
            </c:numRef>
          </c:val>
          <c:smooth val="0"/>
          <c:extLst>
            <c:ext xmlns:c16="http://schemas.microsoft.com/office/drawing/2014/chart" uri="{C3380CC4-5D6E-409C-BE32-E72D297353CC}">
              <c16:uniqueId val="{00000000-E31F-4B04-A7E0-E16C58F447E7}"/>
            </c:ext>
          </c:extLst>
        </c:ser>
        <c:dLbls>
          <c:showLegendKey val="0"/>
          <c:showVal val="0"/>
          <c:showCatName val="0"/>
          <c:showSerName val="0"/>
          <c:showPercent val="0"/>
          <c:showBubbleSize val="0"/>
        </c:dLbls>
        <c:marker val="1"/>
        <c:smooth val="0"/>
        <c:axId val="1646548511"/>
        <c:axId val="1646555231"/>
      </c:lineChart>
      <c:catAx>
        <c:axId val="1646548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5231"/>
        <c:crosses val="autoZero"/>
        <c:auto val="1"/>
        <c:lblAlgn val="ctr"/>
        <c:lblOffset val="100"/>
        <c:noMultiLvlLbl val="0"/>
      </c:catAx>
      <c:valAx>
        <c:axId val="1646555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8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[work_order_LVADSUSR178_FINAL_ASSESSMENT_CASE_STUDIES.xlsx]q6!PivotTable7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"Cost of parts" and "Techs required"</a:t>
            </a:r>
          </a:p>
        </c:rich>
      </c:tx>
      <c:layout>
        <c:manualLayout>
          <c:xMode val="edge"/>
          <c:yMode val="edge"/>
          <c:x val="0.18749300087489063"/>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'q6'!$B$3</c:f>
              <c:strCache>
                <c:ptCount val="1"/>
                <c:pt idx="0">
                  <c:v>Total</c:v>
                </c:pt>
              </c:strCache>
            </c:strRef>
          </c:tx>
          <c:spPr>
            <a:solidFill>
              <a:schemeClr val="accent1"/>
            </a:solidFill>
            <a:ln>
              <a:noFill/>
            </a:ln>
            <a:effectLst/>
          </c:spPr>
          <c:invertIfNegative val="0"/>
          <c:cat>
            <c:strRef>
              <c:f>'q6'!$A$4:$A$9</c:f>
              <c:strCache>
                <c:ptCount val="6"/>
                <c:pt idx="0">
                  <c:v>&lt;1000 or (blank)</c:v>
                </c:pt>
                <c:pt idx="1">
                  <c:v>1000-1500</c:v>
                </c:pt>
                <c:pt idx="2">
                  <c:v>1500-2000</c:v>
                </c:pt>
                <c:pt idx="3">
                  <c:v>2000-2500</c:v>
                </c:pt>
                <c:pt idx="4">
                  <c:v>3000-3500</c:v>
                </c:pt>
                <c:pt idx="5">
                  <c:v>4500-5000</c:v>
                </c:pt>
              </c:strCache>
            </c:strRef>
          </c:cat>
          <c:val>
            <c:numRef>
              <c:f>'q6'!$B$4:$B$9</c:f>
              <c:numCache>
                <c:formatCode>General</c:formatCode>
                <c:ptCount val="6"/>
                <c:pt idx="0">
                  <c:v>1342</c:v>
                </c:pt>
                <c:pt idx="1">
                  <c:v>29</c:v>
                </c:pt>
                <c:pt idx="2">
                  <c:v>12</c:v>
                </c:pt>
                <c:pt idx="3">
                  <c:v>6</c:v>
                </c:pt>
                <c:pt idx="4">
                  <c:v>3</c:v>
                </c:pt>
                <c:pt idx="5">
                  <c:v>2</c:v>
                </c:pt>
              </c:numCache>
            </c:numRef>
          </c:val>
          <c:extLst>
            <c:ext xmlns:c16="http://schemas.microsoft.com/office/drawing/2014/chart" uri="{C3380CC4-5D6E-409C-BE32-E72D297353CC}">
              <c16:uniqueId val="{00000000-F6E3-46A5-86CA-E5A63C974DED}"/>
            </c:ext>
          </c:extLst>
        </c:ser>
        <c:dLbls>
          <c:showLegendKey val="0"/>
          <c:showVal val="0"/>
          <c:showCatName val="0"/>
          <c:showSerName val="0"/>
          <c:showPercent val="0"/>
          <c:showBubbleSize val="0"/>
        </c:dLbls>
        <c:gapWidth val="219"/>
        <c:overlap val="-27"/>
        <c:axId val="1646539871"/>
        <c:axId val="1646569631"/>
      </c:barChart>
      <c:catAx>
        <c:axId val="164653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69631"/>
        <c:crosses val="autoZero"/>
        <c:auto val="1"/>
        <c:lblAlgn val="ctr"/>
        <c:lblOffset val="100"/>
        <c:noMultiLvlLbl val="0"/>
      </c:catAx>
      <c:valAx>
        <c:axId val="164656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3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[work_order_LVADSUSR178_FINAL_ASSESSMENT_CASE_STUDIES.xlsx]q7!PivotTable8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Most common service opted in each district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'q7'!$B$3:$B$4</c:f>
              <c:strCache>
                <c:ptCount val="1"/>
                <c:pt idx="0">
                  <c:v>Assess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'q7'!$B$5:$B$13</c:f>
              <c:numCache>
                <c:formatCode>General</c:formatCode>
                <c:ptCount val="9"/>
                <c:pt idx="0">
                  <c:v>70</c:v>
                </c:pt>
                <c:pt idx="1">
                  <c:v>64</c:v>
                </c:pt>
                <c:pt idx="2">
                  <c:v>46</c:v>
                </c:pt>
                <c:pt idx="3">
                  <c:v>63</c:v>
                </c:pt>
                <c:pt idx="4">
                  <c:v>67</c:v>
                </c:pt>
                <c:pt idx="5">
                  <c:v>53</c:v>
                </c:pt>
                <c:pt idx="6">
                  <c:v>19</c:v>
                </c:pt>
                <c:pt idx="7">
                  <c:v>18</c:v>
                </c:pt>
                <c:pt idx="8">
                  <c:v>7</c:v>
                </c:pt>
              </c:numCache>
            </c:numRef>
          </c:val>
          <c:smooth val="0"/>
          <c:extLst>
            <c:ext xmlns:c16="http://schemas.microsoft.com/office/drawing/2014/chart" uri="{C3380CC4-5D6E-409C-BE32-E72D297353CC}">
              <c16:uniqueId val="{00000000-CD63-4164-88D4-A521AB080725}"/>
            </c:ext>
          </c:extLst>
        </c:ser>
        <c:ser>
          <c:idx val="1"/>
          <c:order val="1"/>
          <c:tx>
            <c:strRef>
              <c:f>'q7'!$C$3:$C$4</c:f>
              <c:strCache>
                <c:ptCount val="1"/>
                <c:pt idx="0">
                  <c:v>Deliver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'q7'!$C$5:$C$13</c:f>
              <c:numCache>
                <c:formatCode>General</c:formatCode>
                <c:ptCount val="9"/>
                <c:pt idx="0">
                  <c:v>28</c:v>
                </c:pt>
                <c:pt idx="1">
                  <c:v>49</c:v>
                </c:pt>
                <c:pt idx="2">
                  <c:v>26</c:v>
                </c:pt>
                <c:pt idx="3">
                  <c:v>33</c:v>
                </c:pt>
                <c:pt idx="4">
                  <c:v>21</c:v>
                </c:pt>
                <c:pt idx="5">
                  <c:v>18</c:v>
                </c:pt>
                <c:pt idx="6">
                  <c:v>9</c:v>
                </c:pt>
                <c:pt idx="7">
                  <c:v>4</c:v>
                </c:pt>
                <c:pt idx="8">
                  <c:v>2</c:v>
                </c:pt>
              </c:numCache>
            </c:numRef>
          </c:val>
          <c:smooth val="0"/>
          <c:extLst>
            <c:ext xmlns:c16="http://schemas.microsoft.com/office/drawing/2014/chart" uri="{C3380CC4-5D6E-409C-BE32-E72D297353CC}">
              <c16:uniqueId val="{00000001-CD63-4164-88D4-A521AB080725}"/>
            </c:ext>
          </c:extLst>
        </c:ser>
        <c:ser>
          <c:idx val="2"/>
          <c:order val="2"/>
          <c:tx>
            <c:strRef>
              <c:f>'q7'!$D$3:$D$4</c:f>
              <c:strCache>
                <c:ptCount val="1"/>
                <c:pt idx="0">
                  <c:v>Install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'q7'!$D$5:$D$13</c:f>
              <c:numCache>
                <c:formatCode>General</c:formatCode>
                <c:ptCount val="9"/>
                <c:pt idx="0">
                  <c:v>7</c:v>
                </c:pt>
                <c:pt idx="1">
                  <c:v>7</c:v>
                </c:pt>
                <c:pt idx="2">
                  <c:v>16</c:v>
                </c:pt>
                <c:pt idx="3">
                  <c:v>17</c:v>
                </c:pt>
                <c:pt idx="4">
                  <c:v>4</c:v>
                </c:pt>
                <c:pt idx="5">
                  <c:v>5</c:v>
                </c:pt>
                <c:pt idx="6">
                  <c:v>2</c:v>
                </c:pt>
                <c:pt idx="7">
                  <c:v>4</c:v>
                </c:pt>
                <c:pt idx="8">
                  <c:v>1</c:v>
                </c:pt>
              </c:numCache>
            </c:numRef>
          </c:val>
          <c:smooth val="0"/>
          <c:extLst>
            <c:ext xmlns:c16="http://schemas.microsoft.com/office/drawing/2014/chart" uri="{C3380CC4-5D6E-409C-BE32-E72D297353CC}">
              <c16:uniqueId val="{00000002-CD63-4164-88D4-A521AB080725}"/>
            </c:ext>
          </c:extLst>
        </c:ser>
        <c:ser>
          <c:idx val="3"/>
          <c:order val="3"/>
          <c:tx>
            <c:strRef>
              <c:f>'q7'!$E$3:$E$4</c:f>
              <c:strCache>
                <c:ptCount val="1"/>
                <c:pt idx="0">
                  <c:v>Repair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'q7'!$E$5:$E$13</c:f>
              <c:numCache>
                <c:formatCode>General</c:formatCode>
                <c:ptCount val="9"/>
                <c:pt idx="0">
                  <c:v>16</c:v>
                </c:pt>
                <c:pt idx="1">
                  <c:v>8</c:v>
                </c:pt>
                <c:pt idx="2">
                  <c:v>23</c:v>
                </c:pt>
                <c:pt idx="3">
                  <c:v>8</c:v>
                </c:pt>
                <c:pt idx="4">
                  <c:v>12</c:v>
                </c:pt>
                <c:pt idx="5">
                  <c:v>4</c:v>
                </c:pt>
                <c:pt idx="6">
                  <c:v>6</c:v>
                </c:pt>
                <c:pt idx="7">
                  <c:v>5</c:v>
                </c:pt>
                <c:pt idx="8">
                  <c:v>4</c:v>
                </c:pt>
              </c:numCache>
            </c:numRef>
          </c:val>
          <c:smooth val="0"/>
          <c:extLst>
            <c:ext xmlns:c16="http://schemas.microsoft.com/office/drawing/2014/chart" uri="{C3380CC4-5D6E-409C-BE32-E72D297353CC}">
              <c16:uniqueId val="{00000003-CD63-4164-88D4-A521AB080725}"/>
            </c:ext>
          </c:extLst>
        </c:ser>
        <c:ser>
          <c:idx val="4"/>
          <c:order val="4"/>
          <c:tx>
            <c:strRef>
              <c:f>'q7'!$F$3:$F$4</c:f>
              <c:strCache>
                <c:ptCount val="1"/>
                <c:pt idx="0">
                  <c:v>Replace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'q7'!$A$5:$A$13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'q7'!$F$5:$F$13</c:f>
              <c:numCache>
                <c:formatCode>General</c:formatCode>
                <c:ptCount val="9"/>
                <c:pt idx="0">
                  <c:v>50</c:v>
                </c:pt>
                <c:pt idx="1">
                  <c:v>35</c:v>
                </c:pt>
                <c:pt idx="2">
                  <c:v>47</c:v>
                </c:pt>
                <c:pt idx="3">
                  <c:v>29</c:v>
                </c:pt>
                <c:pt idx="4">
                  <c:v>31</c:v>
                </c:pt>
                <c:pt idx="5">
                  <c:v>32</c:v>
                </c:pt>
                <c:pt idx="6">
                  <c:v>17</c:v>
                </c:pt>
                <c:pt idx="7">
                  <c:v>6</c:v>
                </c:pt>
                <c:pt idx="8">
                  <c:v>7</c:v>
                </c:pt>
              </c:numCache>
            </c:numRef>
          </c:val>
          <c:smooth val="0"/>
          <c:extLst>
            <c:ext xmlns:c16="http://schemas.microsoft.com/office/drawing/2014/chart" uri="{C3380CC4-5D6E-409C-BE32-E72D297353CC}">
              <c16:uniqueId val="{00000004-CD63-4164-88D4-A521AB080725}"/>
            </c:ext>
          </c:extLst>
        </c:ser>
        <c:dLbls>
          <c:showLegendKey val="0"/>
          <c:showVal val="0"/>
          <c:showCatName val="0"/>
          <c:showSerName val="0"/>
          <c:showPercent val="0"/>
          <c:showBubbleSize val="0"/>
        </c:dLbls>
        <c:marker val="1"/>
        <c:smooth val="0"/>
        <c:axId val="1646545631"/>
        <c:axId val="1646547071"/>
      </c:lineChart>
      <c:catAx>
        <c:axId val="164654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7071"/>
        <c:crosses val="autoZero"/>
        <c:auto val="1"/>
        <c:lblAlgn val="ctr"/>
        <c:lblOffset val="100"/>
        <c:noMultiLvlLbl val="0"/>
      </c:catAx>
      <c:valAx>
        <c:axId val="1646547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5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[work_order_LVADSUSR178_FINAL_ASSESSMENT_CASE_STUDIES.xlsx]q8!PivotTable10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Payment distribution for orders without warranty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'q8'!$B$3:$B$4</c:f>
              <c:strCache>
                <c:ptCount val="1"/>
                <c:pt idx="0">
                  <c:v>Account</c:v>
                </c:pt>
              </c:strCache>
            </c:strRef>
          </c:tx>
          <c:spPr>
            <a:solidFill>
              <a:schemeClr val="accent1"/>
            </a:solidFill>
            <a:ln>
              <a:noFill/>
            </a:ln>
            <a:effectLst/>
          </c:spPr>
          <c:invertIfNegative val="0"/>
          <c:cat>
            <c:strRef>
              <c:f>'q8'!$A$5:$A$6</c:f>
              <c:strCache>
                <c:ptCount val="2"/>
                <c:pt idx="0">
                  <c:v>0</c:v>
                </c:pt>
                <c:pt idx="1">
                  <c:v>Yes</c:v>
                </c:pt>
              </c:strCache>
            </c:strRef>
          </c:cat>
          <c:val>
            <c:numRef>
              <c:f>'q8'!$B$5:$B$6</c:f>
              <c:numCache>
                <c:formatCode>General</c:formatCode>
                <c:ptCount val="2"/>
                <c:pt idx="0">
                  <c:v>441</c:v>
                </c:pt>
              </c:numCache>
            </c:numRef>
          </c:val>
          <c:extLst>
            <c:ext xmlns:c16="http://schemas.microsoft.com/office/drawing/2014/chart" uri="{C3380CC4-5D6E-409C-BE32-E72D297353CC}">
              <c16:uniqueId val="{00000000-CDF9-4E17-81AD-BF4C4470F2EC}"/>
            </c:ext>
          </c:extLst>
        </c:ser>
        <c:ser>
          <c:idx val="1"/>
          <c:order val="1"/>
          <c:tx>
            <c:strRef>
              <c:f>'q8'!$C$3:$C$4</c:f>
              <c:strCache>
                <c:ptCount val="1"/>
                <c:pt idx="0">
                  <c:v>C.O.D.</c:v>
                </c:pt>
              </c:strCache>
            </c:strRef>
          </c:tx>
          <c:spPr>
            <a:solidFill>
              <a:schemeClr val="accent2"/>
            </a:solidFill>
            <a:ln>
              <a:noFill/>
            </a:ln>
            <a:effectLst/>
          </c:spPr>
          <c:invertIfNegative val="0"/>
          <c:cat>
            <c:strRef>
              <c:f>'q8'!$A$5:$A$6</c:f>
              <c:strCache>
                <c:ptCount val="2"/>
                <c:pt idx="0">
                  <c:v>0</c:v>
                </c:pt>
                <c:pt idx="1">
                  <c:v>Yes</c:v>
                </c:pt>
              </c:strCache>
            </c:strRef>
          </c:cat>
          <c:val>
            <c:numRef>
              <c:f>'q8'!$C$5:$C$6</c:f>
              <c:numCache>
                <c:formatCode>General</c:formatCode>
                <c:ptCount val="2"/>
                <c:pt idx="0">
                  <c:v>381</c:v>
                </c:pt>
              </c:numCache>
            </c:numRef>
          </c:val>
          <c:extLst>
            <c:ext xmlns:c16="http://schemas.microsoft.com/office/drawing/2014/chart" uri="{C3380CC4-5D6E-409C-BE32-E72D297353CC}">
              <c16:uniqueId val="{00000001-CDF9-4E17-81AD-BF4C4470F2EC}"/>
            </c:ext>
          </c:extLst>
        </c:ser>
        <c:ser>
          <c:idx val="2"/>
          <c:order val="2"/>
          <c:tx>
            <c:strRef>
              <c:f>'q8'!$D$3:$D$4</c:f>
              <c:strCache>
                <c:ptCount val="1"/>
                <c:pt idx="0">
                  <c:v>Credit</c:v>
                </c:pt>
              </c:strCache>
            </c:strRef>
          </c:tx>
          <c:spPr>
            <a:solidFill>
              <a:schemeClr val="accent3"/>
            </a:solidFill>
            <a:ln>
              <a:noFill/>
            </a:ln>
            <a:effectLst/>
          </c:spPr>
          <c:invertIfNegative val="0"/>
          <c:cat>
            <c:strRef>
              <c:f>'q8'!$A$5:$A$6</c:f>
              <c:strCache>
                <c:ptCount val="2"/>
                <c:pt idx="0">
                  <c:v>0</c:v>
                </c:pt>
                <c:pt idx="1">
                  <c:v>Yes</c:v>
                </c:pt>
              </c:strCache>
            </c:strRef>
          </c:cat>
          <c:val>
            <c:numRef>
              <c:f>'q8'!$D$5:$D$6</c:f>
              <c:numCache>
                <c:formatCode>General</c:formatCode>
                <c:ptCount val="2"/>
                <c:pt idx="0">
                  <c:v>5</c:v>
                </c:pt>
              </c:numCache>
            </c:numRef>
          </c:val>
          <c:extLst>
            <c:ext xmlns:c16="http://schemas.microsoft.com/office/drawing/2014/chart" uri="{C3380CC4-5D6E-409C-BE32-E72D297353CC}">
              <c16:uniqueId val="{00000002-CDF9-4E17-81AD-BF4C4470F2EC}"/>
            </c:ext>
          </c:extLst>
        </c:ser>
        <c:ser>
          <c:idx val="3"/>
          <c:order val="3"/>
          <c:tx>
            <c:strRef>
              <c:f>'q8'!$E$3:$E$4</c:f>
              <c:strCache>
                <c:ptCount val="1"/>
                <c:pt idx="0">
                  <c:v>P.O.</c:v>
                </c:pt>
              </c:strCache>
            </c:strRef>
          </c:tx>
          <c:spPr>
            <a:solidFill>
              <a:schemeClr val="accent4"/>
            </a:solidFill>
            <a:ln>
              <a:noFill/>
            </a:ln>
            <a:effectLst/>
          </c:spPr>
          <c:invertIfNegative val="0"/>
          <c:cat>
            <c:strRef>
              <c:f>'q8'!$A$5:$A$6</c:f>
              <c:strCache>
                <c:ptCount val="2"/>
                <c:pt idx="0">
                  <c:v>0</c:v>
                </c:pt>
                <c:pt idx="1">
                  <c:v>Yes</c:v>
                </c:pt>
              </c:strCache>
            </c:strRef>
          </c:cat>
          <c:val>
            <c:numRef>
              <c:f>'q8'!$E$5:$E$6</c:f>
              <c:numCache>
                <c:formatCode>General</c:formatCode>
                <c:ptCount val="2"/>
                <c:pt idx="0">
                  <c:v>132</c:v>
                </c:pt>
              </c:numCache>
            </c:numRef>
          </c:val>
          <c:extLst>
            <c:ext xmlns:c16="http://schemas.microsoft.com/office/drawing/2014/chart" uri="{C3380CC4-5D6E-409C-BE32-E72D297353CC}">
              <c16:uniqueId val="{00000003-CDF9-4E17-81AD-BF4C4470F2EC}"/>
            </c:ext>
          </c:extLst>
        </c:ser>
        <c:ser>
          <c:idx val="4"/>
          <c:order val="4"/>
          <c:tx>
            <c:strRef>
              <c:f>'q8'!$F$3:$F$4</c:f>
              <c:strCache>
                <c:ptCount val="1"/>
                <c:pt idx="0">
                  <c:v>Warranty</c:v>
                </c:pt>
              </c:strCache>
            </c:strRef>
          </c:tx>
          <c:spPr>
            <a:solidFill>
              <a:schemeClr val="accent5"/>
            </a:solidFill>
            <a:ln>
              <a:noFill/>
            </a:ln>
            <a:effectLst/>
          </c:spPr>
          <c:invertIfNegative val="0"/>
          <c:cat>
            <c:strRef>
              <c:f>'q8'!$A$5:$A$6</c:f>
              <c:strCache>
                <c:ptCount val="2"/>
                <c:pt idx="0">
                  <c:v>0</c:v>
                </c:pt>
                <c:pt idx="1">
                  <c:v>Yes</c:v>
                </c:pt>
              </c:strCache>
            </c:strRef>
          </c:cat>
          <c:val>
            <c:numRef>
              <c:f>'q8'!$F$5:$F$6</c:f>
              <c:numCache>
                <c:formatCode>General</c:formatCode>
                <c:ptCount val="2"/>
                <c:pt idx="1">
                  <c:v>41</c:v>
                </c:pt>
              </c:numCache>
            </c:numRef>
          </c:val>
          <c:extLst>
            <c:ext xmlns:c16="http://schemas.microsoft.com/office/drawing/2014/chart" uri="{C3380CC4-5D6E-409C-BE32-E72D297353CC}">
              <c16:uniqueId val="{00000004-CDF9-4E17-81AD-BF4C4470F2EC}"/>
            </c:ext>
          </c:extLst>
        </c:ser>
        <c:dLbls>
          <c:showLegendKey val="0"/>
          <c:showVal val="0"/>
          <c:showCatName val="0"/>
          <c:showSerName val="0"/>
          <c:showPercent val="0"/>
          <c:showBubbleSize val="0"/>
        </c:dLbls>
        <c:gapWidth val="219"/>
        <c:overlap val="-27"/>
        <c:axId val="1646564831"/>
        <c:axId val="1646556671"/>
      </c:barChart>
      <c:catAx>
        <c:axId val="164656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6671"/>
        <c:crosses val="autoZero"/>
        <c:auto val="1"/>
        <c:lblAlgn val="ctr"/>
        <c:lblOffset val="100"/>
        <c:noMultiLvlLbl val="0"/>
      </c:catAx>
      <c:valAx>
        <c:axId val="16465566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64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[work_order_LVADSUSR178_FINAL_ASSESSMENT_CASE_STUDIES.xlsx]dis_services!PivotTable14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dis_services!$B$3</c:f>
              <c:strCache>
                <c:ptCount val="1"/>
                <c:pt idx="0">
                  <c:v>Total</c:v>
                </c:pt>
              </c:strCache>
            </c:strRef>
          </c:tx>
          <c:spPr>
            <a:solidFill>
              <a:schemeClr val="accent1"/>
            </a:solidFill>
            <a:ln>
              <a:noFill/>
            </a:ln>
            <a:effectLst/>
          </c:spPr>
          <c:invertIfNegative val="0"/>
          <c:cat>
            <c:strRef>
              <c:f>dis_services!$A$4:$A$9</c:f>
              <c:strCache>
                <c:ptCount val="5"/>
                <c:pt idx="0">
                  <c:v>Assess</c:v>
                </c:pt>
                <c:pt idx="1">
                  <c:v>Replace</c:v>
                </c:pt>
                <c:pt idx="2">
                  <c:v>Deliver</c:v>
                </c:pt>
                <c:pt idx="3">
                  <c:v>Repair</c:v>
                </c:pt>
                <c:pt idx="4">
                  <c:v>Install</c:v>
                </c:pt>
              </c:strCache>
            </c:strRef>
          </c:cat>
          <c:val>
            <c:numRef>
              <c:f>dis_services!$B$4:$B$9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CEC6-41F6-BB2E-21AB25B88697}"/>
            </c:ext>
          </c:extLst>
        </c:ser>
        <c:dLbls>
          <c:showLegendKey val="0"/>
          <c:showVal val="0"/>
          <c:showCatName val="0"/>
          <c:showSerName val="0"/>
          <c:showPercent val="0"/>
          <c:showBubbleSize val="0"/>
        </c:dLbls>
        <c:gapWidth val="219"/>
        <c:overlap val="-27"/>
        <c:axId val="1667833455"/>
        <c:axId val="1667811855"/>
      </c:barChart>
      <c:catAx>
        <c:axId val="16678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11855"/>
        <c:crosses val="autoZero"/>
        <c:auto val="1"/>
        <c:lblAlgn val="ctr"/>
        <c:lblOffset val="100"/>
        <c:noMultiLvlLbl val="0"/>
      </c:catAx>
      <c:valAx>
        <c:axId val="1667811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3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[work_order_LVADSUSR178_FINAL_ASSESSMENT_CASE_STUDIES.xlsx]dis_payment!PivotTable15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modes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dis_payment!$B$3</c:f>
              <c:strCache>
                <c:ptCount val="1"/>
                <c:pt idx="0">
                  <c:v>Total</c:v>
                </c:pt>
              </c:strCache>
            </c:strRef>
          </c:tx>
          <c:spPr>
            <a:solidFill>
              <a:schemeClr val="accent1"/>
            </a:solidFill>
            <a:ln>
              <a:noFill/>
            </a:ln>
            <a:effectLst/>
          </c:spPr>
          <c:invertIfNegative val="0"/>
          <c:cat>
            <c:strRef>
              <c:f>dis_payment!$A$4:$A$9</c:f>
              <c:strCache>
                <c:ptCount val="5"/>
                <c:pt idx="0">
                  <c:v>Account</c:v>
                </c:pt>
                <c:pt idx="1">
                  <c:v>C.O.D.</c:v>
                </c:pt>
                <c:pt idx="2">
                  <c:v>P.O.</c:v>
                </c:pt>
                <c:pt idx="3">
                  <c:v>Warranty</c:v>
                </c:pt>
                <c:pt idx="4">
                  <c:v>Credit</c:v>
                </c:pt>
              </c:strCache>
            </c:strRef>
          </c:cat>
          <c:val>
            <c:numRef>
              <c:f>dis_payment!$B$4:$B$9</c:f>
              <c:numCache>
                <c:formatCode>General</c:formatCode>
                <c:ptCount val="5"/>
                <c:pt idx="0">
                  <c:v>441</c:v>
                </c:pt>
                <c:pt idx="1">
                  <c:v>381</c:v>
                </c:pt>
                <c:pt idx="2">
                  <c:v>132</c:v>
                </c:pt>
                <c:pt idx="3">
                  <c:v>41</c:v>
                </c:pt>
                <c:pt idx="4">
                  <c:v>5</c:v>
                </c:pt>
              </c:numCache>
            </c:numRef>
          </c:val>
          <c:extLst>
            <c:ext xmlns:c16="http://schemas.microsoft.com/office/drawing/2014/chart" uri="{C3380CC4-5D6E-409C-BE32-E72D297353CC}">
              <c16:uniqueId val="{00000000-74BF-41EA-82F8-CC9C2138988D}"/>
            </c:ext>
          </c:extLst>
        </c:ser>
        <c:dLbls>
          <c:showLegendKey val="0"/>
          <c:showVal val="0"/>
          <c:showCatName val="0"/>
          <c:showSerName val="0"/>
          <c:showPercent val="0"/>
          <c:showBubbleSize val="0"/>
        </c:dLbls>
        <c:gapWidth val="182"/>
        <c:axId val="1646545151"/>
        <c:axId val="1646551391"/>
      </c:barChart>
      <c:catAx>
        <c:axId val="1646545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1391"/>
        <c:crosses val="autoZero"/>
        <c:auto val="1"/>
        <c:lblAlgn val="ctr"/>
        <c:lblOffset val="100"/>
        <c:noMultiLvlLbl val="0"/>
      </c:catAx>
      <c:valAx>
        <c:axId val="1646551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[work_order_LVADSUSR178_FINAL_ASSESSMENT_CASE_STUDIES.xlsx]rush_job_frquency!PivotTable17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frequency between rush and non-rush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rush_job_frquency!$B$3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B9-4A49-B365-72D2C76C5D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B9-4A49-B365-72D2C76C5D07}"/>
              </c:ext>
            </c:extLst>
          </c:dPt>
          <c:dLbls>
            <c:dLbl>
              <c:idx val="0"/>
              <c:layout>
                <c:manualLayout>
                  <c:x val="0.10826505905511812"/>
                  <c:y val="-0.1181944444444444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FB9-4A49-B365-72D2C76C5D07}"/>
                </c:ext>
              </c:extLst>
            </c:dLbl>
            <c:dLbl>
              <c:idx val="1"/>
              <c:layout>
                <c:manualLayout>
                  <c:x val="-3.8730413385826772E-2"/>
                  <c:y val="3.9807524059492561E-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FB9-4A49-B365-72D2C76C5D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rush_job_frquency!$A$4:$A$6</c:f>
              <c:strCache>
                <c:ptCount val="2"/>
                <c:pt idx="0">
                  <c:v>Non-rush</c:v>
                </c:pt>
                <c:pt idx="1">
                  <c:v>Rush</c:v>
                </c:pt>
              </c:strCache>
            </c:strRef>
          </c:cat>
          <c:val>
            <c:numRef>
              <c:f>rush_job_frquency!$B$4:$B$6</c:f>
              <c:numCache>
                <c:formatCode>General</c:formatCode>
                <c:ptCount val="2"/>
                <c:pt idx="0">
                  <c:v>897</c:v>
                </c:pt>
                <c:pt idx="1">
                  <c:v>103</c:v>
                </c:pt>
              </c:numCache>
            </c:numRef>
          </c:val>
          <c:extLst>
            <c:ext xmlns:c16="http://schemas.microsoft.com/office/drawing/2014/chart" uri="{C3380CC4-5D6E-409C-BE32-E72D297353CC}">
              <c16:uniqueId val="{00000004-9FB9-4A49-B365-72D2C76C5D07}"/>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[work_order_LVADSUSR178_FINAL_ASSESSMENT_CASE_STUDIES.xlsx]bar_chart!PivotTable18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orders for different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bar_chart!$B$3</c:f>
              <c:strCache>
                <c:ptCount val="1"/>
                <c:pt idx="0">
                  <c:v>Total</c:v>
                </c:pt>
              </c:strCache>
            </c:strRef>
          </c:tx>
          <c:spPr>
            <a:solidFill>
              <a:schemeClr val="accent1"/>
            </a:solidFill>
            <a:ln>
              <a:noFill/>
            </a:ln>
            <a:effectLst/>
          </c:spPr>
          <c:invertIfNegative val="0"/>
          <c:cat>
            <c:strRef>
              <c:f>bar_chart!$A$4:$A$9</c:f>
              <c:strCache>
                <c:ptCount val="5"/>
                <c:pt idx="0">
                  <c:v>Assess</c:v>
                </c:pt>
                <c:pt idx="1">
                  <c:v>Replace</c:v>
                </c:pt>
                <c:pt idx="2">
                  <c:v>Deliver</c:v>
                </c:pt>
                <c:pt idx="3">
                  <c:v>Repair</c:v>
                </c:pt>
                <c:pt idx="4">
                  <c:v>Install</c:v>
                </c:pt>
              </c:strCache>
            </c:strRef>
          </c:cat>
          <c:val>
            <c:numRef>
              <c:f>bar_chart!$B$4:$B$9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BDC3-43EB-9CD3-B268D207686B}"/>
            </c:ext>
          </c:extLst>
        </c:ser>
        <c:dLbls>
          <c:showLegendKey val="0"/>
          <c:showVal val="0"/>
          <c:showCatName val="0"/>
          <c:showSerName val="0"/>
          <c:showPercent val="0"/>
          <c:showBubbleSize val="0"/>
        </c:dLbls>
        <c:gapWidth val="182"/>
        <c:axId val="1299605983"/>
        <c:axId val="1299608383"/>
      </c:barChart>
      <c:catAx>
        <c:axId val="129960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8383"/>
        <c:crosses val="autoZero"/>
        <c:auto val="1"/>
        <c:lblAlgn val="ctr"/>
        <c:lblOffset val="100"/>
        <c:noMultiLvlLbl val="0"/>
      </c:catAx>
      <c:valAx>
        <c:axId val="1299608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[work_order_LVADSUSR178_FINAL_ASSESSMENT_CASE_STUDIES.xlsx]line_chart!PivotTable19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Completion rate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line_chart!$B$3</c:f>
              <c:strCache>
                <c:ptCount val="1"/>
                <c:pt idx="0">
                  <c:v>Total</c:v>
                </c:pt>
              </c:strCache>
            </c:strRef>
          </c:tx>
          <c:spPr>
            <a:ln w="28575" cap="rnd">
              <a:solidFill>
                <a:schemeClr val="accent1"/>
              </a:solidFill>
              <a:round/>
            </a:ln>
            <a:effectLst/>
          </c:spPr>
          <c:marker>
            <c:symbol val="none"/>
          </c:marker>
          <c:cat>
            <c:strRef>
              <c:f>line_chart!$A$4:$A$15</c:f>
              <c:strCache>
                <c:ptCount val="11"/>
                <c:pt idx="0">
                  <c:v>Jan</c:v>
                </c:pt>
                <c:pt idx="1">
                  <c:v>Feb</c:v>
                </c:pt>
                <c:pt idx="2">
                  <c:v>Mar</c:v>
                </c:pt>
                <c:pt idx="3">
                  <c:v>Apr</c:v>
                </c:pt>
                <c:pt idx="4">
                  <c:v>May</c:v>
                </c:pt>
                <c:pt idx="5">
                  <c:v>Jun</c:v>
                </c:pt>
                <c:pt idx="6">
                  <c:v>Jul</c:v>
                </c:pt>
                <c:pt idx="7">
                  <c:v>Sep</c:v>
                </c:pt>
                <c:pt idx="8">
                  <c:v>Oct</c:v>
                </c:pt>
                <c:pt idx="9">
                  <c:v>Nov</c:v>
                </c:pt>
                <c:pt idx="10">
                  <c:v>Dec</c:v>
                </c:pt>
              </c:strCache>
            </c:strRef>
          </c:cat>
          <c:val>
            <c:numRef>
              <c:f>line_chart!$B$4:$B$15</c:f>
              <c:numCache>
                <c:formatCode>General</c:formatCode>
                <c:ptCount val="11"/>
                <c:pt idx="0">
                  <c:v>65</c:v>
                </c:pt>
                <c:pt idx="1">
                  <c:v>61</c:v>
                </c:pt>
                <c:pt idx="2">
                  <c:v>91</c:v>
                </c:pt>
                <c:pt idx="3">
                  <c:v>178</c:v>
                </c:pt>
                <c:pt idx="4">
                  <c:v>132</c:v>
                </c:pt>
                <c:pt idx="5">
                  <c:v>162</c:v>
                </c:pt>
                <c:pt idx="6">
                  <c:v>75</c:v>
                </c:pt>
                <c:pt idx="7">
                  <c:v>74</c:v>
                </c:pt>
                <c:pt idx="8">
                  <c:v>56</c:v>
                </c:pt>
                <c:pt idx="9">
                  <c:v>65</c:v>
                </c:pt>
                <c:pt idx="10">
                  <c:v>41</c:v>
                </c:pt>
              </c:numCache>
            </c:numRef>
          </c:val>
          <c:smooth val="0"/>
          <c:extLst>
            <c:ext xmlns:c16="http://schemas.microsoft.com/office/drawing/2014/chart" uri="{C3380CC4-5D6E-409C-BE32-E72D297353CC}">
              <c16:uniqueId val="{00000000-D582-4BB2-BC29-232495005131}"/>
            </c:ext>
          </c:extLst>
        </c:ser>
        <c:dLbls>
          <c:showLegendKey val="0"/>
          <c:showVal val="0"/>
          <c:showCatName val="0"/>
          <c:showSerName val="0"/>
          <c:showPercent val="0"/>
          <c:showBubbleSize val="0"/>
        </c:dLbls>
        <c:smooth val="0"/>
        <c:axId val="1409703487"/>
        <c:axId val="1460782767"/>
      </c:lineChart>
      <c:catAx>
        <c:axId val="140970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782767"/>
        <c:crosses val="autoZero"/>
        <c:auto val="1"/>
        <c:lblAlgn val="ctr"/>
        <c:lblOffset val="100"/>
        <c:noMultiLvlLbl val="0"/>
      </c:catAx>
      <c:valAx>
        <c:axId val="146078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70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[work_order_LVADSUSR178_FINAL_ASSESSMENT_CASE_STUDIES.xlsx]pie_chart!PivotTable20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pie_chart!$B$3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9F-45AA-8E59-CFFA50893A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9F-45AA-8E59-CFFA50893AA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9F-45AA-8E59-CFFA50893AA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9F-45AA-8E59-CFFA50893AA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9F-45AA-8E59-CFFA50893A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pie_chart!$A$4:$A$9</c:f>
              <c:strCache>
                <c:ptCount val="5"/>
                <c:pt idx="0">
                  <c:v>Account</c:v>
                </c:pt>
                <c:pt idx="1">
                  <c:v>C.O.D.</c:v>
                </c:pt>
                <c:pt idx="2">
                  <c:v>Credit</c:v>
                </c:pt>
                <c:pt idx="3">
                  <c:v>P.O.</c:v>
                </c:pt>
                <c:pt idx="4">
                  <c:v>Warranty</c:v>
                </c:pt>
              </c:strCache>
            </c:strRef>
          </c:cat>
          <c:val>
            <c:numRef>
              <c:f>pie_chart!$B$4:$B$9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D79F-45AA-8E59-CFFA50893AA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labour hours and part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WOs!$AD$1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WOs!$AC$2:$AC$1001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WOs!$AD$2:$AD$1001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1-2715-4057-8734-E7935E7B5978}"/>
            </c:ext>
          </c:extLst>
        </c:ser>
        <c:dLbls>
          <c:showLegendKey val="0"/>
          <c:showVal val="0"/>
          <c:showCatName val="0"/>
          <c:showSerName val="0"/>
          <c:showPercent val="0"/>
          <c:showBubbleSize val="0"/>
        </c:dLbls>
        <c:axId val="1693636847"/>
        <c:axId val="1693611407"/>
      </c:scatterChart>
      <c:valAx>
        <c:axId val="169363684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11407"/>
        <c:crosses val="autoZero"/>
        <c:crossBetween val="midCat"/>
      </c:valAx>
      <c:valAx>
        <c:axId val="169361140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36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[work_order_LVADSUSR178_FINAL_ASSESSMENT_CASE_STUDIES.xlsx]dis_services!PivotTable14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dis_services!$B$3</c:f>
              <c:strCache>
                <c:ptCount val="1"/>
                <c:pt idx="0">
                  <c:v>Total</c:v>
                </c:pt>
              </c:strCache>
            </c:strRef>
          </c:tx>
          <c:spPr>
            <a:solidFill>
              <a:schemeClr val="accent1"/>
            </a:solidFill>
            <a:ln>
              <a:noFill/>
            </a:ln>
            <a:effectLst/>
          </c:spPr>
          <c:invertIfNegative val="0"/>
          <c:cat>
            <c:strRef>
              <c:f>dis_services!$A$4:$A$9</c:f>
              <c:strCache>
                <c:ptCount val="5"/>
                <c:pt idx="0">
                  <c:v>Assess</c:v>
                </c:pt>
                <c:pt idx="1">
                  <c:v>Replace</c:v>
                </c:pt>
                <c:pt idx="2">
                  <c:v>Deliver</c:v>
                </c:pt>
                <c:pt idx="3">
                  <c:v>Repair</c:v>
                </c:pt>
                <c:pt idx="4">
                  <c:v>Install</c:v>
                </c:pt>
              </c:strCache>
            </c:strRef>
          </c:cat>
          <c:val>
            <c:numRef>
              <c:f>dis_services!$B$4:$B$9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7275-4902-92D0-CD0FAB842E79}"/>
            </c:ext>
          </c:extLst>
        </c:ser>
        <c:dLbls>
          <c:showLegendKey val="0"/>
          <c:showVal val="0"/>
          <c:showCatName val="0"/>
          <c:showSerName val="0"/>
          <c:showPercent val="0"/>
          <c:showBubbleSize val="0"/>
        </c:dLbls>
        <c:gapWidth val="219"/>
        <c:overlap val="-27"/>
        <c:axId val="1667833455"/>
        <c:axId val="1667811855"/>
      </c:barChart>
      <c:catAx>
        <c:axId val="16678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11855"/>
        <c:crosses val="autoZero"/>
        <c:auto val="1"/>
        <c:lblAlgn val="ctr"/>
        <c:lblOffset val="100"/>
        <c:noMultiLvlLbl val="0"/>
      </c:catAx>
      <c:valAx>
        <c:axId val="1667811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83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[work_order_LVADSUSR178_FINAL_ASSESSMENT_CASE_STUDIES.xlsx]dis_payment!PivotTable15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modes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dis_payment!$B$3</c:f>
              <c:strCache>
                <c:ptCount val="1"/>
                <c:pt idx="0">
                  <c:v>Total</c:v>
                </c:pt>
              </c:strCache>
            </c:strRef>
          </c:tx>
          <c:spPr>
            <a:solidFill>
              <a:schemeClr val="accent1"/>
            </a:solidFill>
            <a:ln>
              <a:noFill/>
            </a:ln>
            <a:effectLst/>
          </c:spPr>
          <c:invertIfNegative val="0"/>
          <c:cat>
            <c:strRef>
              <c:f>dis_payment!$A$4:$A$9</c:f>
              <c:strCache>
                <c:ptCount val="5"/>
                <c:pt idx="0">
                  <c:v>Account</c:v>
                </c:pt>
                <c:pt idx="1">
                  <c:v>C.O.D.</c:v>
                </c:pt>
                <c:pt idx="2">
                  <c:v>P.O.</c:v>
                </c:pt>
                <c:pt idx="3">
                  <c:v>Warranty</c:v>
                </c:pt>
                <c:pt idx="4">
                  <c:v>Credit</c:v>
                </c:pt>
              </c:strCache>
            </c:strRef>
          </c:cat>
          <c:val>
            <c:numRef>
              <c:f>dis_payment!$B$4:$B$9</c:f>
              <c:numCache>
                <c:formatCode>General</c:formatCode>
                <c:ptCount val="5"/>
                <c:pt idx="0">
                  <c:v>441</c:v>
                </c:pt>
                <c:pt idx="1">
                  <c:v>381</c:v>
                </c:pt>
                <c:pt idx="2">
                  <c:v>132</c:v>
                </c:pt>
                <c:pt idx="3">
                  <c:v>41</c:v>
                </c:pt>
                <c:pt idx="4">
                  <c:v>5</c:v>
                </c:pt>
              </c:numCache>
            </c:numRef>
          </c:val>
          <c:extLst>
            <c:ext xmlns:c16="http://schemas.microsoft.com/office/drawing/2014/chart" uri="{C3380CC4-5D6E-409C-BE32-E72D297353CC}">
              <c16:uniqueId val="{00000000-2412-442D-B38A-28BD90FDA569}"/>
            </c:ext>
          </c:extLst>
        </c:ser>
        <c:dLbls>
          <c:showLegendKey val="0"/>
          <c:showVal val="0"/>
          <c:showCatName val="0"/>
          <c:showSerName val="0"/>
          <c:showPercent val="0"/>
          <c:showBubbleSize val="0"/>
        </c:dLbls>
        <c:gapWidth val="182"/>
        <c:axId val="1646545151"/>
        <c:axId val="1646551391"/>
      </c:barChart>
      <c:catAx>
        <c:axId val="1646545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51391"/>
        <c:crosses val="autoZero"/>
        <c:auto val="1"/>
        <c:lblAlgn val="ctr"/>
        <c:lblOffset val="100"/>
        <c:noMultiLvlLbl val="0"/>
      </c:catAx>
      <c:valAx>
        <c:axId val="1646551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54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[work_order_LVADSUSR178_FINAL_ASSESSMENT_CASE_STUDIES.xlsx]rush_job_frquency!PivotTable17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frequency between rush and non-rush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826505905511812"/>
              <c:y val="-0.11819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3.8730413385826772E-2"/>
              <c:y val="3.9807524059492561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rush_job_frquency!$B$3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F6F-4B1E-BEA9-1AB9856BB4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6F-4B1E-BEA9-1AB9856BB4A8}"/>
              </c:ext>
            </c:extLst>
          </c:dPt>
          <c:dLbls>
            <c:dLbl>
              <c:idx val="0"/>
              <c:layout>
                <c:manualLayout>
                  <c:x val="0.10826505905511812"/>
                  <c:y val="-0.1181944444444444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F6F-4B1E-BEA9-1AB9856BB4A8}"/>
                </c:ext>
              </c:extLst>
            </c:dLbl>
            <c:dLbl>
              <c:idx val="1"/>
              <c:layout>
                <c:manualLayout>
                  <c:x val="-3.8730413385826772E-2"/>
                  <c:y val="3.9807524059492561E-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F6F-4B1E-BEA9-1AB9856BB4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rush_job_frquency!$A$4:$A$6</c:f>
              <c:strCache>
                <c:ptCount val="2"/>
                <c:pt idx="0">
                  <c:v>Non-rush</c:v>
                </c:pt>
                <c:pt idx="1">
                  <c:v>Rush</c:v>
                </c:pt>
              </c:strCache>
            </c:strRef>
          </c:cat>
          <c:val>
            <c:numRef>
              <c:f>rush_job_frquency!$B$4:$B$6</c:f>
              <c:numCache>
                <c:formatCode>General</c:formatCode>
                <c:ptCount val="2"/>
                <c:pt idx="0">
                  <c:v>897</c:v>
                </c:pt>
                <c:pt idx="1">
                  <c:v>103</c:v>
                </c:pt>
              </c:numCache>
            </c:numRef>
          </c:val>
          <c:extLst>
            <c:ext xmlns:c16="http://schemas.microsoft.com/office/drawing/2014/chart" uri="{C3380CC4-5D6E-409C-BE32-E72D297353CC}">
              <c16:uniqueId val="{00000000-CF6F-4B1E-BEA9-1AB9856BB4A8}"/>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[work_order_LVADSUSR178_FINAL_ASSESSMENT_CASE_STUDIES.xlsx]bar_chart!PivotTable18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orders for different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bar_chart!$B$3</c:f>
              <c:strCache>
                <c:ptCount val="1"/>
                <c:pt idx="0">
                  <c:v>Total</c:v>
                </c:pt>
              </c:strCache>
            </c:strRef>
          </c:tx>
          <c:spPr>
            <a:solidFill>
              <a:schemeClr val="accent1"/>
            </a:solidFill>
            <a:ln>
              <a:noFill/>
            </a:ln>
            <a:effectLst/>
          </c:spPr>
          <c:invertIfNegative val="0"/>
          <c:cat>
            <c:strRef>
              <c:f>bar_chart!$A$4:$A$9</c:f>
              <c:strCache>
                <c:ptCount val="5"/>
                <c:pt idx="0">
                  <c:v>Assess</c:v>
                </c:pt>
                <c:pt idx="1">
                  <c:v>Replace</c:v>
                </c:pt>
                <c:pt idx="2">
                  <c:v>Deliver</c:v>
                </c:pt>
                <c:pt idx="3">
                  <c:v>Repair</c:v>
                </c:pt>
                <c:pt idx="4">
                  <c:v>Install</c:v>
                </c:pt>
              </c:strCache>
            </c:strRef>
          </c:cat>
          <c:val>
            <c:numRef>
              <c:f>bar_chart!$B$4:$B$9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9EA6-4B4B-8300-3A06D5D8A9E3}"/>
            </c:ext>
          </c:extLst>
        </c:ser>
        <c:dLbls>
          <c:showLegendKey val="0"/>
          <c:showVal val="0"/>
          <c:showCatName val="0"/>
          <c:showSerName val="0"/>
          <c:showPercent val="0"/>
          <c:showBubbleSize val="0"/>
        </c:dLbls>
        <c:gapWidth val="182"/>
        <c:axId val="1299605983"/>
        <c:axId val="1299608383"/>
      </c:barChart>
      <c:catAx>
        <c:axId val="129960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8383"/>
        <c:crosses val="autoZero"/>
        <c:auto val="1"/>
        <c:lblAlgn val="ctr"/>
        <c:lblOffset val="100"/>
        <c:noMultiLvlLbl val="0"/>
      </c:catAx>
      <c:valAx>
        <c:axId val="1299608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0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[work_order_LVADSUSR178_FINAL_ASSESSMENT_CASE_STUDIES.xlsx]line_chart!PivotTable19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Completion rate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line_chart!$B$3</c:f>
              <c:strCache>
                <c:ptCount val="1"/>
                <c:pt idx="0">
                  <c:v>Total</c:v>
                </c:pt>
              </c:strCache>
            </c:strRef>
          </c:tx>
          <c:spPr>
            <a:ln w="28575" cap="rnd">
              <a:solidFill>
                <a:schemeClr val="accent1"/>
              </a:solidFill>
              <a:round/>
            </a:ln>
            <a:effectLst/>
          </c:spPr>
          <c:marker>
            <c:symbol val="none"/>
          </c:marker>
          <c:cat>
            <c:strRef>
              <c:f>line_chart!$A$4:$A$15</c:f>
              <c:strCache>
                <c:ptCount val="11"/>
                <c:pt idx="0">
                  <c:v>Jan</c:v>
                </c:pt>
                <c:pt idx="1">
                  <c:v>Feb</c:v>
                </c:pt>
                <c:pt idx="2">
                  <c:v>Mar</c:v>
                </c:pt>
                <c:pt idx="3">
                  <c:v>Apr</c:v>
                </c:pt>
                <c:pt idx="4">
                  <c:v>May</c:v>
                </c:pt>
                <c:pt idx="5">
                  <c:v>Jun</c:v>
                </c:pt>
                <c:pt idx="6">
                  <c:v>Jul</c:v>
                </c:pt>
                <c:pt idx="7">
                  <c:v>Sep</c:v>
                </c:pt>
                <c:pt idx="8">
                  <c:v>Oct</c:v>
                </c:pt>
                <c:pt idx="9">
                  <c:v>Nov</c:v>
                </c:pt>
                <c:pt idx="10">
                  <c:v>Dec</c:v>
                </c:pt>
              </c:strCache>
            </c:strRef>
          </c:cat>
          <c:val>
            <c:numRef>
              <c:f>line_chart!$B$4:$B$15</c:f>
              <c:numCache>
                <c:formatCode>General</c:formatCode>
                <c:ptCount val="11"/>
                <c:pt idx="0">
                  <c:v>65</c:v>
                </c:pt>
                <c:pt idx="1">
                  <c:v>61</c:v>
                </c:pt>
                <c:pt idx="2">
                  <c:v>91</c:v>
                </c:pt>
                <c:pt idx="3">
                  <c:v>178</c:v>
                </c:pt>
                <c:pt idx="4">
                  <c:v>132</c:v>
                </c:pt>
                <c:pt idx="5">
                  <c:v>162</c:v>
                </c:pt>
                <c:pt idx="6">
                  <c:v>75</c:v>
                </c:pt>
                <c:pt idx="7">
                  <c:v>74</c:v>
                </c:pt>
                <c:pt idx="8">
                  <c:v>56</c:v>
                </c:pt>
                <c:pt idx="9">
                  <c:v>65</c:v>
                </c:pt>
                <c:pt idx="10">
                  <c:v>41</c:v>
                </c:pt>
              </c:numCache>
            </c:numRef>
          </c:val>
          <c:smooth val="0"/>
          <c:extLst>
            <c:ext xmlns:c16="http://schemas.microsoft.com/office/drawing/2014/chart" uri="{C3380CC4-5D6E-409C-BE32-E72D297353CC}">
              <c16:uniqueId val="{00000000-D8A4-42CD-A0A7-FE2BB4B6164F}"/>
            </c:ext>
          </c:extLst>
        </c:ser>
        <c:dLbls>
          <c:showLegendKey val="0"/>
          <c:showVal val="0"/>
          <c:showCatName val="0"/>
          <c:showSerName val="0"/>
          <c:showPercent val="0"/>
          <c:showBubbleSize val="0"/>
        </c:dLbls>
        <c:smooth val="0"/>
        <c:axId val="1409703487"/>
        <c:axId val="1460782767"/>
      </c:lineChart>
      <c:catAx>
        <c:axId val="140970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782767"/>
        <c:crosses val="autoZero"/>
        <c:auto val="1"/>
        <c:lblAlgn val="ctr"/>
        <c:lblOffset val="100"/>
        <c:noMultiLvlLbl val="0"/>
      </c:catAx>
      <c:valAx>
        <c:axId val="146078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70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[work_order_LVADSUSR178_FINAL_ASSESSMENT_CASE_STUDIES.xlsx]pie_chart!PivotTable20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payment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pie_chart!$B$3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pie_chart!$A$4:$A$9</c:f>
              <c:strCache>
                <c:ptCount val="5"/>
                <c:pt idx="0">
                  <c:v>Account</c:v>
                </c:pt>
                <c:pt idx="1">
                  <c:v>C.O.D.</c:v>
                </c:pt>
                <c:pt idx="2">
                  <c:v>Credit</c:v>
                </c:pt>
                <c:pt idx="3">
                  <c:v>P.O.</c:v>
                </c:pt>
                <c:pt idx="4">
                  <c:v>Warranty</c:v>
                </c:pt>
              </c:strCache>
            </c:strRef>
          </c:cat>
          <c:val>
            <c:numRef>
              <c:f>pie_chart!$B$4:$B$9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8DCC-4C9A-BD0C-D8375FAA095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labour hours and part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WOs!$AD$1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WOs!$AC$2:$AC$1001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WOs!$AD$2:$AD$1001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A4F9-435F-919E-9DF0639AFA5D}"/>
            </c:ext>
          </c:extLst>
        </c:ser>
        <c:dLbls>
          <c:showLegendKey val="0"/>
          <c:showVal val="0"/>
          <c:showCatName val="0"/>
          <c:showSerName val="0"/>
          <c:showPercent val="0"/>
          <c:showBubbleSize val="0"/>
        </c:dLbls>
        <c:axId val="1693636847"/>
        <c:axId val="1693611407"/>
      </c:scatterChart>
      <c:valAx>
        <c:axId val="169363684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11407"/>
        <c:crosses val="autoZero"/>
        <c:crossBetween val="midCat"/>
      </c:valAx>
      <c:valAx>
        <c:axId val="169361140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636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228600</xdr:colOff>
      <xdr:row>1</xdr:row>
      <xdr:rowOff>136525</xdr:rowOff>
    </xdr:from>
    <xdr:to>
      <xdr:col>13</xdr:col>
      <xdr:colOff>254000</xdr:colOff>
      <xdr:row>16</xdr:row>
      <xdr:rowOff>117475</xdr:rowOff>
    </xdr:to>
    <xdr:graphicFrame macro="">
      <xdr:nvGraphicFramePr>
        <xdr:cNvPr id="2" name="Chart 1">
          <a:extLst>
            <a:ext uri="{FF2B5EF4-FFF2-40B4-BE49-F238E27FC236}">
              <a16:creationId xmlns:a16="http://schemas.microsoft.com/office/drawing/2014/main" id="{DE411918-35CD-84F1-F648-02038F60D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171450</xdr:colOff>
      <xdr:row>2</xdr:row>
      <xdr:rowOff>82550</xdr:rowOff>
    </xdr:from>
    <xdr:to>
      <xdr:col>11</xdr:col>
      <xdr:colOff>12700</xdr:colOff>
      <xdr:row>17</xdr:row>
      <xdr:rowOff>63500</xdr:rowOff>
    </xdr:to>
    <xdr:graphicFrame macro="">
      <xdr:nvGraphicFramePr>
        <xdr:cNvPr id="2" name="Chart 1">
          <a:extLst>
            <a:ext uri="{FF2B5EF4-FFF2-40B4-BE49-F238E27FC236}">
              <a16:creationId xmlns:a16="http://schemas.microsoft.com/office/drawing/2014/main" id="{358FEE9E-649F-F00C-3206-AD2B8DE11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336550</xdr:colOff>
      <xdr:row>1</xdr:row>
      <xdr:rowOff>142875</xdr:rowOff>
    </xdr:from>
    <xdr:to>
      <xdr:col>11</xdr:col>
      <xdr:colOff>31750</xdr:colOff>
      <xdr:row>16</xdr:row>
      <xdr:rowOff>123825</xdr:rowOff>
    </xdr:to>
    <xdr:graphicFrame macro="">
      <xdr:nvGraphicFramePr>
        <xdr:cNvPr id="2" name="Chart 1">
          <a:extLst>
            <a:ext uri="{FF2B5EF4-FFF2-40B4-BE49-F238E27FC236}">
              <a16:creationId xmlns:a16="http://schemas.microsoft.com/office/drawing/2014/main" id="{D45BF526-EF99-0D9A-DCAF-76B3D7C0A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317500</xdr:colOff>
      <xdr:row>2</xdr:row>
      <xdr:rowOff>3175</xdr:rowOff>
    </xdr:from>
    <xdr:to>
      <xdr:col>15</xdr:col>
      <xdr:colOff>330200</xdr:colOff>
      <xdr:row>16</xdr:row>
      <xdr:rowOff>168275</xdr:rowOff>
    </xdr:to>
    <xdr:graphicFrame macro="">
      <xdr:nvGraphicFramePr>
        <xdr:cNvPr id="2" name="Chart 1">
          <a:extLst>
            <a:ext uri="{FF2B5EF4-FFF2-40B4-BE49-F238E27FC236}">
              <a16:creationId xmlns:a16="http://schemas.microsoft.com/office/drawing/2014/main" id="{B2089047-2E86-6179-A76A-ADBBB4FE4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113371</xdr:colOff>
      <xdr:row>3</xdr:row>
      <xdr:rowOff>124444</xdr:rowOff>
    </xdr:from>
    <xdr:to>
      <xdr:col>13</xdr:col>
      <xdr:colOff>128239</xdr:colOff>
      <xdr:row>18</xdr:row>
      <xdr:rowOff>105394</xdr:rowOff>
    </xdr:to>
    <xdr:graphicFrame macro="">
      <xdr:nvGraphicFramePr>
        <xdr:cNvPr id="2" name="Chart 1">
          <a:extLst>
            <a:ext uri="{FF2B5EF4-FFF2-40B4-BE49-F238E27FC236}">
              <a16:creationId xmlns:a16="http://schemas.microsoft.com/office/drawing/2014/main" id="{88224D91-CDD1-69D3-1468-44C63FE8F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364392</xdr:colOff>
      <xdr:row>0</xdr:row>
      <xdr:rowOff>64477</xdr:rowOff>
    </xdr:from>
    <xdr:to>
      <xdr:col>26</xdr:col>
      <xdr:colOff>272073</xdr:colOff>
      <xdr:row>2</xdr:row>
      <xdr:rowOff>83527</xdr:rowOff>
    </xdr:to>
    <xdr:sp macro="" textlink="">
      <xdr:nvSpPr>
        <xdr:cNvPr id="2" name="TextBox 1">
          <a:extLst>
            <a:ext uri="{FF2B5EF4-FFF2-40B4-BE49-F238E27FC236}">
              <a16:creationId xmlns:a16="http://schemas.microsoft.com/office/drawing/2014/main" id="{01B6C9A9-4E77-D72B-2515-94A1D65FC206}"/>
            </a:ext>
          </a:extLst>
        </xdr:cNvPr>
        <xdr:cNvSpPr txBox="1"/>
      </xdr:nvSpPr>
      <xdr:spPr>
        <a:xfrm>
          <a:off x="11989777" y="64477"/>
          <a:ext cx="5358911" cy="390281"/>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u="sng">
              <a:latin typeface="Times New Roman" panose="02020603050405020304" pitchFamily="18" charset="0"/>
              <a:cs typeface="Times New Roman" panose="02020603050405020304" pitchFamily="18" charset="0"/>
            </a:rPr>
            <a:t>WORK ORDERS DASHBOARD</a:t>
          </a:r>
        </a:p>
      </xdr:txBody>
    </xdr:sp>
    <xdr:clientData/>
  </xdr:twoCellAnchor>
  <xdr:twoCellAnchor>
    <xdr:from>
      <xdr:col>0</xdr:col>
      <xdr:colOff>416708</xdr:colOff>
      <xdr:row>9</xdr:row>
      <xdr:rowOff>46659</xdr:rowOff>
    </xdr:from>
    <xdr:to>
      <xdr:col>7</xdr:col>
      <xdr:colOff>722520</xdr:colOff>
      <xdr:row>24</xdr:row>
      <xdr:rowOff>27609</xdr:rowOff>
    </xdr:to>
    <xdr:graphicFrame macro="">
      <xdr:nvGraphicFramePr>
        <xdr:cNvPr id="3" name="Chart 2">
          <a:extLst>
            <a:ext uri="{FF2B5EF4-FFF2-40B4-BE49-F238E27FC236}">
              <a16:creationId xmlns:a16="http://schemas.microsoft.com/office/drawing/2014/main" id="{7A136C22-9124-427A-957C-7583CA4398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401791</xdr:colOff>
      <xdr:row>9</xdr:row>
      <xdr:rowOff>145667</xdr:rowOff>
    </xdr:from>
    <xdr:to>
      <xdr:col>24</xdr:col>
      <xdr:colOff>586303</xdr:colOff>
      <xdr:row>24</xdr:row>
      <xdr:rowOff>128000</xdr:rowOff>
    </xdr:to>
    <xdr:graphicFrame macro="">
      <xdr:nvGraphicFramePr>
        <xdr:cNvPr id="4" name="Chart 3">
          <a:extLst>
            <a:ext uri="{FF2B5EF4-FFF2-40B4-BE49-F238E27FC236}">
              <a16:creationId xmlns:a16="http://schemas.microsoft.com/office/drawing/2014/main" id="{753F15DC-9AFE-422D-815B-6B5002B52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469369</xdr:colOff>
      <xdr:row>8</xdr:row>
      <xdr:rowOff>40197</xdr:rowOff>
    </xdr:from>
    <xdr:to>
      <xdr:col>39</xdr:col>
      <xdr:colOff>106511</xdr:colOff>
      <xdr:row>22</xdr:row>
      <xdr:rowOff>110140</xdr:rowOff>
    </xdr:to>
    <xdr:graphicFrame macro="">
      <xdr:nvGraphicFramePr>
        <xdr:cNvPr id="5" name="Chart 4">
          <a:extLst>
            <a:ext uri="{FF2B5EF4-FFF2-40B4-BE49-F238E27FC236}">
              <a16:creationId xmlns:a16="http://schemas.microsoft.com/office/drawing/2014/main" id="{38900464-D30C-44FC-B7E4-D73EAEE7A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512379</xdr:colOff>
      <xdr:row>46</xdr:row>
      <xdr:rowOff>80079</xdr:rowOff>
    </xdr:from>
    <xdr:to>
      <xdr:col>8</xdr:col>
      <xdr:colOff>284654</xdr:colOff>
      <xdr:row>61</xdr:row>
      <xdr:rowOff>101851</xdr:rowOff>
    </xdr:to>
    <xdr:graphicFrame macro="">
      <xdr:nvGraphicFramePr>
        <xdr:cNvPr id="6" name="Chart 5">
          <a:extLst>
            <a:ext uri="{FF2B5EF4-FFF2-40B4-BE49-F238E27FC236}">
              <a16:creationId xmlns:a16="http://schemas.microsoft.com/office/drawing/2014/main" id="{B17D88E9-3FAE-4024-9A1F-1607B0AE6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50049</xdr:colOff>
      <xdr:row>43</xdr:row>
      <xdr:rowOff>145767</xdr:rowOff>
    </xdr:from>
    <xdr:to>
      <xdr:col>35</xdr:col>
      <xdr:colOff>304049</xdr:colOff>
      <xdr:row>58</xdr:row>
      <xdr:rowOff>167539</xdr:rowOff>
    </xdr:to>
    <xdr:graphicFrame macro="">
      <xdr:nvGraphicFramePr>
        <xdr:cNvPr id="7" name="Chart 6">
          <a:extLst>
            <a:ext uri="{FF2B5EF4-FFF2-40B4-BE49-F238E27FC236}">
              <a16:creationId xmlns:a16="http://schemas.microsoft.com/office/drawing/2014/main" id="{5E140336-B95C-4204-97E9-643BC6295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356546</xdr:colOff>
      <xdr:row>36</xdr:row>
      <xdr:rowOff>71782</xdr:rowOff>
    </xdr:from>
    <xdr:to>
      <xdr:col>22</xdr:col>
      <xdr:colOff>148297</xdr:colOff>
      <xdr:row>53</xdr:row>
      <xdr:rowOff>10097</xdr:rowOff>
    </xdr:to>
    <xdr:graphicFrame macro="">
      <xdr:nvGraphicFramePr>
        <xdr:cNvPr id="8" name="Chart 7">
          <a:extLst>
            <a:ext uri="{FF2B5EF4-FFF2-40B4-BE49-F238E27FC236}">
              <a16:creationId xmlns:a16="http://schemas.microsoft.com/office/drawing/2014/main" id="{B3E2B397-55F9-48DB-9B2E-0D37BC8C4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341585</xdr:colOff>
      <xdr:row>62</xdr:row>
      <xdr:rowOff>78121</xdr:rowOff>
    </xdr:from>
    <xdr:to>
      <xdr:col>21</xdr:col>
      <xdr:colOff>574769</xdr:colOff>
      <xdr:row>77</xdr:row>
      <xdr:rowOff>99891</xdr:rowOff>
    </xdr:to>
    <xdr:graphicFrame macro="">
      <xdr:nvGraphicFramePr>
        <xdr:cNvPr id="9" name="Chart 8">
          <a:extLst>
            <a:ext uri="{FF2B5EF4-FFF2-40B4-BE49-F238E27FC236}">
              <a16:creationId xmlns:a16="http://schemas.microsoft.com/office/drawing/2014/main" id="{302B4F06-BD6C-4483-921E-B9167D43E3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946275</xdr:colOff>
      <xdr:row>9</xdr:row>
      <xdr:rowOff>62255</xdr:rowOff>
    </xdr:from>
    <xdr:to>
      <xdr:col>9</xdr:col>
      <xdr:colOff>574097</xdr:colOff>
      <xdr:row>23</xdr:row>
      <xdr:rowOff>41043</xdr:rowOff>
    </xdr:to>
    <mc:AlternateContent xmlns:mc="http://schemas.openxmlformats.org/markup-compatibility/2006">
      <mc:Choice xmlns:a14="http://schemas.microsoft.com/office/drawing/2010/main" Requires="a14">
        <xdr:graphicFrame macro="">
          <xdr:nvGraphicFramePr>
            <xdr:cNvPr id="10" name="Service 1">
              <a:extLst>
                <a:ext uri="{FF2B5EF4-FFF2-40B4-BE49-F238E27FC236}">
                  <a16:creationId xmlns:a16="http://schemas.microsoft.com/office/drawing/2014/main" id="{9DCF7303-18F0-4D8A-B706-978596A2C1E2}"/>
                </a:ext>
              </a:extLst>
            </xdr:cNvPr>
            <xdr:cNvGraphicFramePr/>
          </xdr:nvGraphicFramePr>
          <xdr:xfrm>
            <a:off x="0" y="0"/>
            <a:ext cx="0" cy="0"/>
          </xdr:xfrm>
          <a:graphic>
            <a:graphicData uri="http://schemas.microsoft.com/office/drawing/2010/slicer">
              <sle:slicer xmlns:sle="http://schemas.microsoft.com/office/drawing/2010/slicer" name="Service 1"/>
            </a:graphicData>
          </a:graphic>
        </xdr:graphicFrame>
      </mc:Choice>
      <mc:Fallback>
        <xdr:sp macro="" textlink="">
          <xdr:nvSpPr>
            <xdr:cNvPr id="0" name=""/>
            <xdr:cNvSpPr>
              <a:spLocks noTextEdit="1"/>
            </xdr:cNvSpPr>
          </xdr:nvSpPr>
          <xdr:spPr>
            <a:xfrm>
              <a:off x="5252369" y="1669599"/>
              <a:ext cx="1810634" cy="2479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479070</xdr:colOff>
      <xdr:row>35</xdr:row>
      <xdr:rowOff>60380</xdr:rowOff>
    </xdr:from>
    <xdr:to>
      <xdr:col>34</xdr:col>
      <xdr:colOff>120929</xdr:colOff>
      <xdr:row>42</xdr:row>
      <xdr:rowOff>85011</xdr:rowOff>
    </xdr:to>
    <mc:AlternateContent xmlns:mc="http://schemas.openxmlformats.org/markup-compatibility/2006">
      <mc:Choice xmlns:tsle="http://schemas.microsoft.com/office/drawing/2012/timeslicer" Requires="tsle">
        <xdr:graphicFrame macro="">
          <xdr:nvGraphicFramePr>
            <xdr:cNvPr id="11" name="ReqDate 1">
              <a:extLst>
                <a:ext uri="{FF2B5EF4-FFF2-40B4-BE49-F238E27FC236}">
                  <a16:creationId xmlns:a16="http://schemas.microsoft.com/office/drawing/2014/main" id="{3100E0B1-F2EF-4C7F-B117-08A42DEB213C}"/>
                </a:ext>
              </a:extLst>
            </xdr:cNvPr>
            <xdr:cNvGraphicFramePr/>
          </xdr:nvGraphicFramePr>
          <xdr:xfrm>
            <a:off x="0" y="0"/>
            <a:ext cx="0" cy="0"/>
          </xdr:xfrm>
          <a:graphic>
            <a:graphicData uri="http://schemas.microsoft.com/office/drawing/2012/timeslicer">
              <tsle:timeslicer xmlns:tsle="http://schemas.microsoft.com/office/drawing/2012/timeslicer" name="ReqDate 1"/>
            </a:graphicData>
          </a:graphic>
        </xdr:graphicFrame>
      </mc:Choice>
      <mc:Fallback>
        <xdr:sp macro="" textlink="">
          <xdr:nvSpPr>
            <xdr:cNvPr id="0" name=""/>
            <xdr:cNvSpPr>
              <a:spLocks noTextEdit="1"/>
            </xdr:cNvSpPr>
          </xdr:nvSpPr>
          <xdr:spPr>
            <a:xfrm>
              <a:off x="18993289" y="6311161"/>
              <a:ext cx="3332796" cy="127478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44450</xdr:colOff>
      <xdr:row>2</xdr:row>
      <xdr:rowOff>85725</xdr:rowOff>
    </xdr:from>
    <xdr:to>
      <xdr:col>9</xdr:col>
      <xdr:colOff>349250</xdr:colOff>
      <xdr:row>17</xdr:row>
      <xdr:rowOff>66675</xdr:rowOff>
    </xdr:to>
    <xdr:graphicFrame macro="">
      <xdr:nvGraphicFramePr>
        <xdr:cNvPr id="2" name="Chart 1">
          <a:extLst>
            <a:ext uri="{FF2B5EF4-FFF2-40B4-BE49-F238E27FC236}">
              <a16:creationId xmlns:a16="http://schemas.microsoft.com/office/drawing/2014/main" id="{577924E0-5B01-2A68-0C84-34E6084C6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152400</xdr:colOff>
      <xdr:row>1</xdr:row>
      <xdr:rowOff>101600</xdr:rowOff>
    </xdr:from>
    <xdr:to>
      <xdr:col>10</xdr:col>
      <xdr:colOff>457200</xdr:colOff>
      <xdr:row>16</xdr:row>
      <xdr:rowOff>82550</xdr:rowOff>
    </xdr:to>
    <xdr:graphicFrame macro="">
      <xdr:nvGraphicFramePr>
        <xdr:cNvPr id="2" name="Chart 1">
          <a:extLst>
            <a:ext uri="{FF2B5EF4-FFF2-40B4-BE49-F238E27FC236}">
              <a16:creationId xmlns:a16="http://schemas.microsoft.com/office/drawing/2014/main" id="{605F5F69-4B60-C0B2-B667-32D5AF9AC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863600</xdr:colOff>
      <xdr:row>2</xdr:row>
      <xdr:rowOff>85725</xdr:rowOff>
    </xdr:from>
    <xdr:to>
      <xdr:col>9</xdr:col>
      <xdr:colOff>374650</xdr:colOff>
      <xdr:row>17</xdr:row>
      <xdr:rowOff>66675</xdr:rowOff>
    </xdr:to>
    <xdr:graphicFrame macro="">
      <xdr:nvGraphicFramePr>
        <xdr:cNvPr id="2" name="Chart 1">
          <a:extLst>
            <a:ext uri="{FF2B5EF4-FFF2-40B4-BE49-F238E27FC236}">
              <a16:creationId xmlns:a16="http://schemas.microsoft.com/office/drawing/2014/main" id="{6690BEC2-33D5-40CD-AFA0-B92B2FFA37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44450</xdr:colOff>
      <xdr:row>2</xdr:row>
      <xdr:rowOff>85725</xdr:rowOff>
    </xdr:from>
    <xdr:to>
      <xdr:col>9</xdr:col>
      <xdr:colOff>349250</xdr:colOff>
      <xdr:row>17</xdr:row>
      <xdr:rowOff>66675</xdr:rowOff>
    </xdr:to>
    <xdr:graphicFrame macro="">
      <xdr:nvGraphicFramePr>
        <xdr:cNvPr id="2" name="Chart 1">
          <a:extLst>
            <a:ext uri="{FF2B5EF4-FFF2-40B4-BE49-F238E27FC236}">
              <a16:creationId xmlns:a16="http://schemas.microsoft.com/office/drawing/2014/main" id="{44880FB3-12E9-D44D-2D30-191151244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323850</xdr:colOff>
      <xdr:row>3</xdr:row>
      <xdr:rowOff>44450</xdr:rowOff>
    </xdr:from>
    <xdr:to>
      <xdr:col>7</xdr:col>
      <xdr:colOff>323850</xdr:colOff>
      <xdr:row>16</xdr:row>
      <xdr:rowOff>174625</xdr:rowOff>
    </xdr:to>
    <mc:AlternateContent xmlns:mc="http://schemas.openxmlformats.org/markup-compatibility/2006">
      <mc:Choice xmlns:a14="http://schemas.microsoft.com/office/drawing/2010/main" Requires="a14">
        <xdr:graphicFrame macro="">
          <xdr:nvGraphicFramePr>
            <xdr:cNvPr id="3" name="Service">
              <a:extLst>
                <a:ext uri="{FF2B5EF4-FFF2-40B4-BE49-F238E27FC236}">
                  <a16:creationId xmlns:a16="http://schemas.microsoft.com/office/drawing/2014/main" id="{2FEC354D-C573-6AAE-44B0-3C3540A17EEB}"/>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3225800" y="596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374650</xdr:colOff>
      <xdr:row>2</xdr:row>
      <xdr:rowOff>44450</xdr:rowOff>
    </xdr:from>
    <xdr:to>
      <xdr:col>11</xdr:col>
      <xdr:colOff>69850</xdr:colOff>
      <xdr:row>17</xdr:row>
      <xdr:rowOff>25400</xdr:rowOff>
    </xdr:to>
    <xdr:graphicFrame macro="">
      <xdr:nvGraphicFramePr>
        <xdr:cNvPr id="2" name="Chart 1">
          <a:extLst>
            <a:ext uri="{FF2B5EF4-FFF2-40B4-BE49-F238E27FC236}">
              <a16:creationId xmlns:a16="http://schemas.microsoft.com/office/drawing/2014/main" id="{EB819A9D-14D9-CADD-25B1-7D58ECF57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127000</xdr:colOff>
      <xdr:row>6</xdr:row>
      <xdr:rowOff>127000</xdr:rowOff>
    </xdr:from>
    <xdr:to>
      <xdr:col>8</xdr:col>
      <xdr:colOff>412750</xdr:colOff>
      <xdr:row>14</xdr:row>
      <xdr:rowOff>25400</xdr:rowOff>
    </xdr:to>
    <mc:AlternateContent xmlns:mc="http://schemas.openxmlformats.org/markup-compatibility/2006">
      <mc:Choice xmlns:tsle="http://schemas.microsoft.com/office/drawing/2012/timeslicer" Requires="tsle">
        <xdr:graphicFrame macro="">
          <xdr:nvGraphicFramePr>
            <xdr:cNvPr id="3" name="ReqDate">
              <a:extLst>
                <a:ext uri="{FF2B5EF4-FFF2-40B4-BE49-F238E27FC236}">
                  <a16:creationId xmlns:a16="http://schemas.microsoft.com/office/drawing/2014/main" id="{681AB625-D9F1-E083-023D-90CB8107807F}"/>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2476500" y="12319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1</xdr:col>
      <xdr:colOff>863600</xdr:colOff>
      <xdr:row>0</xdr:row>
      <xdr:rowOff>171450</xdr:rowOff>
    </xdr:from>
    <xdr:to>
      <xdr:col>10</xdr:col>
      <xdr:colOff>196850</xdr:colOff>
      <xdr:row>17</xdr:row>
      <xdr:rowOff>63500</xdr:rowOff>
    </xdr:to>
    <xdr:graphicFrame macro="">
      <xdr:nvGraphicFramePr>
        <xdr:cNvPr id="2" name="Chart 1">
          <a:extLst>
            <a:ext uri="{FF2B5EF4-FFF2-40B4-BE49-F238E27FC236}">
              <a16:creationId xmlns:a16="http://schemas.microsoft.com/office/drawing/2014/main" id="{E4A67B47-5F94-013D-5162-31689F1EE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23</xdr:col>
      <xdr:colOff>434974</xdr:colOff>
      <xdr:row>2</xdr:row>
      <xdr:rowOff>82550</xdr:rowOff>
    </xdr:from>
    <xdr:to>
      <xdr:col>32</xdr:col>
      <xdr:colOff>539749</xdr:colOff>
      <xdr:row>17</xdr:row>
      <xdr:rowOff>63500</xdr:rowOff>
    </xdr:to>
    <xdr:graphicFrame macro="">
      <xdr:nvGraphicFramePr>
        <xdr:cNvPr id="2" name="Chart 1">
          <a:extLst>
            <a:ext uri="{FF2B5EF4-FFF2-40B4-BE49-F238E27FC236}">
              <a16:creationId xmlns:a16="http://schemas.microsoft.com/office/drawing/2014/main" id="{D33183C3-B42A-F1C2-B2E8-59781613B3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arshini Mugundan(Latentview)" refreshedDate="45384.617478587963" createdVersion="8" refreshedVersion="8" minRefreshableVersion="3" recordCount="1001" xr:uid="{B0678AD9-248B-4649-8090-546DE9A58FA8}">
  <cacheSource type="worksheet">
    <worksheetSource ref="A1:W1048576" sheet="WOs"/>
  </cacheSource>
  <cacheFields count="23">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acheField>
    <cacheField name="Rush" numFmtId="0">
      <sharedItems containsBlank="1" count="2">
        <m/>
        <s v="Yes"/>
      </sharedItems>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_time" numFmtId="0">
      <sharedItems containsString="0" containsBlank="1"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arshini Mugundan(Latentview)" refreshedDate="45384.617644560189" createdVersion="8" refreshedVersion="8" minRefreshableVersion="3" recordCount="1001" xr:uid="{F709551A-7F09-4522-B1D4-986BE912FAC1}">
  <cacheSource type="worksheet">
    <worksheetSource ref="A1:X1048576" sheet="WOs"/>
  </cacheSource>
  <cacheFields count="24">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ount="7">
        <s v="Khan"/>
        <s v="Lopez"/>
        <s v="Cartier"/>
        <s v="Burton"/>
        <s v="Michner"/>
        <s v="Ling"/>
        <m/>
      </sharedItems>
    </cacheField>
    <cacheField name="Service" numFmtId="0">
      <sharedItems containsBlank="1" count="6">
        <s v="Assess"/>
        <s v="Replace"/>
        <s v="Deliver"/>
        <s v="Repair"/>
        <s v="Install"/>
        <m/>
      </sharedItems>
    </cacheField>
    <cacheField name="Rush" numFmtId="0">
      <sharedItems containsBlank="1"/>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ount="763">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m/>
      </sharedItems>
      <fieldGroup base="11">
        <rangePr autoStart="0" startNum="1000" endNum="4946" groupInterval="500"/>
        <groupItems count="10">
          <s v="&lt;1000 or (blank)"/>
          <s v="1000-1500"/>
          <s v="1500-2000"/>
          <s v="2000-2500"/>
          <s v="2500-3000"/>
          <s v="3000-3500"/>
          <s v="3500-4000"/>
          <s v="4000-4500"/>
          <s v="4500-5000"/>
          <s v="&gt;5000"/>
        </groupItems>
      </fieldGroup>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ount="98">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s v=""/>
        <n v="60"/>
        <n v="72"/>
        <n v="76"/>
        <n v="69"/>
        <n v="74"/>
        <n v="52"/>
        <n v="55"/>
        <m/>
      </sharedItems>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_time" numFmtId="0">
      <sharedItems containsString="0" containsBlank="1" containsNumber="1" containsInteger="1" minValue="-44406" maxValue="164"/>
    </cacheField>
    <cacheField name="r_and_nonr" numFmtId="0">
      <sharedItems containsBlank="1" count="3">
        <s v="Non-rush"/>
        <s v="Rush"/>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arshini Mugundan(Latentview)" refreshedDate="45384.652705092594" createdVersion="8" refreshedVersion="8" minRefreshableVersion="3" recordCount="1001" xr:uid="{3025D27F-06C5-424A-856E-11FFE5B8199B}">
  <cacheSource type="worksheet">
    <worksheetSource ref="A1:Y1048576" sheet="WOs"/>
  </cacheSource>
  <cacheFields count="26">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5"/>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ount="689">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0"/>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33"/>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340.70060000000001"/>
        <n v="22.84"/>
        <n v="3.5750000000000002"/>
        <n v="41.153799999999997"/>
        <n v="76.9499"/>
        <n v="25.24"/>
        <n v="572.62689999999998"/>
        <n v="361.90370000000001"/>
        <n v="110.2272"/>
        <n v="33.910499999999999"/>
        <n v="19"/>
        <n v="294.77999999999997"/>
        <n v="103.0842"/>
        <n v="144.30529999999999"/>
        <n v="224"/>
        <n v="475.54"/>
        <n v="46.036799999999999"/>
        <n v="294.5514"/>
        <n v="50"/>
        <n v="10"/>
        <n v="29.33"/>
        <n v="24.186499999999999"/>
        <n v="159"/>
        <n v="58.361699999999999"/>
        <n v="125.7273"/>
        <n v="203"/>
        <n v="56.4"/>
        <n v="23.401"/>
        <n v="18"/>
        <n v="134.84690000000001"/>
        <n v="61.259"/>
        <n v="658.67510000000004"/>
        <n v="1468.5196000000001"/>
        <n v="82.586500000000001"/>
        <n v="72.061000000000007"/>
        <n v="48.990699999999997"/>
        <n v="15.401"/>
        <n v="204.10079999999999"/>
        <n v="12.63"/>
        <n v="15.24"/>
        <n v="123.208"/>
        <n v="77.290000000000006"/>
        <n v="653.00080000000003"/>
        <n v="118.3"/>
        <n v="837.1567"/>
        <n v="242.6396"/>
        <n v="473.60329999999999"/>
        <n v="708.02269999999999"/>
        <n v="13.321400000000001"/>
        <n v="51.29"/>
        <n v="89.5"/>
        <n v="64"/>
        <n v="17.13"/>
        <n v="149.5"/>
        <n v="163.197"/>
        <n v="14.76"/>
        <n v="36.3384"/>
        <n v="392.02480000000003"/>
        <n v="151.78790000000001"/>
        <n v="30.1082"/>
        <n v="13.36"/>
        <n v="21.6"/>
        <n v="108.9568"/>
        <n v="342.6"/>
        <n v="259.2"/>
        <n v="52.019799999999996"/>
        <n v="2050.6"/>
        <n v="158"/>
        <n v="2.54"/>
        <n v="108.9273"/>
        <n v="156.40209999999999"/>
        <n v="4.99"/>
        <n v="52"/>
        <n v="743.18399999999997"/>
        <n v="175"/>
        <n v="6.944"/>
        <n v="640.42399999999998"/>
        <n v="86.28"/>
        <n v="464.4"/>
        <n v="406.65719999999999"/>
        <n v="15.15"/>
        <n v="127.40130000000001"/>
        <n v="95.471999999999994"/>
        <n v="55.648400000000002"/>
        <n v="148.095"/>
        <n v="197.9443"/>
        <n v="118.0681"/>
        <n v="146.75530000000001"/>
        <n v="69.033299999999997"/>
        <n v="54"/>
        <n v="262.11"/>
        <n v="158.9538"/>
        <n v="15.430999999999999"/>
        <n v="7.3079999999999998"/>
        <n v="173.29900000000001"/>
        <n v="106.65"/>
        <n v="427.83109999999999"/>
        <n v="84.700599999999994"/>
        <n v="106.5408"/>
        <n v="108.69070000000001"/>
        <n v="405.55250000000001"/>
        <n v="641.77440000000001"/>
        <n v="89.452399999999997"/>
        <n v="2"/>
        <n v="45.944899999999997"/>
        <n v="92.4375"/>
        <n v="183.5419"/>
        <n v="305.17189999999999"/>
        <n v="395.08409999999998"/>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810.30430000000001"/>
        <n v="91.041700000000006"/>
        <n v="82.793999999999997"/>
        <n v="270.06360000000001"/>
        <n v="145.89689999999999"/>
        <n v="150.36160000000001"/>
        <n v="142.51349999999999"/>
        <n v="31.995000000000001"/>
        <n v="61.085900000000002"/>
        <n v="171.26259999999999"/>
        <n v="92.75"/>
        <n v="174.76169999999999"/>
        <n v="33.571800000000003"/>
        <n v="153.941"/>
        <n v="75.180800000000005"/>
        <n v="1180.1566"/>
        <n v="75.0822"/>
        <n v="103.18"/>
        <n v="591.75"/>
        <n v="25.711400000000001"/>
        <n v="128.6842"/>
        <n v="240.54859999999999"/>
        <n v="357.9837"/>
        <n v="6.399"/>
        <n v="149.24420000000001"/>
        <n v="26.59"/>
        <n v="29.727799999999998"/>
        <n v="271.90960000000001"/>
        <n v="146.2002"/>
        <n v="140.5"/>
        <n v="716.98710000000005"/>
        <n v="118.8969"/>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30.0473"/>
        <n v="147.63820000000001"/>
        <n v="37.44"/>
        <n v="288"/>
        <n v="287.25"/>
        <n v="147.4015"/>
        <n v="59.242100000000001"/>
        <n v="197.47"/>
        <n v="304.19459999999998"/>
        <n v="64.342100000000002"/>
        <n v="10.27"/>
        <n v="319.02080000000001"/>
        <n v="131"/>
        <n v="167"/>
        <n v="44.9221"/>
        <n v="281.61579999999998"/>
        <n v="7.02"/>
        <n v="28.996500000000001"/>
        <n v="50.57"/>
        <n v="271.791"/>
        <n v="189.31800000000001"/>
        <n v="673.21600000000001"/>
        <n v="230.39570000000001"/>
        <n v="852.54669999999999"/>
        <n v="57.966200000000001"/>
        <n v="108.51300000000001"/>
        <n v="111.15"/>
        <n v="239.54249999999999"/>
        <n v="657.69"/>
        <n v="26.567499999999999"/>
        <n v="9.6"/>
        <n v="396.29149999999998"/>
        <n v="108"/>
        <n v="147.2441"/>
        <n v="47.046399999999998"/>
        <n v="51.73"/>
        <n v="445.78460000000001"/>
        <n v="185.11340000000001"/>
        <n v="178.36179999999999"/>
        <n v="67.969700000000003"/>
        <n v="377.6"/>
        <n v="70"/>
        <n v="177.0504"/>
        <n v="839.67849999999999"/>
        <n v="156.4932"/>
        <n v="155"/>
        <n v="20.83"/>
        <n v="182.08340000000001"/>
        <n v="19.548100000000002"/>
        <n v="86.4786"/>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425.89949999999999"/>
        <n v="346.24380000000002"/>
        <n v="45.877499999999998"/>
        <n v="30.42"/>
        <n v="90.630399999999995"/>
        <n v="8.92"/>
        <n v="244.7225"/>
        <n v="52.172199999999997"/>
        <n v="41.712299999999999"/>
        <n v="1800.24"/>
        <n v="39.953899999999997"/>
        <n v="272.49689999999998"/>
        <n v="34.5"/>
        <n v="44.064"/>
        <n v="67.843599999999995"/>
        <n v="165.8691"/>
        <n v="101.9011"/>
        <n v="222.5367"/>
        <n v="8.5495999999999999"/>
        <n v="120.54089999999999"/>
        <n v="406.70679999999999"/>
        <n v="70.5334"/>
        <n v="14.4"/>
        <n v="5.4"/>
        <n v="23.1465"/>
        <n v="175.21770000000001"/>
        <n v="23"/>
        <n v="161.08420000000001"/>
        <n v="59.807400000000001"/>
        <n v="50.79"/>
        <n v="122.80759999999999"/>
        <n v="54.8215"/>
        <n v="86.423400000000001"/>
        <n v="100.60380000000001"/>
        <n v="17.170000000000002"/>
        <n v="10.307499999999999"/>
        <n v="18.63"/>
        <n v="32"/>
        <n v="14.13"/>
        <n v="322"/>
        <n v="50.603299999999997"/>
        <n v="134.50059999999999"/>
        <n v="78.333299999999994"/>
        <n v="202.8"/>
        <n v="67.903400000000005"/>
        <n v="7.3140000000000001"/>
        <n v="193.8409"/>
        <n v="901.5"/>
        <n v="282"/>
        <n v="55.89"/>
        <n v="227.13"/>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165"/>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250.83199999999999"/>
        <n v="320.7079"/>
        <n v="74.947000000000003"/>
        <n v="169.02"/>
        <n v="145"/>
        <n v="399.84010000000001"/>
        <n v="464.21109999999999"/>
        <n v="220.72790000000001"/>
        <n v="166.62479999999999"/>
        <n v="336.2636"/>
        <n v="1000.454"/>
        <n v="310.93439999999998"/>
        <n v="450.2"/>
        <n v="186"/>
        <n v="1111.5"/>
        <n v="170"/>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m/>
      </sharedItems>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ount="7">
        <s v="Tue"/>
        <s v="Wed"/>
        <s v="Thu"/>
        <s v="Fri"/>
        <s v="Sat"/>
        <s v="Mon"/>
        <m/>
      </sharedItems>
    </cacheField>
    <cacheField name="WorkDay" numFmtId="0">
      <sharedItems containsBlank="1"/>
    </cacheField>
    <cacheField name="lead_time" numFmtId="0">
      <sharedItems containsString="0" containsBlank="1" containsNumber="1" containsInteger="1" minValue="-44406" maxValue="164"/>
    </cacheField>
    <cacheField name="r_and_nonr" numFmtId="0">
      <sharedItems containsBlank="1" count="3">
        <s v="Non-rush"/>
        <s v="Rush"/>
        <m/>
      </sharedItems>
    </cacheField>
    <cacheField name="workorder_with_warranty_label" numFmtId="0">
      <sharedItems containsBlank="1" containsMixedTypes="1" containsNumber="1" containsInteger="1" minValue="0" maxValue="0" count="3">
        <n v="0"/>
        <s v="Yes"/>
        <m/>
      </sharedItems>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s>
  <extLst>
    <ext xmlns:x14="http://schemas.microsoft.com/office/spreadsheetml/2009/9/main" uri="{725AE2AE-9491-48be-B2B4-4EB974FC3084}">
      <x14:pivotCacheDefinition pivotCacheId="5386353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s v="Assess"/>
    <x v="0"/>
    <d v="2020-09-01T00:00:00"/>
    <d v="2020-09-15T00:00:00"/>
    <n v="2"/>
    <m/>
    <m/>
    <n v="0.5"/>
    <n v="360"/>
    <s v="Account"/>
    <n v="14"/>
    <n v="140"/>
    <n v="70"/>
    <n v="70"/>
    <n v="360"/>
    <n v="430"/>
    <n v="430"/>
    <s v="Tue"/>
    <s v="Tue"/>
    <n v="14"/>
  </r>
  <r>
    <x v="1"/>
    <x v="1"/>
    <s v="Lopez"/>
    <s v="Replace"/>
    <x v="0"/>
    <d v="2020-09-01T00:00:00"/>
    <d v="2020-09-04T00:00:00"/>
    <n v="1"/>
    <m/>
    <m/>
    <n v="0.5"/>
    <n v="90.041600000000003"/>
    <s v="Account"/>
    <n v="3"/>
    <n v="80"/>
    <n v="40"/>
    <n v="40"/>
    <n v="90.041600000000003"/>
    <n v="130.04160000000002"/>
    <n v="130.04160000000002"/>
    <s v="Tue"/>
    <s v="Fri"/>
    <n v="3"/>
  </r>
  <r>
    <x v="2"/>
    <x v="2"/>
    <s v="Cartier"/>
    <s v="Deliver"/>
    <x v="0"/>
    <d v="2020-09-01T00:00:00"/>
    <d v="2020-09-17T00:00:00"/>
    <n v="1"/>
    <m/>
    <m/>
    <n v="0.25"/>
    <n v="120"/>
    <s v="P.O."/>
    <n v="16"/>
    <n v="80"/>
    <n v="20"/>
    <n v="20"/>
    <n v="120"/>
    <n v="140"/>
    <n v="140"/>
    <s v="Tue"/>
    <s v="Thu"/>
    <n v="16"/>
  </r>
  <r>
    <x v="3"/>
    <x v="1"/>
    <s v="Lopez"/>
    <s v="Deliver"/>
    <x v="0"/>
    <d v="2020-09-01T00:00:00"/>
    <d v="2020-09-17T00:00:00"/>
    <n v="1"/>
    <m/>
    <m/>
    <n v="0.25"/>
    <n v="16.25"/>
    <s v="Account"/>
    <n v="16"/>
    <n v="80"/>
    <n v="20"/>
    <n v="20"/>
    <n v="16.25"/>
    <n v="36.25"/>
    <n v="36.25"/>
    <s v="Tue"/>
    <s v="Thu"/>
    <n v="16"/>
  </r>
  <r>
    <x v="4"/>
    <x v="3"/>
    <s v="Cartier"/>
    <s v="Deliver"/>
    <x v="1"/>
    <d v="2020-09-01T00:00:00"/>
    <d v="2020-09-17T00:00:00"/>
    <n v="1"/>
    <m/>
    <m/>
    <n v="0.25"/>
    <n v="45.237400000000001"/>
    <s v="Account"/>
    <n v="16"/>
    <n v="80"/>
    <n v="20"/>
    <n v="20"/>
    <n v="45.237400000000001"/>
    <n v="65.237400000000008"/>
    <n v="65.237400000000008"/>
    <s v="Tue"/>
    <s v="Thu"/>
    <n v="16"/>
  </r>
  <r>
    <x v="5"/>
    <x v="1"/>
    <s v="Lopez"/>
    <s v="Assess"/>
    <x v="0"/>
    <d v="2020-09-01T00:00:00"/>
    <d v="2020-09-15T00:00:00"/>
    <n v="1"/>
    <m/>
    <m/>
    <n v="0.25"/>
    <n v="97.626300000000001"/>
    <s v="Account"/>
    <n v="14"/>
    <n v="80"/>
    <n v="20"/>
    <n v="20"/>
    <n v="97.626300000000001"/>
    <n v="117.6263"/>
    <n v="117.6263"/>
    <s v="Tue"/>
    <s v="Tue"/>
    <n v="14"/>
  </r>
  <r>
    <x v="6"/>
    <x v="2"/>
    <s v="Cartier"/>
    <s v="Assess"/>
    <x v="0"/>
    <d v="2020-09-02T00:00:00"/>
    <d v="2020-09-16T00:00:00"/>
    <n v="2"/>
    <m/>
    <m/>
    <n v="0.25"/>
    <n v="29.13"/>
    <s v="Account"/>
    <n v="14"/>
    <n v="140"/>
    <n v="35"/>
    <n v="35"/>
    <n v="29.13"/>
    <n v="64.13"/>
    <n v="64.13"/>
    <s v="Wed"/>
    <s v="Wed"/>
    <n v="14"/>
  </r>
  <r>
    <x v="7"/>
    <x v="1"/>
    <s v="Lopez"/>
    <s v="Replace"/>
    <x v="0"/>
    <d v="2020-09-02T00:00:00"/>
    <d v="2020-10-02T00:00:00"/>
    <n v="1"/>
    <m/>
    <m/>
    <n v="0.75"/>
    <n v="35.1"/>
    <s v="Account"/>
    <n v="30"/>
    <n v="80"/>
    <n v="60"/>
    <n v="60"/>
    <n v="35.1"/>
    <n v="95.1"/>
    <n v="95.1"/>
    <s v="Wed"/>
    <s v="Fri"/>
    <n v="30"/>
  </r>
  <r>
    <x v="8"/>
    <x v="3"/>
    <s v="Burton"/>
    <s v="Deliver"/>
    <x v="0"/>
    <d v="2020-09-02T00:00:00"/>
    <d v="2020-10-01T00:00:00"/>
    <n v="1"/>
    <m/>
    <m/>
    <n v="0.25"/>
    <n v="76.7"/>
    <s v="C.O.D."/>
    <n v="29"/>
    <n v="80"/>
    <n v="20"/>
    <n v="20"/>
    <n v="76.7"/>
    <n v="96.7"/>
    <n v="96.7"/>
    <s v="Wed"/>
    <s v="Thu"/>
    <n v="29"/>
  </r>
  <r>
    <x v="9"/>
    <x v="2"/>
    <s v="Khan"/>
    <s v="Repair"/>
    <x v="1"/>
    <d v="2020-09-02T00:00:00"/>
    <d v="2020-10-06T00:00:00"/>
    <n v="1"/>
    <m/>
    <m/>
    <n v="1.5"/>
    <n v="374.07940000000002"/>
    <s v="C.O.D."/>
    <n v="34"/>
    <n v="80"/>
    <n v="120"/>
    <n v="120"/>
    <n v="374.07940000000002"/>
    <n v="494.07940000000002"/>
    <n v="494.07940000000002"/>
    <s v="Wed"/>
    <s v="Tue"/>
    <n v="34"/>
  </r>
  <r>
    <x v="10"/>
    <x v="4"/>
    <s v="Burton"/>
    <s v="Replace"/>
    <x v="0"/>
    <d v="2020-09-02T00:00:00"/>
    <d v="2020-12-08T00:00:00"/>
    <n v="2"/>
    <m/>
    <m/>
    <n v="4.75"/>
    <n v="832.15830000000005"/>
    <s v="Account"/>
    <n v="97"/>
    <n v="140"/>
    <n v="665"/>
    <n v="665"/>
    <n v="832.15830000000005"/>
    <n v="1497.1583000000001"/>
    <n v="1497.1583000000001"/>
    <s v="Wed"/>
    <s v="Tue"/>
    <n v="97"/>
  </r>
  <r>
    <x v="11"/>
    <x v="1"/>
    <s v="Lopez"/>
    <s v="Deliver"/>
    <x v="1"/>
    <d v="2020-09-03T00:00:00"/>
    <d v="2020-09-23T00:00:00"/>
    <n v="1"/>
    <m/>
    <m/>
    <n v="0.25"/>
    <n v="70.212999999999994"/>
    <s v="Account"/>
    <n v="20"/>
    <n v="80"/>
    <n v="20"/>
    <n v="20"/>
    <n v="70.212999999999994"/>
    <n v="90.212999999999994"/>
    <n v="90.212999999999994"/>
    <s v="Thu"/>
    <s v="Wed"/>
    <n v="20"/>
  </r>
  <r>
    <x v="12"/>
    <x v="4"/>
    <s v="Burton"/>
    <s v="Assess"/>
    <x v="0"/>
    <d v="2020-09-04T00:00:00"/>
    <d v="2020-09-30T00:00:00"/>
    <n v="1"/>
    <m/>
    <m/>
    <n v="0.5"/>
    <n v="150"/>
    <s v="P.O."/>
    <n v="26"/>
    <n v="80"/>
    <n v="40"/>
    <n v="40"/>
    <n v="150"/>
    <n v="190"/>
    <n v="190"/>
    <s v="Fri"/>
    <s v="Wed"/>
    <n v="26"/>
  </r>
  <r>
    <x v="13"/>
    <x v="2"/>
    <s v="Michner"/>
    <s v="Assess"/>
    <x v="0"/>
    <d v="2020-09-04T00:00:00"/>
    <d v="2020-10-24T00:00:00"/>
    <n v="2"/>
    <m/>
    <m/>
    <n v="1.5"/>
    <n v="275"/>
    <s v="C.O.D."/>
    <n v="50"/>
    <n v="140"/>
    <n v="210"/>
    <n v="210"/>
    <n v="275"/>
    <n v="485"/>
    <n v="485"/>
    <s v="Fri"/>
    <s v="Sat"/>
    <n v="50"/>
  </r>
  <r>
    <x v="14"/>
    <x v="3"/>
    <s v="Khan"/>
    <s v="Replace"/>
    <x v="1"/>
    <d v="2020-09-04T00:00:00"/>
    <d v="2020-11-10T00:00:00"/>
    <n v="1"/>
    <m/>
    <m/>
    <n v="0.75"/>
    <n v="938"/>
    <s v="C.O.D."/>
    <n v="67"/>
    <n v="80"/>
    <n v="60"/>
    <n v="60"/>
    <n v="938"/>
    <n v="998"/>
    <n v="998"/>
    <s v="Fri"/>
    <s v="Tue"/>
    <n v="67"/>
  </r>
  <r>
    <x v="15"/>
    <x v="1"/>
    <s v="Lopez"/>
    <s v="Assess"/>
    <x v="0"/>
    <d v="2020-09-05T00:00:00"/>
    <d v="2020-09-21T00:00:00"/>
    <n v="1"/>
    <m/>
    <m/>
    <n v="0.25"/>
    <n v="61.249699999999997"/>
    <s v="Account"/>
    <n v="16"/>
    <n v="80"/>
    <n v="20"/>
    <n v="20"/>
    <n v="61.249699999999997"/>
    <n v="81.24969999999999"/>
    <n v="81.24969999999999"/>
    <s v="Sat"/>
    <s v="Mon"/>
    <n v="16"/>
  </r>
  <r>
    <x v="16"/>
    <x v="4"/>
    <s v="Burton"/>
    <s v="Assess"/>
    <x v="0"/>
    <d v="2020-09-05T00:00:00"/>
    <d v="2020-09-22T00:00:00"/>
    <n v="1"/>
    <m/>
    <m/>
    <n v="1.5"/>
    <n v="48"/>
    <s v="C.O.D."/>
    <n v="17"/>
    <n v="80"/>
    <n v="120"/>
    <n v="120"/>
    <n v="48"/>
    <n v="168"/>
    <n v="168"/>
    <s v="Sat"/>
    <s v="Tue"/>
    <n v="17"/>
  </r>
  <r>
    <x v="17"/>
    <x v="3"/>
    <s v="Burton"/>
    <s v="Assess"/>
    <x v="0"/>
    <d v="2020-09-07T00:00:00"/>
    <d v="2020-09-10T00:00:00"/>
    <n v="2"/>
    <m/>
    <m/>
    <n v="0.25"/>
    <n v="204.28399999999999"/>
    <s v="Account"/>
    <n v="3"/>
    <n v="140"/>
    <n v="35"/>
    <n v="35"/>
    <n v="204.28399999999999"/>
    <n v="239.28399999999999"/>
    <n v="239.28399999999999"/>
    <s v="Mon"/>
    <s v="Thu"/>
    <n v="3"/>
  </r>
  <r>
    <x v="18"/>
    <x v="3"/>
    <s v="Cartier"/>
    <s v="Replace"/>
    <x v="0"/>
    <d v="2020-09-08T00:00:00"/>
    <d v="2020-09-15T00:00:00"/>
    <n v="2"/>
    <m/>
    <m/>
    <n v="0.5"/>
    <n v="240"/>
    <s v="Account"/>
    <n v="7"/>
    <n v="140"/>
    <n v="70"/>
    <n v="70"/>
    <n v="240"/>
    <n v="310"/>
    <n v="310"/>
    <s v="Tue"/>
    <s v="Tue"/>
    <n v="7"/>
  </r>
  <r>
    <x v="19"/>
    <x v="5"/>
    <s v="Khan"/>
    <s v="Replace"/>
    <x v="0"/>
    <d v="2020-09-08T00:00:00"/>
    <d v="2020-09-17T00:00:00"/>
    <n v="2"/>
    <m/>
    <m/>
    <n v="0.5"/>
    <n v="120"/>
    <s v="Account"/>
    <n v="9"/>
    <n v="140"/>
    <n v="70"/>
    <n v="70"/>
    <n v="120"/>
    <n v="190"/>
    <n v="190"/>
    <s v="Tue"/>
    <s v="Thu"/>
    <n v="9"/>
  </r>
  <r>
    <x v="20"/>
    <x v="2"/>
    <s v="Cartier"/>
    <s v="Repair"/>
    <x v="0"/>
    <d v="2020-09-08T00:00:00"/>
    <d v="2020-09-21T00:00:00"/>
    <n v="1"/>
    <m/>
    <m/>
    <n v="1.75"/>
    <n v="475"/>
    <s v="Account"/>
    <n v="13"/>
    <n v="80"/>
    <n v="140"/>
    <n v="140"/>
    <n v="475"/>
    <n v="615"/>
    <n v="615"/>
    <s v="Tue"/>
    <s v="Mon"/>
    <n v="13"/>
  </r>
  <r>
    <x v="21"/>
    <x v="5"/>
    <s v="Khan"/>
    <s v="Replace"/>
    <x v="0"/>
    <d v="2020-09-08T00:00:00"/>
    <d v="2020-09-22T00:00:00"/>
    <n v="1"/>
    <m/>
    <m/>
    <n v="1.75"/>
    <n v="341"/>
    <s v="C.O.D."/>
    <n v="14"/>
    <n v="80"/>
    <n v="140"/>
    <n v="140"/>
    <n v="341"/>
    <n v="481"/>
    <n v="481"/>
    <s v="Tue"/>
    <s v="Tue"/>
    <n v="14"/>
  </r>
  <r>
    <x v="22"/>
    <x v="3"/>
    <s v="Khan"/>
    <s v="Assess"/>
    <x v="0"/>
    <d v="2020-09-08T00:00:00"/>
    <d v="2020-10-28T00:00:00"/>
    <n v="1"/>
    <m/>
    <m/>
    <n v="0.75"/>
    <n v="61.180599999999998"/>
    <s v="C.O.D."/>
    <n v="50"/>
    <n v="80"/>
    <n v="60"/>
    <n v="60"/>
    <n v="61.180599999999998"/>
    <n v="121.1806"/>
    <n v="121.1806"/>
    <s v="Tue"/>
    <s v="Wed"/>
    <n v="50"/>
  </r>
  <r>
    <x v="23"/>
    <x v="1"/>
    <s v="Lopez"/>
    <s v="Replace"/>
    <x v="0"/>
    <d v="2020-09-08T00:00:00"/>
    <d v="2020-11-17T00:00:00"/>
    <n v="1"/>
    <m/>
    <m/>
    <n v="0.5"/>
    <n v="155.3931"/>
    <s v="Account"/>
    <n v="70"/>
    <n v="80"/>
    <n v="40"/>
    <n v="40"/>
    <n v="155.3931"/>
    <n v="195.3931"/>
    <n v="195.3931"/>
    <s v="Tue"/>
    <s v="Tue"/>
    <n v="70"/>
  </r>
  <r>
    <x v="24"/>
    <x v="3"/>
    <s v="Michner"/>
    <s v="Replace"/>
    <x v="1"/>
    <d v="2020-09-09T00:00:00"/>
    <d v="2020-09-24T00:00:00"/>
    <n v="2"/>
    <m/>
    <m/>
    <n v="0.5"/>
    <n v="204.28399999999999"/>
    <s v="C.O.D."/>
    <n v="15"/>
    <n v="140"/>
    <n v="70"/>
    <n v="70"/>
    <n v="204.28399999999999"/>
    <n v="274.28399999999999"/>
    <n v="274.28399999999999"/>
    <s v="Wed"/>
    <s v="Thu"/>
    <n v="15"/>
  </r>
  <r>
    <x v="25"/>
    <x v="1"/>
    <s v="Lopez"/>
    <s v="Assess"/>
    <x v="0"/>
    <d v="2020-09-09T00:00:00"/>
    <d v="2020-09-29T00:00:00"/>
    <n v="1"/>
    <m/>
    <m/>
    <n v="0.5"/>
    <n v="37.917400000000001"/>
    <s v="Account"/>
    <n v="20"/>
    <n v="80"/>
    <n v="40"/>
    <n v="40"/>
    <n v="37.917400000000001"/>
    <n v="77.917400000000001"/>
    <n v="77.917400000000001"/>
    <s v="Wed"/>
    <s v="Tue"/>
    <n v="20"/>
  </r>
  <r>
    <x v="26"/>
    <x v="3"/>
    <s v="Burton"/>
    <s v="Deliver"/>
    <x v="1"/>
    <d v="2020-09-09T00:00:00"/>
    <d v="2020-09-29T00:00:00"/>
    <n v="1"/>
    <m/>
    <m/>
    <n v="0.25"/>
    <n v="88.405699999999996"/>
    <s v="Account"/>
    <n v="20"/>
    <n v="80"/>
    <n v="20"/>
    <n v="20"/>
    <n v="88.405699999999996"/>
    <n v="108.4057"/>
    <n v="108.4057"/>
    <s v="Wed"/>
    <s v="Tue"/>
    <n v="20"/>
  </r>
  <r>
    <x v="27"/>
    <x v="1"/>
    <s v="Lopez"/>
    <s v="Deliver"/>
    <x v="0"/>
    <d v="2020-09-09T00:00:00"/>
    <d v="2020-09-29T00:00:00"/>
    <n v="1"/>
    <m/>
    <m/>
    <n v="0.25"/>
    <n v="202.28639999999999"/>
    <s v="Account"/>
    <n v="20"/>
    <n v="80"/>
    <n v="20"/>
    <n v="20"/>
    <n v="202.28639999999999"/>
    <n v="222.28639999999999"/>
    <n v="222.28639999999999"/>
    <s v="Wed"/>
    <s v="Tue"/>
    <n v="20"/>
  </r>
  <r>
    <x v="28"/>
    <x v="4"/>
    <s v="Khan"/>
    <s v="Assess"/>
    <x v="0"/>
    <d v="2020-09-10T00:00:00"/>
    <d v="2020-09-28T00:00:00"/>
    <n v="1"/>
    <m/>
    <m/>
    <n v="0.5"/>
    <n v="120"/>
    <s v="P.O."/>
    <n v="18"/>
    <n v="80"/>
    <n v="40"/>
    <n v="40"/>
    <n v="120"/>
    <n v="160"/>
    <n v="160"/>
    <s v="Thu"/>
    <s v="Mon"/>
    <n v="18"/>
  </r>
  <r>
    <x v="29"/>
    <x v="3"/>
    <s v="Michner"/>
    <s v="Deliver"/>
    <x v="0"/>
    <d v="2020-09-11T00:00:00"/>
    <d v="2020-09-14T00:00:00"/>
    <n v="1"/>
    <m/>
    <m/>
    <n v="0.25"/>
    <n v="120"/>
    <s v="Account"/>
    <n v="3"/>
    <n v="80"/>
    <n v="20"/>
    <n v="20"/>
    <n v="120"/>
    <n v="140"/>
    <n v="140"/>
    <s v="Fri"/>
    <s v="Mon"/>
    <n v="3"/>
  </r>
  <r>
    <x v="30"/>
    <x v="6"/>
    <s v="Cartier"/>
    <s v="Replace"/>
    <x v="0"/>
    <d v="2020-09-11T00:00:00"/>
    <d v="2020-09-15T00:00:00"/>
    <n v="2"/>
    <m/>
    <m/>
    <n v="0.5"/>
    <n v="535.62480000000005"/>
    <s v="C.O.D."/>
    <n v="4"/>
    <n v="140"/>
    <n v="70"/>
    <n v="70"/>
    <n v="535.62480000000005"/>
    <n v="605.62480000000005"/>
    <n v="605.62480000000005"/>
    <s v="Fri"/>
    <s v="Tue"/>
    <n v="4"/>
  </r>
  <r>
    <x v="31"/>
    <x v="3"/>
    <s v="Khan"/>
    <s v="Assess"/>
    <x v="0"/>
    <d v="2020-09-11T00:00:00"/>
    <d v="2020-09-23T00:00:00"/>
    <n v="2"/>
    <m/>
    <m/>
    <n v="0.25"/>
    <n v="24.63"/>
    <s v="Account"/>
    <n v="12"/>
    <n v="140"/>
    <n v="35"/>
    <n v="35"/>
    <n v="24.63"/>
    <n v="59.629999999999995"/>
    <n v="59.629999999999995"/>
    <s v="Fri"/>
    <s v="Wed"/>
    <n v="12"/>
  </r>
  <r>
    <x v="32"/>
    <x v="3"/>
    <s v="Khan"/>
    <s v="Replace"/>
    <x v="0"/>
    <d v="2020-09-11T00:00:00"/>
    <d v="2020-09-26T00:00:00"/>
    <n v="2"/>
    <m/>
    <m/>
    <n v="0.5"/>
    <n v="43.26"/>
    <s v="Account"/>
    <n v="15"/>
    <n v="140"/>
    <n v="70"/>
    <n v="70"/>
    <n v="43.26"/>
    <n v="113.25999999999999"/>
    <n v="113.25999999999999"/>
    <s v="Fri"/>
    <s v="Sat"/>
    <n v="15"/>
  </r>
  <r>
    <x v="33"/>
    <x v="4"/>
    <s v="Khan"/>
    <s v="Assess"/>
    <x v="0"/>
    <d v="2020-09-11T00:00:00"/>
    <d v="2020-10-06T00:00:00"/>
    <n v="1"/>
    <m/>
    <m/>
    <n v="0.25"/>
    <n v="21.33"/>
    <s v="Account"/>
    <n v="25"/>
    <n v="80"/>
    <n v="20"/>
    <n v="20"/>
    <n v="21.33"/>
    <n v="41.33"/>
    <n v="41.33"/>
    <s v="Fri"/>
    <s v="Tue"/>
    <n v="25"/>
  </r>
  <r>
    <x v="34"/>
    <x v="4"/>
    <s v="Khan"/>
    <s v="Replace"/>
    <x v="0"/>
    <d v="2020-09-12T00:00:00"/>
    <d v="2020-09-28T00:00:00"/>
    <n v="1"/>
    <m/>
    <m/>
    <n v="1"/>
    <n v="0.45600000000000002"/>
    <s v="C.O.D."/>
    <n v="16"/>
    <n v="80"/>
    <n v="80"/>
    <n v="80"/>
    <n v="0.45600000000000002"/>
    <n v="80.456000000000003"/>
    <n v="80.456000000000003"/>
    <s v="Sat"/>
    <s v="Mon"/>
    <n v="16"/>
  </r>
  <r>
    <x v="35"/>
    <x v="3"/>
    <s v="Khan"/>
    <s v="Assess"/>
    <x v="0"/>
    <d v="2020-09-14T00:00:00"/>
    <d v="2020-09-24T00:00:00"/>
    <n v="2"/>
    <m/>
    <m/>
    <n v="0.25"/>
    <n v="126.62309999999999"/>
    <s v="C.O.D."/>
    <n v="10"/>
    <n v="140"/>
    <n v="35"/>
    <n v="35"/>
    <n v="126.62309999999999"/>
    <n v="161.62309999999999"/>
    <n v="161.62309999999999"/>
    <s v="Mon"/>
    <s v="Thu"/>
    <n v="10"/>
  </r>
  <r>
    <x v="36"/>
    <x v="4"/>
    <s v="Khan"/>
    <s v="Replace"/>
    <x v="0"/>
    <d v="2020-09-14T00:00:00"/>
    <d v="2020-09-28T00:00:00"/>
    <n v="1"/>
    <m/>
    <m/>
    <n v="1.5"/>
    <n v="251.0033"/>
    <s v="Account"/>
    <n v="14"/>
    <n v="80"/>
    <n v="120"/>
    <n v="120"/>
    <n v="251.0033"/>
    <n v="371.00329999999997"/>
    <n v="371.00329999999997"/>
    <s v="Mon"/>
    <s v="Mon"/>
    <n v="14"/>
  </r>
  <r>
    <x v="37"/>
    <x v="5"/>
    <s v="Cartier"/>
    <s v="Assess"/>
    <x v="1"/>
    <d v="2020-09-14T00:00:00"/>
    <d v="2020-10-05T00:00:00"/>
    <n v="1"/>
    <m/>
    <m/>
    <n v="0.5"/>
    <n v="395.28"/>
    <s v="P.O."/>
    <n v="21"/>
    <n v="80"/>
    <n v="40"/>
    <n v="40"/>
    <n v="395.28"/>
    <n v="435.28"/>
    <n v="435.28"/>
    <s v="Mon"/>
    <s v="Mon"/>
    <n v="21"/>
  </r>
  <r>
    <x v="38"/>
    <x v="3"/>
    <s v="Michner"/>
    <s v="Deliver"/>
    <x v="1"/>
    <d v="2020-09-14T00:00:00"/>
    <d v="2020-10-07T00:00:00"/>
    <n v="1"/>
    <m/>
    <m/>
    <n v="0.25"/>
    <n v="36"/>
    <s v="Account"/>
    <n v="23"/>
    <n v="80"/>
    <n v="20"/>
    <n v="20"/>
    <n v="36"/>
    <n v="56"/>
    <n v="56"/>
    <s v="Mon"/>
    <s v="Wed"/>
    <n v="23"/>
  </r>
  <r>
    <x v="39"/>
    <x v="1"/>
    <s v="Lopez"/>
    <s v="Assess"/>
    <x v="0"/>
    <d v="2020-09-14T00:00:00"/>
    <d v="2020-11-23T00:00:00"/>
    <n v="1"/>
    <m/>
    <m/>
    <n v="1.75"/>
    <n v="510.67529999999999"/>
    <s v="P.O."/>
    <n v="70"/>
    <n v="80"/>
    <n v="140"/>
    <n v="140"/>
    <n v="510.67529999999999"/>
    <n v="650.67529999999999"/>
    <n v="650.67529999999999"/>
    <s v="Mon"/>
    <s v="Mon"/>
    <n v="70"/>
  </r>
  <r>
    <x v="40"/>
    <x v="3"/>
    <s v="Michner"/>
    <s v="Replace"/>
    <x v="0"/>
    <d v="2020-09-15T00:00:00"/>
    <d v="2020-10-07T00:00:00"/>
    <n v="2"/>
    <m/>
    <m/>
    <n v="0.5"/>
    <n v="42.66"/>
    <s v="Account"/>
    <n v="22"/>
    <n v="140"/>
    <n v="70"/>
    <n v="70"/>
    <n v="42.66"/>
    <n v="112.66"/>
    <n v="112.66"/>
    <s v="Tue"/>
    <s v="Wed"/>
    <n v="22"/>
  </r>
  <r>
    <x v="41"/>
    <x v="4"/>
    <s v="Khan"/>
    <s v="Replace"/>
    <x v="0"/>
    <d v="2020-09-16T00:00:00"/>
    <d v="2020-09-28T00:00:00"/>
    <n v="1"/>
    <m/>
    <m/>
    <n v="1"/>
    <n v="5.4720000000000004"/>
    <s v="C.O.D."/>
    <n v="12"/>
    <n v="80"/>
    <n v="80"/>
    <n v="80"/>
    <n v="5.4720000000000004"/>
    <n v="85.471999999999994"/>
    <n v="85.471999999999994"/>
    <s v="Wed"/>
    <s v="Mon"/>
    <n v="12"/>
  </r>
  <r>
    <x v="42"/>
    <x v="3"/>
    <s v="Khan"/>
    <s v="Assess"/>
    <x v="1"/>
    <d v="2020-09-16T00:00:00"/>
    <d v="2020-09-28T00:00:00"/>
    <n v="1"/>
    <m/>
    <m/>
    <n v="0.25"/>
    <n v="45.237400000000001"/>
    <s v="Account"/>
    <n v="12"/>
    <n v="80"/>
    <n v="20"/>
    <n v="20"/>
    <n v="45.237400000000001"/>
    <n v="65.237400000000008"/>
    <n v="65.237400000000008"/>
    <s v="Wed"/>
    <s v="Mon"/>
    <n v="12"/>
  </r>
  <r>
    <x v="43"/>
    <x v="3"/>
    <s v="Burton"/>
    <s v="Assess"/>
    <x v="0"/>
    <d v="2020-09-16T00:00:00"/>
    <d v="2020-10-01T00:00:00"/>
    <n v="2"/>
    <m/>
    <m/>
    <n v="0.75"/>
    <n v="199.452"/>
    <s v="C.O.D."/>
    <n v="15"/>
    <n v="140"/>
    <n v="105"/>
    <n v="105"/>
    <n v="199.452"/>
    <n v="304.452"/>
    <n v="304.452"/>
    <s v="Wed"/>
    <s v="Thu"/>
    <n v="15"/>
  </r>
  <r>
    <x v="44"/>
    <x v="5"/>
    <s v="Burton"/>
    <s v="Assess"/>
    <x v="0"/>
    <d v="2020-09-16T00:00:00"/>
    <d v="2020-10-05T00:00:00"/>
    <n v="2"/>
    <m/>
    <m/>
    <n v="0.5"/>
    <n v="144"/>
    <s v="C.O.D."/>
    <n v="19"/>
    <n v="140"/>
    <n v="70"/>
    <n v="70"/>
    <n v="144"/>
    <n v="214"/>
    <n v="214"/>
    <s v="Wed"/>
    <s v="Mon"/>
    <n v="19"/>
  </r>
  <r>
    <x v="45"/>
    <x v="5"/>
    <s v="Burton"/>
    <s v="Deliver"/>
    <x v="0"/>
    <d v="2020-09-17T00:00:00"/>
    <d v="2020-10-06T00:00:00"/>
    <n v="1"/>
    <m/>
    <m/>
    <n v="0.25"/>
    <n v="6.2160000000000002"/>
    <s v="C.O.D."/>
    <n v="19"/>
    <n v="80"/>
    <n v="20"/>
    <n v="20"/>
    <n v="6.2160000000000002"/>
    <n v="26.216000000000001"/>
    <n v="26.216000000000001"/>
    <s v="Thu"/>
    <s v="Tue"/>
    <n v="19"/>
  </r>
  <r>
    <x v="46"/>
    <x v="3"/>
    <s v="Michner"/>
    <s v="Replace"/>
    <x v="0"/>
    <d v="2020-09-17T00:00:00"/>
    <d v="2020-10-12T00:00:00"/>
    <n v="2"/>
    <m/>
    <m/>
    <n v="1"/>
    <n v="36"/>
    <s v="Account"/>
    <n v="25"/>
    <n v="140"/>
    <n v="140"/>
    <n v="140"/>
    <n v="36"/>
    <n v="176"/>
    <n v="176"/>
    <s v="Thu"/>
    <s v="Mon"/>
    <n v="25"/>
  </r>
  <r>
    <x v="47"/>
    <x v="2"/>
    <s v="Cartier"/>
    <s v="Assess"/>
    <x v="0"/>
    <d v="2020-09-17T00:00:00"/>
    <d v="2020-10-12T00:00:00"/>
    <n v="2"/>
    <m/>
    <m/>
    <n v="0.75"/>
    <n v="40"/>
    <s v="C.O.D."/>
    <n v="25"/>
    <n v="140"/>
    <n v="105"/>
    <n v="105"/>
    <n v="40"/>
    <n v="145"/>
    <n v="145"/>
    <s v="Thu"/>
    <s v="Mon"/>
    <n v="25"/>
  </r>
  <r>
    <x v="48"/>
    <x v="1"/>
    <s v="Lopez"/>
    <s v="Assess"/>
    <x v="0"/>
    <d v="2020-09-17T00:00:00"/>
    <d v="2020-11-17T00:00:00"/>
    <n v="1"/>
    <m/>
    <m/>
    <n v="0.25"/>
    <n v="87.581299999999999"/>
    <s v="Account"/>
    <n v="61"/>
    <n v="80"/>
    <n v="20"/>
    <n v="20"/>
    <n v="87.581299999999999"/>
    <n v="107.5813"/>
    <n v="107.5813"/>
    <s v="Thu"/>
    <s v="Tue"/>
    <n v="61"/>
  </r>
  <r>
    <x v="49"/>
    <x v="4"/>
    <s v="Khan"/>
    <s v="Replace"/>
    <x v="0"/>
    <d v="2020-09-21T00:00:00"/>
    <d v="2020-09-28T00:00:00"/>
    <n v="1"/>
    <m/>
    <m/>
    <n v="0.5"/>
    <n v="30"/>
    <s v="C.O.D."/>
    <n v="7"/>
    <n v="80"/>
    <n v="40"/>
    <n v="40"/>
    <n v="30"/>
    <n v="70"/>
    <n v="70"/>
    <s v="Mon"/>
    <s v="Mon"/>
    <n v="7"/>
  </r>
  <r>
    <x v="50"/>
    <x v="5"/>
    <s v="Michner"/>
    <s v="Deliver"/>
    <x v="0"/>
    <d v="2020-09-21T00:00:00"/>
    <d v="2020-10-19T00:00:00"/>
    <n v="1"/>
    <m/>
    <m/>
    <n v="0.25"/>
    <n v="144"/>
    <s v="P.O."/>
    <n v="28"/>
    <n v="80"/>
    <n v="20"/>
    <n v="20"/>
    <n v="144"/>
    <n v="164"/>
    <n v="164"/>
    <s v="Mon"/>
    <s v="Mon"/>
    <n v="28"/>
  </r>
  <r>
    <x v="51"/>
    <x v="4"/>
    <s v="Khan"/>
    <s v="Replace"/>
    <x v="1"/>
    <d v="2020-09-21T00:00:00"/>
    <d v="2020-11-04T00:00:00"/>
    <n v="1"/>
    <m/>
    <m/>
    <n v="0.75"/>
    <n v="297.51229999999998"/>
    <s v="Account"/>
    <n v="44"/>
    <n v="80"/>
    <n v="60"/>
    <n v="60"/>
    <n v="297.51229999999998"/>
    <n v="357.51229999999998"/>
    <n v="357.51229999999998"/>
    <s v="Mon"/>
    <s v="Wed"/>
    <n v="44"/>
  </r>
  <r>
    <x v="52"/>
    <x v="4"/>
    <s v="Michner"/>
    <s v="Assess"/>
    <x v="0"/>
    <d v="2020-09-21T00:00:00"/>
    <d v="2020-11-25T00:00:00"/>
    <n v="1"/>
    <m/>
    <m/>
    <n v="0.5"/>
    <n v="64.171000000000006"/>
    <s v="P.O."/>
    <n v="65"/>
    <n v="80"/>
    <n v="40"/>
    <n v="40"/>
    <n v="64.171000000000006"/>
    <n v="104.17100000000001"/>
    <n v="104.17100000000001"/>
    <s v="Mon"/>
    <s v="Wed"/>
    <n v="65"/>
  </r>
  <r>
    <x v="53"/>
    <x v="1"/>
    <s v="Lopez"/>
    <s v="Deliver"/>
    <x v="0"/>
    <d v="2020-09-22T00:00:00"/>
    <d v="2020-10-01T00:00:00"/>
    <n v="1"/>
    <m/>
    <m/>
    <n v="0.25"/>
    <n v="20.475000000000001"/>
    <s v="Account"/>
    <n v="9"/>
    <n v="80"/>
    <n v="20"/>
    <n v="20"/>
    <n v="20.475000000000001"/>
    <n v="40.475000000000001"/>
    <n v="40.475000000000001"/>
    <s v="Tue"/>
    <s v="Thu"/>
    <n v="9"/>
  </r>
  <r>
    <x v="54"/>
    <x v="4"/>
    <s v="Khan"/>
    <s v="Repair"/>
    <x v="0"/>
    <d v="2020-09-23T00:00:00"/>
    <d v="2020-10-07T00:00:00"/>
    <n v="1"/>
    <m/>
    <m/>
    <n v="1"/>
    <n v="200"/>
    <s v="C.O.D."/>
    <n v="14"/>
    <n v="80"/>
    <n v="80"/>
    <n v="80"/>
    <n v="200"/>
    <n v="280"/>
    <n v="280"/>
    <s v="Wed"/>
    <s v="Wed"/>
    <n v="14"/>
  </r>
  <r>
    <x v="55"/>
    <x v="5"/>
    <s v="Burton"/>
    <s v="Repair"/>
    <x v="0"/>
    <d v="2020-09-23T00:00:00"/>
    <d v="2020-10-15T00:00:00"/>
    <n v="1"/>
    <m/>
    <m/>
    <n v="1.5"/>
    <n v="123.9555"/>
    <s v="C.O.D."/>
    <n v="22"/>
    <n v="80"/>
    <n v="120"/>
    <n v="120"/>
    <n v="123.9555"/>
    <n v="243.9555"/>
    <n v="243.9555"/>
    <s v="Wed"/>
    <s v="Thu"/>
    <n v="22"/>
  </r>
  <r>
    <x v="56"/>
    <x v="2"/>
    <s v="Cartier"/>
    <s v="Replace"/>
    <x v="0"/>
    <d v="2020-09-23T00:00:00"/>
    <d v="2020-10-24T00:00:00"/>
    <n v="1"/>
    <m/>
    <m/>
    <n v="0.5"/>
    <n v="193.88310000000001"/>
    <s v="Account"/>
    <n v="31"/>
    <n v="80"/>
    <n v="40"/>
    <n v="40"/>
    <n v="193.88310000000001"/>
    <n v="233.88310000000001"/>
    <n v="233.88310000000001"/>
    <s v="Wed"/>
    <s v="Sat"/>
    <n v="31"/>
  </r>
  <r>
    <x v="57"/>
    <x v="5"/>
    <s v="Khan"/>
    <s v="Assess"/>
    <x v="0"/>
    <d v="2020-09-23T00:00:00"/>
    <d v="2020-10-28T00:00:00"/>
    <n v="2"/>
    <m/>
    <m/>
    <n v="0.5"/>
    <n v="1.173"/>
    <s v="C.O.D."/>
    <n v="35"/>
    <n v="140"/>
    <n v="70"/>
    <n v="70"/>
    <n v="1.173"/>
    <n v="71.173000000000002"/>
    <n v="71.173000000000002"/>
    <s v="Wed"/>
    <s v="Wed"/>
    <n v="35"/>
  </r>
  <r>
    <x v="58"/>
    <x v="2"/>
    <s v="Michner"/>
    <s v="Assess"/>
    <x v="0"/>
    <d v="2020-09-24T00:00:00"/>
    <d v="2020-10-05T00:00:00"/>
    <n v="2"/>
    <m/>
    <m/>
    <n v="0.75"/>
    <n v="664.78880000000004"/>
    <s v="Account"/>
    <n v="11"/>
    <n v="140"/>
    <n v="105"/>
    <n v="105"/>
    <n v="664.78880000000004"/>
    <n v="769.78880000000004"/>
    <n v="769.78880000000004"/>
    <s v="Thu"/>
    <s v="Mon"/>
    <n v="11"/>
  </r>
  <r>
    <x v="59"/>
    <x v="3"/>
    <s v="Khan"/>
    <s v="Deliver"/>
    <x v="0"/>
    <d v="2020-09-24T00:00:00"/>
    <d v="2020-10-15T00:00:00"/>
    <n v="1"/>
    <m/>
    <m/>
    <n v="0.25"/>
    <n v="160"/>
    <s v="Account"/>
    <n v="21"/>
    <n v="80"/>
    <n v="20"/>
    <n v="20"/>
    <n v="160"/>
    <n v="180"/>
    <n v="180"/>
    <s v="Thu"/>
    <s v="Thu"/>
    <n v="21"/>
  </r>
  <r>
    <x v="60"/>
    <x v="3"/>
    <s v="Burton"/>
    <s v="Replace"/>
    <x v="0"/>
    <d v="2020-09-24T00:00:00"/>
    <d v="2020-11-05T00:00:00"/>
    <n v="2"/>
    <m/>
    <m/>
    <n v="0.75"/>
    <n v="159.50489999999999"/>
    <s v="Account"/>
    <n v="42"/>
    <n v="140"/>
    <n v="105"/>
    <n v="105"/>
    <n v="159.50489999999999"/>
    <n v="264.50490000000002"/>
    <n v="264.50490000000002"/>
    <s v="Thu"/>
    <s v="Thu"/>
    <n v="42"/>
  </r>
  <r>
    <x v="61"/>
    <x v="0"/>
    <s v="Cartier"/>
    <s v="Assess"/>
    <x v="0"/>
    <d v="2020-09-24T00:00:00"/>
    <d v="2020-11-17T00:00:00"/>
    <n v="2"/>
    <m/>
    <m/>
    <n v="0.75"/>
    <n v="169.63499999999999"/>
    <s v="P.O."/>
    <n v="54"/>
    <n v="140"/>
    <n v="105"/>
    <n v="105"/>
    <n v="169.63499999999999"/>
    <n v="274.63499999999999"/>
    <n v="274.63499999999999"/>
    <s v="Thu"/>
    <s v="Tue"/>
    <n v="54"/>
  </r>
  <r>
    <x v="62"/>
    <x v="6"/>
    <s v="Burton"/>
    <s v="Replace"/>
    <x v="0"/>
    <d v="2020-09-28T00:00:00"/>
    <d v="2020-09-30T00:00:00"/>
    <n v="2"/>
    <m/>
    <m/>
    <n v="0.5"/>
    <n v="202.86"/>
    <s v="Account"/>
    <n v="2"/>
    <n v="140"/>
    <n v="70"/>
    <n v="70"/>
    <n v="202.86"/>
    <n v="272.86"/>
    <n v="272.86"/>
    <s v="Mon"/>
    <s v="Wed"/>
    <n v="2"/>
  </r>
  <r>
    <x v="63"/>
    <x v="1"/>
    <s v="Lopez"/>
    <s v="Assess"/>
    <x v="0"/>
    <d v="2020-09-28T00:00:00"/>
    <d v="2020-10-07T00:00:00"/>
    <n v="1"/>
    <m/>
    <m/>
    <n v="0.5"/>
    <n v="10.53"/>
    <s v="P.O."/>
    <n v="9"/>
    <n v="80"/>
    <n v="40"/>
    <n v="40"/>
    <n v="10.53"/>
    <n v="50.53"/>
    <n v="50.53"/>
    <s v="Mon"/>
    <s v="Wed"/>
    <n v="9"/>
  </r>
  <r>
    <x v="64"/>
    <x v="2"/>
    <s v="Michner"/>
    <s v="Replace"/>
    <x v="0"/>
    <d v="2020-09-28T00:00:00"/>
    <d v="2020-10-27T00:00:00"/>
    <n v="2"/>
    <m/>
    <m/>
    <n v="0.75"/>
    <n v="1.8240000000000001"/>
    <s v="C.O.D."/>
    <n v="29"/>
    <n v="140"/>
    <n v="105"/>
    <n v="105"/>
    <n v="1.8240000000000001"/>
    <n v="106.824"/>
    <n v="106.824"/>
    <s v="Mon"/>
    <s v="Tue"/>
    <n v="29"/>
  </r>
  <r>
    <x v="65"/>
    <x v="1"/>
    <s v="Khan"/>
    <s v="Assess"/>
    <x v="0"/>
    <d v="2020-09-29T00:00:00"/>
    <d v="2020-10-08T00:00:00"/>
    <n v="2"/>
    <m/>
    <m/>
    <n v="0.5"/>
    <n v="54.124600000000001"/>
    <s v="Account"/>
    <n v="9"/>
    <n v="140"/>
    <n v="70"/>
    <n v="70"/>
    <n v="54.124600000000001"/>
    <n v="124.1246"/>
    <n v="124.1246"/>
    <s v="Tue"/>
    <s v="Thu"/>
    <n v="9"/>
  </r>
  <r>
    <x v="66"/>
    <x v="3"/>
    <s v="Michner"/>
    <s v="Deliver"/>
    <x v="0"/>
    <d v="2020-09-29T00:00:00"/>
    <d v="2020-10-21T00:00:00"/>
    <n v="2"/>
    <m/>
    <m/>
    <n v="0.25"/>
    <n v="367.71109999999999"/>
    <s v="Account"/>
    <n v="22"/>
    <n v="140"/>
    <n v="35"/>
    <n v="35"/>
    <n v="367.71109999999999"/>
    <n v="402.71109999999999"/>
    <n v="402.71109999999999"/>
    <s v="Tue"/>
    <s v="Wed"/>
    <n v="22"/>
  </r>
  <r>
    <x v="67"/>
    <x v="4"/>
    <s v="Lopez"/>
    <s v="Assess"/>
    <x v="0"/>
    <d v="2020-09-29T00:00:00"/>
    <d v="2020-10-19T00:00:00"/>
    <n v="1"/>
    <m/>
    <m/>
    <n v="1.5"/>
    <n v="139.035"/>
    <s v="Account"/>
    <n v="20"/>
    <n v="80"/>
    <n v="120"/>
    <n v="120"/>
    <n v="139.035"/>
    <n v="259.03499999999997"/>
    <n v="259.03499999999997"/>
    <s v="Tue"/>
    <s v="Mon"/>
    <n v="20"/>
  </r>
  <r>
    <x v="68"/>
    <x v="4"/>
    <s v="Khan"/>
    <s v="Replace"/>
    <x v="0"/>
    <d v="2020-09-29T00:00:00"/>
    <d v="2020-10-27T00:00:00"/>
    <n v="1"/>
    <m/>
    <m/>
    <n v="0.5"/>
    <n v="50.317"/>
    <s v="P.O."/>
    <n v="28"/>
    <n v="80"/>
    <n v="40"/>
    <n v="40"/>
    <n v="50.317"/>
    <n v="90.317000000000007"/>
    <n v="90.317000000000007"/>
    <s v="Tue"/>
    <s v="Tue"/>
    <n v="28"/>
  </r>
  <r>
    <x v="69"/>
    <x v="2"/>
    <s v="Burton"/>
    <s v="Repair"/>
    <x v="0"/>
    <d v="2020-09-29T00:00:00"/>
    <d v="2020-11-24T00:00:00"/>
    <n v="1"/>
    <m/>
    <m/>
    <n v="1"/>
    <n v="122.4273"/>
    <s v="C.O.D."/>
    <n v="56"/>
    <n v="80"/>
    <n v="80"/>
    <n v="80"/>
    <n v="122.4273"/>
    <n v="202.4273"/>
    <n v="202.4273"/>
    <s v="Tue"/>
    <s v="Tue"/>
    <n v="56"/>
  </r>
  <r>
    <x v="70"/>
    <x v="4"/>
    <s v="Khan"/>
    <s v="Assess"/>
    <x v="0"/>
    <d v="2020-09-29T00:00:00"/>
    <d v="2020-12-02T00:00:00"/>
    <n v="1"/>
    <m/>
    <m/>
    <n v="1"/>
    <n v="78.5535"/>
    <s v="P.O."/>
    <n v="64"/>
    <n v="80"/>
    <n v="80"/>
    <n v="80"/>
    <n v="78.5535"/>
    <n v="158.55349999999999"/>
    <n v="158.55349999999999"/>
    <s v="Tue"/>
    <s v="Wed"/>
    <n v="64"/>
  </r>
  <r>
    <x v="71"/>
    <x v="3"/>
    <s v="Khan"/>
    <s v="Deliver"/>
    <x v="1"/>
    <d v="2020-09-30T00:00:00"/>
    <d v="2020-10-07T00:00:00"/>
    <n v="1"/>
    <m/>
    <m/>
    <n v="0.25"/>
    <n v="239.1001"/>
    <s v="Account"/>
    <n v="7"/>
    <n v="80"/>
    <n v="20"/>
    <n v="20"/>
    <n v="239.1001"/>
    <n v="259.1001"/>
    <n v="259.1001"/>
    <s v="Wed"/>
    <s v="Wed"/>
    <n v="7"/>
  </r>
  <r>
    <x v="72"/>
    <x v="2"/>
    <s v="Cartier"/>
    <s v="Replace"/>
    <x v="0"/>
    <d v="2020-09-30T00:00:00"/>
    <d v="2020-10-19T00:00:00"/>
    <n v="1"/>
    <m/>
    <m/>
    <n v="0.5"/>
    <n v="61.180599999999998"/>
    <s v="C.O.D."/>
    <n v="19"/>
    <n v="80"/>
    <n v="40"/>
    <n v="40"/>
    <n v="61.180599999999998"/>
    <n v="101.1806"/>
    <n v="101.1806"/>
    <s v="Wed"/>
    <s v="Mon"/>
    <n v="19"/>
  </r>
  <r>
    <x v="73"/>
    <x v="3"/>
    <s v="Cartier"/>
    <s v="Repair"/>
    <x v="0"/>
    <d v="2020-09-30T00:00:00"/>
    <d v="2020-11-18T00:00:00"/>
    <n v="2"/>
    <m/>
    <m/>
    <n v="2.25"/>
    <n v="800.71119999999996"/>
    <s v="Account"/>
    <n v="49"/>
    <n v="140"/>
    <n v="315"/>
    <n v="315"/>
    <n v="800.71119999999996"/>
    <n v="1115.7112"/>
    <n v="1115.7112"/>
    <s v="Wed"/>
    <s v="Wed"/>
    <n v="49"/>
  </r>
  <r>
    <x v="74"/>
    <x v="3"/>
    <s v="Khan"/>
    <s v="Assess"/>
    <x v="0"/>
    <d v="2020-10-01T00:00:00"/>
    <d v="2020-10-26T00:00:00"/>
    <n v="1"/>
    <m/>
    <m/>
    <n v="0.25"/>
    <n v="19.196999999999999"/>
    <s v="Account"/>
    <n v="25"/>
    <n v="80"/>
    <n v="20"/>
    <n v="20"/>
    <n v="19.196999999999999"/>
    <n v="39.197000000000003"/>
    <n v="39.197000000000003"/>
    <s v="Thu"/>
    <s v="Mon"/>
    <n v="25"/>
  </r>
  <r>
    <x v="75"/>
    <x v="1"/>
    <s v="Lopez"/>
    <s v="Assess"/>
    <x v="0"/>
    <d v="2020-10-05T00:00:00"/>
    <d v="2020-10-13T00:00:00"/>
    <n v="1"/>
    <m/>
    <m/>
    <n v="0.25"/>
    <n v="19.5"/>
    <s v="Account"/>
    <n v="8"/>
    <n v="80"/>
    <n v="20"/>
    <n v="20"/>
    <n v="19.5"/>
    <n v="39.5"/>
    <n v="39.5"/>
    <s v="Mon"/>
    <s v="Tue"/>
    <n v="8"/>
  </r>
  <r>
    <x v="76"/>
    <x v="1"/>
    <s v="Lopez"/>
    <s v="Deliver"/>
    <x v="0"/>
    <d v="2020-10-05T00:00:00"/>
    <d v="2020-10-13T00:00:00"/>
    <n v="1"/>
    <m/>
    <m/>
    <n v="0.25"/>
    <n v="22.425000000000001"/>
    <s v="Account"/>
    <n v="8"/>
    <n v="80"/>
    <n v="20"/>
    <n v="20"/>
    <n v="22.425000000000001"/>
    <n v="42.424999999999997"/>
    <n v="42.424999999999997"/>
    <s v="Mon"/>
    <s v="Tue"/>
    <n v="8"/>
  </r>
  <r>
    <x v="77"/>
    <x v="4"/>
    <s v="Burton"/>
    <s v="Assess"/>
    <x v="0"/>
    <d v="2020-10-05T00:00:00"/>
    <d v="2020-10-13T00:00:00"/>
    <n v="1"/>
    <m/>
    <m/>
    <n v="0.5"/>
    <n v="26.582599999999999"/>
    <s v="Account"/>
    <n v="8"/>
    <n v="80"/>
    <n v="40"/>
    <n v="40"/>
    <n v="26.582599999999999"/>
    <n v="66.582599999999999"/>
    <n v="66.582599999999999"/>
    <s v="Mon"/>
    <s v="Tue"/>
    <n v="8"/>
  </r>
  <r>
    <x v="78"/>
    <x v="2"/>
    <s v="Cartier"/>
    <s v="Assess"/>
    <x v="0"/>
    <d v="2020-10-05T00:00:00"/>
    <d v="2020-10-24T00:00:00"/>
    <n v="1"/>
    <m/>
    <m/>
    <n v="0.5"/>
    <n v="288.20800000000003"/>
    <s v="C.O.D."/>
    <n v="19"/>
    <n v="80"/>
    <n v="40"/>
    <n v="40"/>
    <n v="288.20800000000003"/>
    <n v="328.20800000000003"/>
    <n v="328.20800000000003"/>
    <s v="Mon"/>
    <s v="Sat"/>
    <n v="19"/>
  </r>
  <r>
    <x v="79"/>
    <x v="1"/>
    <s v="Lopez"/>
    <s v="Replace"/>
    <x v="0"/>
    <d v="2020-10-05T00:00:00"/>
    <d v="2020-10-19T00:00:00"/>
    <n v="1"/>
    <m/>
    <m/>
    <n v="0.5"/>
    <n v="54.236800000000002"/>
    <s v="Account"/>
    <n v="14"/>
    <n v="80"/>
    <n v="40"/>
    <n v="40"/>
    <n v="54.236800000000002"/>
    <n v="94.236800000000002"/>
    <n v="94.236800000000002"/>
    <s v="Mon"/>
    <s v="Mon"/>
    <n v="14"/>
  </r>
  <r>
    <x v="80"/>
    <x v="4"/>
    <s v="Lopez"/>
    <s v="Assess"/>
    <x v="0"/>
    <d v="2020-10-06T00:00:00"/>
    <d v="2020-10-19T00:00:00"/>
    <n v="1"/>
    <m/>
    <m/>
    <n v="0.25"/>
    <n v="332.39699999999999"/>
    <s v="P.O."/>
    <n v="13"/>
    <n v="80"/>
    <n v="20"/>
    <n v="20"/>
    <n v="332.39699999999999"/>
    <n v="352.39699999999999"/>
    <n v="352.39699999999999"/>
    <s v="Tue"/>
    <s v="Mon"/>
    <n v="13"/>
  </r>
  <r>
    <x v="81"/>
    <x v="3"/>
    <s v="Khan"/>
    <s v="Assess"/>
    <x v="0"/>
    <d v="2020-10-06T00:00:00"/>
    <d v="2020-10-23T00:00:00"/>
    <n v="2"/>
    <m/>
    <m/>
    <n v="0.75"/>
    <n v="124.1649"/>
    <s v="C.O.D."/>
    <n v="17"/>
    <n v="140"/>
    <n v="105"/>
    <n v="105"/>
    <n v="124.1649"/>
    <n v="229.16489999999999"/>
    <n v="229.16489999999999"/>
    <s v="Tue"/>
    <s v="Fri"/>
    <n v="17"/>
  </r>
  <r>
    <x v="82"/>
    <x v="2"/>
    <s v="Burton"/>
    <s v="Deliver"/>
    <x v="0"/>
    <d v="2020-10-06T00:00:00"/>
    <d v="2020-10-26T00:00:00"/>
    <n v="1"/>
    <m/>
    <m/>
    <n v="0.25"/>
    <n v="21.63"/>
    <s v="Account"/>
    <n v="20"/>
    <n v="80"/>
    <n v="20"/>
    <n v="20"/>
    <n v="21.63"/>
    <n v="41.629999999999995"/>
    <n v="41.629999999999995"/>
    <s v="Tue"/>
    <s v="Mon"/>
    <n v="20"/>
  </r>
  <r>
    <x v="83"/>
    <x v="3"/>
    <s v="Khan"/>
    <s v="Assess"/>
    <x v="0"/>
    <d v="2020-10-07T00:00:00"/>
    <d v="2020-10-19T00:00:00"/>
    <n v="2"/>
    <m/>
    <s v="Yes"/>
    <n v="0.25"/>
    <n v="33"/>
    <s v="C.O.D."/>
    <n v="12"/>
    <n v="140"/>
    <n v="35"/>
    <n v="35"/>
    <n v="0"/>
    <n v="68"/>
    <n v="35"/>
    <s v="Wed"/>
    <s v="Mon"/>
    <n v="12"/>
  </r>
  <r>
    <x v="84"/>
    <x v="3"/>
    <s v="Khan"/>
    <s v="Assess"/>
    <x v="0"/>
    <d v="2020-10-07T00:00:00"/>
    <d v="2020-10-19T00:00:00"/>
    <n v="2"/>
    <m/>
    <m/>
    <n v="0.5"/>
    <n v="154.5"/>
    <s v="C.O.D."/>
    <n v="12"/>
    <n v="140"/>
    <n v="70"/>
    <n v="70"/>
    <n v="154.5"/>
    <n v="224.5"/>
    <n v="224.5"/>
    <s v="Wed"/>
    <s v="Mon"/>
    <n v="12"/>
  </r>
  <r>
    <x v="85"/>
    <x v="1"/>
    <s v="Lopez"/>
    <s v="Repair"/>
    <x v="0"/>
    <d v="2020-10-07T00:00:00"/>
    <d v="2020-10-20T00:00:00"/>
    <n v="1"/>
    <m/>
    <m/>
    <n v="1"/>
    <n v="48.75"/>
    <s v="Account"/>
    <n v="13"/>
    <n v="80"/>
    <n v="80"/>
    <n v="80"/>
    <n v="48.75"/>
    <n v="128.75"/>
    <n v="128.75"/>
    <s v="Wed"/>
    <s v="Tue"/>
    <n v="13"/>
  </r>
  <r>
    <x v="86"/>
    <x v="1"/>
    <s v="Lopez"/>
    <s v="Deliver"/>
    <x v="0"/>
    <d v="2020-10-08T00:00:00"/>
    <d v="2020-10-20T00:00:00"/>
    <n v="1"/>
    <m/>
    <m/>
    <n v="0.25"/>
    <n v="76.1678"/>
    <s v="Account"/>
    <n v="12"/>
    <n v="80"/>
    <n v="20"/>
    <n v="20"/>
    <n v="76.1678"/>
    <n v="96.1678"/>
    <n v="96.1678"/>
    <s v="Thu"/>
    <s v="Tue"/>
    <n v="12"/>
  </r>
  <r>
    <x v="87"/>
    <x v="3"/>
    <s v="Khan"/>
    <s v="Replace"/>
    <x v="0"/>
    <d v="2020-10-08T00:00:00"/>
    <d v="2020-11-07T00:00:00"/>
    <n v="1"/>
    <m/>
    <m/>
    <n v="0.75"/>
    <n v="117"/>
    <s v="C.O.D."/>
    <n v="30"/>
    <n v="80"/>
    <n v="60"/>
    <n v="60"/>
    <n v="117"/>
    <n v="177"/>
    <n v="177"/>
    <s v="Thu"/>
    <s v="Sat"/>
    <n v="30"/>
  </r>
  <r>
    <x v="88"/>
    <x v="3"/>
    <s v="Cartier"/>
    <s v="Repair"/>
    <x v="0"/>
    <d v="2020-10-08T00:00:00"/>
    <d v="2020-11-10T00:00:00"/>
    <n v="2"/>
    <m/>
    <m/>
    <n v="1.5"/>
    <n v="1575.9739999999999"/>
    <s v="C.O.D."/>
    <n v="33"/>
    <n v="140"/>
    <n v="210"/>
    <n v="210"/>
    <n v="1575.9739999999999"/>
    <n v="1785.9739999999999"/>
    <n v="1785.9739999999999"/>
    <s v="Thu"/>
    <s v="Tue"/>
    <n v="33"/>
  </r>
  <r>
    <x v="89"/>
    <x v="4"/>
    <s v="Khan"/>
    <s v="Replace"/>
    <x v="0"/>
    <d v="2020-10-08T00:00:00"/>
    <d v="2020-11-18T00:00:00"/>
    <n v="1"/>
    <m/>
    <m/>
    <n v="0.5"/>
    <n v="21.33"/>
    <s v="P.O."/>
    <n v="41"/>
    <n v="80"/>
    <n v="40"/>
    <n v="40"/>
    <n v="21.33"/>
    <n v="61.33"/>
    <n v="61.33"/>
    <s v="Thu"/>
    <s v="Wed"/>
    <n v="41"/>
  </r>
  <r>
    <x v="90"/>
    <x v="5"/>
    <s v="Michner"/>
    <s v="Replace"/>
    <x v="0"/>
    <d v="2020-10-08T00:00:00"/>
    <d v="2020-11-30T00:00:00"/>
    <n v="1"/>
    <m/>
    <m/>
    <n v="0.5"/>
    <n v="74.785899999999998"/>
    <s v="Account"/>
    <n v="53"/>
    <n v="80"/>
    <n v="40"/>
    <n v="40"/>
    <n v="74.785899999999998"/>
    <n v="114.7859"/>
    <n v="114.7859"/>
    <s v="Thu"/>
    <s v="Mon"/>
    <n v="53"/>
  </r>
  <r>
    <x v="91"/>
    <x v="7"/>
    <s v="Michner"/>
    <s v="Repair"/>
    <x v="0"/>
    <d v="2020-10-08T00:00:00"/>
    <d v="2020-12-01T00:00:00"/>
    <n v="2"/>
    <m/>
    <m/>
    <n v="4.75"/>
    <n v="1123.9716000000001"/>
    <s v="C.O.D."/>
    <n v="54"/>
    <n v="140"/>
    <n v="665"/>
    <n v="665"/>
    <n v="1123.9716000000001"/>
    <n v="1788.9716000000001"/>
    <n v="1788.9716000000001"/>
    <s v="Thu"/>
    <s v="Tue"/>
    <n v="54"/>
  </r>
  <r>
    <x v="92"/>
    <x v="2"/>
    <s v="Burton"/>
    <s v="Assess"/>
    <x v="0"/>
    <d v="2020-10-12T00:00:00"/>
    <d v="2020-10-26T00:00:00"/>
    <n v="2"/>
    <m/>
    <m/>
    <n v="1"/>
    <n v="128.9796"/>
    <s v="Account"/>
    <n v="14"/>
    <n v="140"/>
    <n v="140"/>
    <n v="140"/>
    <n v="128.9796"/>
    <n v="268.9796"/>
    <n v="268.9796"/>
    <s v="Mon"/>
    <s v="Mon"/>
    <n v="14"/>
  </r>
  <r>
    <x v="93"/>
    <x v="4"/>
    <s v="Khan"/>
    <s v="Replace"/>
    <x v="0"/>
    <d v="2020-10-12T00:00:00"/>
    <d v="2020-11-04T00:00:00"/>
    <n v="1"/>
    <m/>
    <m/>
    <n v="0.5"/>
    <n v="144"/>
    <s v="P.O."/>
    <n v="23"/>
    <n v="80"/>
    <n v="40"/>
    <n v="40"/>
    <n v="144"/>
    <n v="184"/>
    <n v="184"/>
    <s v="Mon"/>
    <s v="Wed"/>
    <n v="23"/>
  </r>
  <r>
    <x v="94"/>
    <x v="2"/>
    <s v="Michner"/>
    <s v="Assess"/>
    <x v="0"/>
    <d v="2020-10-12T00:00:00"/>
    <d v="2020-11-05T00:00:00"/>
    <n v="2"/>
    <m/>
    <m/>
    <n v="1"/>
    <n v="1211.8269"/>
    <s v="Account"/>
    <n v="24"/>
    <n v="140"/>
    <n v="140"/>
    <n v="140"/>
    <n v="1211.8269"/>
    <n v="1351.8269"/>
    <n v="1351.8269"/>
    <s v="Mon"/>
    <s v="Thu"/>
    <n v="24"/>
  </r>
  <r>
    <x v="95"/>
    <x v="1"/>
    <s v="Michner"/>
    <s v="Replace"/>
    <x v="0"/>
    <d v="2020-10-12T00:00:00"/>
    <d v="2020-11-18T00:00:00"/>
    <n v="1"/>
    <m/>
    <m/>
    <n v="0.5"/>
    <n v="54.124600000000001"/>
    <s v="Account"/>
    <n v="37"/>
    <n v="80"/>
    <n v="40"/>
    <n v="40"/>
    <n v="54.124600000000001"/>
    <n v="94.124600000000001"/>
    <n v="94.124600000000001"/>
    <s v="Mon"/>
    <s v="Wed"/>
    <n v="37"/>
  </r>
  <r>
    <x v="96"/>
    <x v="3"/>
    <s v="Michner"/>
    <s v="Assess"/>
    <x v="1"/>
    <d v="2020-10-12T00:00:00"/>
    <d v="2020-11-19T00:00:00"/>
    <n v="1"/>
    <m/>
    <m/>
    <n v="0.5"/>
    <n v="55.935699999999997"/>
    <s v="C.O.D."/>
    <n v="38"/>
    <n v="80"/>
    <n v="40"/>
    <n v="40"/>
    <n v="55.935699999999997"/>
    <n v="95.935699999999997"/>
    <n v="95.935699999999997"/>
    <s v="Mon"/>
    <s v="Thu"/>
    <n v="38"/>
  </r>
  <r>
    <x v="97"/>
    <x v="5"/>
    <s v="Michner"/>
    <s v="Assess"/>
    <x v="1"/>
    <d v="2020-10-13T00:00:00"/>
    <d v="2020-10-27T00:00:00"/>
    <n v="1"/>
    <m/>
    <m/>
    <n v="0.5"/>
    <n v="11.06"/>
    <s v="P.O."/>
    <n v="14"/>
    <n v="80"/>
    <n v="40"/>
    <n v="40"/>
    <n v="11.06"/>
    <n v="51.06"/>
    <n v="51.06"/>
    <s v="Tue"/>
    <s v="Tue"/>
    <n v="14"/>
  </r>
  <r>
    <x v="98"/>
    <x v="4"/>
    <s v="Khan"/>
    <s v="Repair"/>
    <x v="0"/>
    <d v="2020-10-13T00:00:00"/>
    <d v="2020-10-27T00:00:00"/>
    <n v="1"/>
    <m/>
    <m/>
    <n v="2"/>
    <n v="77.165099999999995"/>
    <s v="Account"/>
    <n v="14"/>
    <n v="80"/>
    <n v="160"/>
    <n v="160"/>
    <n v="77.165099999999995"/>
    <n v="237.1651"/>
    <n v="237.1651"/>
    <s v="Tue"/>
    <s v="Tue"/>
    <n v="14"/>
  </r>
  <r>
    <x v="99"/>
    <x v="3"/>
    <s v="Khan"/>
    <s v="Assess"/>
    <x v="0"/>
    <d v="2020-10-14T00:00:00"/>
    <d v="2020-10-19T00:00:00"/>
    <n v="2"/>
    <m/>
    <m/>
    <n v="0.5"/>
    <n v="66.158000000000001"/>
    <s v="Account"/>
    <n v="5"/>
    <n v="140"/>
    <n v="70"/>
    <n v="70"/>
    <n v="66.158000000000001"/>
    <n v="136.15800000000002"/>
    <n v="136.15800000000002"/>
    <s v="Wed"/>
    <s v="Mon"/>
    <n v="5"/>
  </r>
  <r>
    <x v="100"/>
    <x v="6"/>
    <s v="Michner"/>
    <s v="Deliver"/>
    <x v="0"/>
    <d v="2020-10-14T00:00:00"/>
    <d v="2020-10-27T00:00:00"/>
    <n v="1"/>
    <m/>
    <m/>
    <n v="0.25"/>
    <n v="27.953900000000001"/>
    <s v="Account"/>
    <n v="13"/>
    <n v="80"/>
    <n v="20"/>
    <n v="20"/>
    <n v="27.953900000000001"/>
    <n v="47.953900000000004"/>
    <n v="47.953900000000004"/>
    <s v="Wed"/>
    <s v="Tue"/>
    <n v="13"/>
  </r>
  <r>
    <x v="101"/>
    <x v="4"/>
    <s v="Khan"/>
    <s v="Assess"/>
    <x v="0"/>
    <d v="2020-10-14T00:00:00"/>
    <d v="2020-10-27T00:00:00"/>
    <n v="1"/>
    <m/>
    <m/>
    <n v="1"/>
    <n v="216.3125"/>
    <s v="C.O.D."/>
    <n v="13"/>
    <n v="80"/>
    <n v="80"/>
    <n v="80"/>
    <n v="216.3125"/>
    <n v="296.3125"/>
    <n v="296.3125"/>
    <s v="Wed"/>
    <s v="Tue"/>
    <n v="13"/>
  </r>
  <r>
    <x v="102"/>
    <x v="2"/>
    <s v="Burton"/>
    <s v="Repair"/>
    <x v="0"/>
    <d v="2020-10-14T00:00:00"/>
    <d v="2020-11-03T00:00:00"/>
    <n v="2"/>
    <m/>
    <m/>
    <n v="2"/>
    <n v="619.51329999999996"/>
    <s v="P.O."/>
    <n v="20"/>
    <n v="140"/>
    <n v="280"/>
    <n v="280"/>
    <n v="619.51329999999996"/>
    <n v="899.51329999999996"/>
    <n v="899.51329999999996"/>
    <s v="Wed"/>
    <s v="Tue"/>
    <n v="20"/>
  </r>
  <r>
    <x v="103"/>
    <x v="4"/>
    <s v="Michner"/>
    <s v="Replace"/>
    <x v="0"/>
    <d v="2020-10-14T00:00:00"/>
    <d v="2020-11-10T00:00:00"/>
    <n v="1"/>
    <m/>
    <m/>
    <n v="0.5"/>
    <n v="3.12"/>
    <s v="C.O.D."/>
    <n v="27"/>
    <n v="80"/>
    <n v="40"/>
    <n v="40"/>
    <n v="3.12"/>
    <n v="43.12"/>
    <n v="43.12"/>
    <s v="Wed"/>
    <s v="Tue"/>
    <n v="27"/>
  </r>
  <r>
    <x v="104"/>
    <x v="2"/>
    <s v="Michner"/>
    <s v="Assess"/>
    <x v="0"/>
    <d v="2020-10-15T00:00:00"/>
    <d v="2020-10-22T00:00:00"/>
    <n v="1"/>
    <m/>
    <m/>
    <n v="0.75"/>
    <n v="163.26"/>
    <s v="Account"/>
    <n v="7"/>
    <n v="80"/>
    <n v="60"/>
    <n v="60"/>
    <n v="163.26"/>
    <n v="223.26"/>
    <n v="223.26"/>
    <s v="Thu"/>
    <s v="Thu"/>
    <n v="7"/>
  </r>
  <r>
    <x v="105"/>
    <x v="1"/>
    <s v="Lopez"/>
    <s v="Deliver"/>
    <x v="0"/>
    <d v="2020-10-15T00:00:00"/>
    <d v="2020-10-28T00:00:00"/>
    <n v="1"/>
    <m/>
    <m/>
    <n v="0.25"/>
    <n v="65.251599999999996"/>
    <s v="Account"/>
    <n v="13"/>
    <n v="80"/>
    <n v="20"/>
    <n v="20"/>
    <n v="65.251599999999996"/>
    <n v="85.251599999999996"/>
    <n v="85.251599999999996"/>
    <s v="Thu"/>
    <s v="Wed"/>
    <n v="13"/>
  </r>
  <r>
    <x v="106"/>
    <x v="4"/>
    <s v="Michner"/>
    <s v="Deliver"/>
    <x v="0"/>
    <d v="2020-10-15T00:00:00"/>
    <d v="2020-11-10T00:00:00"/>
    <n v="1"/>
    <m/>
    <m/>
    <n v="0.25"/>
    <n v="30"/>
    <s v="P.O."/>
    <n v="26"/>
    <n v="80"/>
    <n v="20"/>
    <n v="20"/>
    <n v="30"/>
    <n v="50"/>
    <n v="50"/>
    <s v="Thu"/>
    <s v="Tue"/>
    <n v="26"/>
  </r>
  <r>
    <x v="107"/>
    <x v="4"/>
    <s v="Michner"/>
    <s v="Replace"/>
    <x v="0"/>
    <d v="2020-10-15T00:00:00"/>
    <d v="2020-11-10T00:00:00"/>
    <n v="1"/>
    <m/>
    <m/>
    <n v="0.5"/>
    <n v="105.8442"/>
    <s v="Account"/>
    <n v="26"/>
    <n v="80"/>
    <n v="40"/>
    <n v="40"/>
    <n v="105.8442"/>
    <n v="145.8442"/>
    <n v="145.8442"/>
    <s v="Thu"/>
    <s v="Tue"/>
    <n v="26"/>
  </r>
  <r>
    <x v="108"/>
    <x v="3"/>
    <s v="Burton"/>
    <s v="Replace"/>
    <x v="0"/>
    <d v="2020-10-19T00:00:00"/>
    <d v="2020-11-05T00:00:00"/>
    <n v="2"/>
    <m/>
    <m/>
    <n v="1"/>
    <n v="547.08590000000004"/>
    <s v="C.O.D."/>
    <n v="17"/>
    <n v="140"/>
    <n v="140"/>
    <n v="140"/>
    <n v="547.08590000000004"/>
    <n v="687.08590000000004"/>
    <n v="687.08590000000004"/>
    <s v="Mon"/>
    <s v="Thu"/>
    <n v="17"/>
  </r>
  <r>
    <x v="109"/>
    <x v="4"/>
    <s v="Michner"/>
    <s v="Replace"/>
    <x v="0"/>
    <d v="2020-10-19T00:00:00"/>
    <d v="2020-11-25T00:00:00"/>
    <n v="1"/>
    <m/>
    <m/>
    <n v="1"/>
    <n v="120"/>
    <s v="P.O."/>
    <n v="37"/>
    <n v="80"/>
    <n v="80"/>
    <n v="80"/>
    <n v="120"/>
    <n v="200"/>
    <n v="200"/>
    <s v="Mon"/>
    <s v="Wed"/>
    <n v="37"/>
  </r>
  <r>
    <x v="110"/>
    <x v="3"/>
    <s v="Khan"/>
    <s v="Assess"/>
    <x v="0"/>
    <d v="2020-10-20T00:00:00"/>
    <d v="2020-10-30T00:00:00"/>
    <n v="1"/>
    <m/>
    <m/>
    <n v="0.25"/>
    <n v="30"/>
    <s v="Account"/>
    <n v="10"/>
    <n v="80"/>
    <n v="20"/>
    <n v="20"/>
    <n v="30"/>
    <n v="50"/>
    <n v="50"/>
    <s v="Tue"/>
    <s v="Fri"/>
    <n v="10"/>
  </r>
  <r>
    <x v="111"/>
    <x v="2"/>
    <s v="Cartier"/>
    <s v="Deliver"/>
    <x v="0"/>
    <d v="2020-10-20T00:00:00"/>
    <d v="2020-11-24T00:00:00"/>
    <n v="1"/>
    <m/>
    <m/>
    <n v="0.25"/>
    <n v="27.63"/>
    <s v="Account"/>
    <n v="35"/>
    <n v="80"/>
    <n v="20"/>
    <n v="20"/>
    <n v="27.63"/>
    <n v="47.629999999999995"/>
    <n v="47.629999999999995"/>
    <s v="Tue"/>
    <s v="Tue"/>
    <n v="35"/>
  </r>
  <r>
    <x v="112"/>
    <x v="2"/>
    <s v="Burton"/>
    <s v="Assess"/>
    <x v="0"/>
    <d v="2020-10-21T00:00:00"/>
    <d v="2020-11-06T00:00:00"/>
    <n v="1"/>
    <m/>
    <m/>
    <n v="0.25"/>
    <n v="250.42240000000001"/>
    <s v="Account"/>
    <n v="16"/>
    <n v="80"/>
    <n v="20"/>
    <n v="20"/>
    <n v="250.42240000000001"/>
    <n v="270.42240000000004"/>
    <n v="270.42240000000004"/>
    <s v="Wed"/>
    <s v="Fri"/>
    <n v="16"/>
  </r>
  <r>
    <x v="113"/>
    <x v="3"/>
    <s v="Michner"/>
    <s v="Assess"/>
    <x v="1"/>
    <d v="2020-10-21T00:00:00"/>
    <d v="2020-11-05T00:00:00"/>
    <n v="2"/>
    <m/>
    <m/>
    <n v="0.25"/>
    <n v="38.698399999999999"/>
    <s v="C.O.D."/>
    <n v="15"/>
    <n v="140"/>
    <n v="35"/>
    <n v="35"/>
    <n v="38.698399999999999"/>
    <n v="73.698399999999992"/>
    <n v="73.698399999999992"/>
    <s v="Wed"/>
    <s v="Thu"/>
    <n v="15"/>
  </r>
  <r>
    <x v="114"/>
    <x v="3"/>
    <s v="Cartier"/>
    <s v="Assess"/>
    <x v="1"/>
    <d v="2020-10-21T00:00:00"/>
    <d v="2020-11-10T00:00:00"/>
    <n v="2"/>
    <m/>
    <m/>
    <n v="0.25"/>
    <n v="33"/>
    <s v="Account"/>
    <n v="20"/>
    <n v="140"/>
    <n v="35"/>
    <n v="35"/>
    <n v="33"/>
    <n v="68"/>
    <n v="68"/>
    <s v="Wed"/>
    <s v="Tue"/>
    <n v="20"/>
  </r>
  <r>
    <x v="115"/>
    <x v="4"/>
    <s v="Michner"/>
    <s v="Assess"/>
    <x v="0"/>
    <d v="2020-10-21T00:00:00"/>
    <d v="2020-11-10T00:00:00"/>
    <n v="1"/>
    <m/>
    <m/>
    <n v="0.75"/>
    <n v="126"/>
    <s v="P.O."/>
    <n v="20"/>
    <n v="80"/>
    <n v="60"/>
    <n v="60"/>
    <n v="126"/>
    <n v="186"/>
    <n v="186"/>
    <s v="Wed"/>
    <s v="Tue"/>
    <n v="20"/>
  </r>
  <r>
    <x v="116"/>
    <x v="2"/>
    <s v="Michner"/>
    <s v="Install"/>
    <x v="0"/>
    <d v="2020-10-21T00:00:00"/>
    <d v="2021-01-25T00:00:00"/>
    <n v="2"/>
    <m/>
    <m/>
    <n v="8.25"/>
    <n v="4946"/>
    <s v="Account"/>
    <n v="96"/>
    <n v="140"/>
    <n v="1155"/>
    <n v="1155"/>
    <n v="4946"/>
    <n v="6101"/>
    <n v="6101"/>
    <s v="Wed"/>
    <s v="Mon"/>
    <n v="96"/>
  </r>
  <r>
    <x v="117"/>
    <x v="5"/>
    <s v="Michner"/>
    <s v="Replace"/>
    <x v="1"/>
    <d v="2020-10-22T00:00:00"/>
    <d v="2020-10-29T00:00:00"/>
    <n v="1"/>
    <m/>
    <m/>
    <n v="0.5"/>
    <n v="33.544699999999999"/>
    <s v="P.O."/>
    <n v="7"/>
    <n v="80"/>
    <n v="40"/>
    <n v="40"/>
    <n v="33.544699999999999"/>
    <n v="73.544700000000006"/>
    <n v="73.544700000000006"/>
    <s v="Thu"/>
    <s v="Thu"/>
    <n v="7"/>
  </r>
  <r>
    <x v="118"/>
    <x v="2"/>
    <s v="Burton"/>
    <s v="Assess"/>
    <x v="0"/>
    <d v="2020-10-24T00:00:00"/>
    <d v="2020-11-06T00:00:00"/>
    <n v="2"/>
    <m/>
    <m/>
    <n v="0.25"/>
    <n v="25"/>
    <s v="Account"/>
    <n v="13"/>
    <n v="140"/>
    <n v="35"/>
    <n v="35"/>
    <n v="25"/>
    <n v="60"/>
    <n v="60"/>
    <s v="Sat"/>
    <s v="Fri"/>
    <n v="13"/>
  </r>
  <r>
    <x v="119"/>
    <x v="4"/>
    <s v="Khan"/>
    <s v="Assess"/>
    <x v="0"/>
    <d v="2020-10-24T00:00:00"/>
    <d v="2020-11-24T00:00:00"/>
    <n v="1"/>
    <m/>
    <m/>
    <n v="0.5"/>
    <n v="28.5868"/>
    <s v="Account"/>
    <n v="31"/>
    <n v="80"/>
    <n v="40"/>
    <n v="40"/>
    <n v="28.5868"/>
    <n v="68.586799999999997"/>
    <n v="68.586799999999997"/>
    <s v="Sat"/>
    <s v="Tue"/>
    <n v="31"/>
  </r>
  <r>
    <x v="120"/>
    <x v="4"/>
    <s v="Burton"/>
    <s v="Replace"/>
    <x v="0"/>
    <d v="2020-10-24T00:00:00"/>
    <d v="2020-12-14T00:00:00"/>
    <n v="2"/>
    <m/>
    <m/>
    <n v="2.5"/>
    <n v="213.48050000000001"/>
    <s v="Account"/>
    <n v="51"/>
    <n v="140"/>
    <n v="350"/>
    <n v="350"/>
    <n v="213.48050000000001"/>
    <n v="563.48050000000001"/>
    <n v="563.48050000000001"/>
    <s v="Sat"/>
    <s v="Mon"/>
    <n v="51"/>
  </r>
  <r>
    <x v="121"/>
    <x v="4"/>
    <s v="Khan"/>
    <s v="Assess"/>
    <x v="0"/>
    <d v="2020-10-26T00:00:00"/>
    <d v="2020-10-27T00:00:00"/>
    <n v="1"/>
    <m/>
    <m/>
    <n v="0.5"/>
    <n v="83.441299999999998"/>
    <s v="Account"/>
    <n v="1"/>
    <n v="80"/>
    <n v="40"/>
    <n v="40"/>
    <n v="83.441299999999998"/>
    <n v="123.4413"/>
    <n v="123.4413"/>
    <s v="Mon"/>
    <s v="Tue"/>
    <n v="1"/>
  </r>
  <r>
    <x v="122"/>
    <x v="5"/>
    <s v="Khan"/>
    <s v="Repair"/>
    <x v="0"/>
    <d v="2020-10-26T00:00:00"/>
    <d v="2020-11-17T00:00:00"/>
    <n v="2"/>
    <m/>
    <m/>
    <n v="1"/>
    <n v="25"/>
    <s v="C.O.D."/>
    <n v="22"/>
    <n v="140"/>
    <n v="140"/>
    <n v="140"/>
    <n v="25"/>
    <n v="165"/>
    <n v="165"/>
    <s v="Mon"/>
    <s v="Tue"/>
    <n v="22"/>
  </r>
  <r>
    <x v="123"/>
    <x v="1"/>
    <s v="Lopez"/>
    <s v="Assess"/>
    <x v="0"/>
    <d v="2020-10-27T00:00:00"/>
    <d v="2020-11-17T00:00:00"/>
    <n v="1"/>
    <m/>
    <m/>
    <n v="0.25"/>
    <n v="67.961500000000001"/>
    <s v="Account"/>
    <n v="21"/>
    <n v="80"/>
    <n v="20"/>
    <n v="20"/>
    <n v="67.961500000000001"/>
    <n v="87.961500000000001"/>
    <n v="87.961500000000001"/>
    <s v="Tue"/>
    <s v="Tue"/>
    <n v="21"/>
  </r>
  <r>
    <x v="124"/>
    <x v="4"/>
    <s v="Khan"/>
    <s v="Replace"/>
    <x v="0"/>
    <d v="2020-10-27T00:00:00"/>
    <d v="2020-12-16T00:00:00"/>
    <n v="1"/>
    <m/>
    <m/>
    <n v="0.5"/>
    <n v="172.02"/>
    <s v="P.O."/>
    <n v="50"/>
    <n v="80"/>
    <n v="40"/>
    <n v="40"/>
    <n v="172.02"/>
    <n v="212.02"/>
    <n v="212.02"/>
    <s v="Tue"/>
    <s v="Wed"/>
    <n v="50"/>
  </r>
  <r>
    <x v="125"/>
    <x v="1"/>
    <s v="Lopez"/>
    <s v="Assess"/>
    <x v="0"/>
    <d v="2020-10-27T00:00:00"/>
    <d v="2021-01-16T00:00:00"/>
    <n v="1"/>
    <m/>
    <m/>
    <n v="0.5"/>
    <n v="102.22320000000001"/>
    <s v="P.O."/>
    <n v="81"/>
    <n v="80"/>
    <n v="40"/>
    <n v="40"/>
    <n v="102.22320000000001"/>
    <n v="142.22320000000002"/>
    <n v="142.22320000000002"/>
    <s v="Tue"/>
    <s v="Sat"/>
    <n v="81"/>
  </r>
  <r>
    <x v="126"/>
    <x v="1"/>
    <s v="Lopez"/>
    <s v="Replace"/>
    <x v="0"/>
    <d v="2020-10-28T00:00:00"/>
    <d v="2020-11-30T00:00:00"/>
    <n v="1"/>
    <m/>
    <m/>
    <n v="0.5"/>
    <n v="373.55279999999999"/>
    <s v="Account"/>
    <n v="33"/>
    <n v="80"/>
    <n v="40"/>
    <n v="40"/>
    <n v="373.55279999999999"/>
    <n v="413.55279999999999"/>
    <n v="413.55279999999999"/>
    <s v="Wed"/>
    <s v="Mon"/>
    <n v="33"/>
  </r>
  <r>
    <x v="127"/>
    <x v="1"/>
    <s v="Lopez"/>
    <s v="Install"/>
    <x v="0"/>
    <d v="2020-10-28T00:00:00"/>
    <d v="2020-12-01T00:00:00"/>
    <n v="3"/>
    <m/>
    <m/>
    <n v="2.75"/>
    <n v="1249.0878"/>
    <s v="Account"/>
    <n v="34"/>
    <n v="195"/>
    <n v="536.25"/>
    <n v="536.25"/>
    <n v="1249.0878"/>
    <n v="1785.3378"/>
    <n v="1785.3378"/>
    <s v="Wed"/>
    <s v="Tue"/>
    <n v="34"/>
  </r>
  <r>
    <x v="128"/>
    <x v="3"/>
    <s v="Khan"/>
    <s v="Deliver"/>
    <x v="0"/>
    <d v="2020-10-29T00:00:00"/>
    <d v="2020-11-06T00:00:00"/>
    <n v="1"/>
    <m/>
    <m/>
    <n v="0.25"/>
    <n v="240"/>
    <s v="Account"/>
    <n v="8"/>
    <n v="80"/>
    <n v="20"/>
    <n v="20"/>
    <n v="240"/>
    <n v="260"/>
    <n v="260"/>
    <s v="Thu"/>
    <s v="Fri"/>
    <n v="8"/>
  </r>
  <r>
    <x v="129"/>
    <x v="3"/>
    <s v="Cartier"/>
    <s v="Deliver"/>
    <x v="0"/>
    <d v="2020-10-29T00:00:00"/>
    <d v="2020-11-18T00:00:00"/>
    <n v="1"/>
    <m/>
    <m/>
    <n v="0.25"/>
    <n v="27"/>
    <s v="C.O.D."/>
    <n v="20"/>
    <n v="80"/>
    <n v="20"/>
    <n v="20"/>
    <n v="27"/>
    <n v="47"/>
    <n v="47"/>
    <s v="Thu"/>
    <s v="Wed"/>
    <n v="20"/>
  </r>
  <r>
    <x v="130"/>
    <x v="4"/>
    <s v="Khan"/>
    <s v="Replace"/>
    <x v="0"/>
    <d v="2020-11-02T00:00:00"/>
    <d v="2020-11-04T00:00:00"/>
    <n v="2"/>
    <m/>
    <m/>
    <n v="1"/>
    <n v="228.6335"/>
    <s v="C.O.D."/>
    <n v="2"/>
    <n v="140"/>
    <n v="140"/>
    <n v="140"/>
    <n v="228.6335"/>
    <n v="368.63350000000003"/>
    <n v="368.63350000000003"/>
    <s v="Mon"/>
    <s v="Wed"/>
    <n v="2"/>
  </r>
  <r>
    <x v="131"/>
    <x v="4"/>
    <s v="Michner"/>
    <s v="Assess"/>
    <x v="0"/>
    <d v="2020-11-02T00:00:00"/>
    <d v="2020-11-25T00:00:00"/>
    <n v="1"/>
    <m/>
    <m/>
    <n v="0.5"/>
    <n v="26.582599999999999"/>
    <s v="Account"/>
    <n v="23"/>
    <n v="80"/>
    <n v="40"/>
    <n v="40"/>
    <n v="26.582599999999999"/>
    <n v="66.582599999999999"/>
    <n v="66.582599999999999"/>
    <s v="Mon"/>
    <s v="Wed"/>
    <n v="23"/>
  </r>
  <r>
    <x v="132"/>
    <x v="0"/>
    <s v="Michner"/>
    <s v="Replace"/>
    <x v="0"/>
    <d v="2020-11-02T00:00:00"/>
    <d v="2020-12-07T00:00:00"/>
    <n v="2"/>
    <m/>
    <m/>
    <n v="0.75"/>
    <n v="5.71"/>
    <s v="Account"/>
    <n v="35"/>
    <n v="140"/>
    <n v="105"/>
    <n v="105"/>
    <n v="5.71"/>
    <n v="110.71"/>
    <n v="110.71"/>
    <s v="Mon"/>
    <s v="Mon"/>
    <n v="35"/>
  </r>
  <r>
    <x v="133"/>
    <x v="2"/>
    <s v="Michner"/>
    <s v="Replace"/>
    <x v="0"/>
    <d v="2020-11-02T00:00:00"/>
    <d v="2021-01-11T00:00:00"/>
    <n v="2"/>
    <m/>
    <m/>
    <n v="0.5"/>
    <n v="263.0523"/>
    <s v="C.O.D."/>
    <n v="70"/>
    <n v="140"/>
    <n v="70"/>
    <n v="70"/>
    <n v="263.0523"/>
    <n v="333.0523"/>
    <n v="333.0523"/>
    <s v="Mon"/>
    <s v="Mon"/>
    <n v="70"/>
  </r>
  <r>
    <x v="134"/>
    <x v="5"/>
    <s v="Cartier"/>
    <s v="Replace"/>
    <x v="0"/>
    <d v="2020-11-02T00:00:00"/>
    <d v="2021-04-15T00:00:00"/>
    <n v="2"/>
    <m/>
    <m/>
    <n v="1.75"/>
    <n v="8.25"/>
    <s v="Account"/>
    <n v="164"/>
    <n v="140"/>
    <n v="245"/>
    <n v="245"/>
    <n v="8.25"/>
    <n v="253.25"/>
    <n v="253.25"/>
    <s v="Mon"/>
    <s v="Thu"/>
    <n v="164"/>
  </r>
  <r>
    <x v="135"/>
    <x v="5"/>
    <s v="Khan"/>
    <s v="Replace"/>
    <x v="0"/>
    <d v="2020-11-03T00:00:00"/>
    <d v="2020-11-30T00:00:00"/>
    <n v="1"/>
    <m/>
    <m/>
    <n v="0.5"/>
    <n v="15.63"/>
    <s v="Account"/>
    <n v="27"/>
    <n v="80"/>
    <n v="40"/>
    <n v="40"/>
    <n v="15.63"/>
    <n v="55.63"/>
    <n v="55.63"/>
    <s v="Tue"/>
    <s v="Mon"/>
    <n v="27"/>
  </r>
  <r>
    <x v="136"/>
    <x v="2"/>
    <s v="Michner"/>
    <s v="Replace"/>
    <x v="0"/>
    <d v="2020-11-03T00:00:00"/>
    <d v="2020-12-02T00:00:00"/>
    <n v="1"/>
    <m/>
    <m/>
    <n v="0.5"/>
    <n v="15.63"/>
    <s v="Account"/>
    <n v="29"/>
    <n v="80"/>
    <n v="40"/>
    <n v="40"/>
    <n v="15.63"/>
    <n v="55.63"/>
    <n v="55.63"/>
    <s v="Tue"/>
    <s v="Wed"/>
    <n v="29"/>
  </r>
  <r>
    <x v="137"/>
    <x v="5"/>
    <s v="Burton"/>
    <s v="Assess"/>
    <x v="0"/>
    <d v="2020-11-03T00:00:00"/>
    <d v="2020-12-08T00:00:00"/>
    <n v="1"/>
    <m/>
    <m/>
    <n v="0.75"/>
    <n v="28.5"/>
    <s v="C.O.D."/>
    <n v="35"/>
    <n v="80"/>
    <n v="60"/>
    <n v="60"/>
    <n v="28.5"/>
    <n v="88.5"/>
    <n v="88.5"/>
    <s v="Tue"/>
    <s v="Tue"/>
    <n v="35"/>
  </r>
  <r>
    <x v="138"/>
    <x v="4"/>
    <s v="Khan"/>
    <s v="Replace"/>
    <x v="0"/>
    <d v="2020-11-04T00:00:00"/>
    <d v="2020-11-09T00:00:00"/>
    <n v="1"/>
    <m/>
    <m/>
    <n v="0.5"/>
    <n v="748.44"/>
    <s v="Account"/>
    <n v="5"/>
    <n v="80"/>
    <n v="40"/>
    <n v="40"/>
    <n v="748.44"/>
    <n v="788.44"/>
    <n v="788.44"/>
    <s v="Wed"/>
    <s v="Mon"/>
    <n v="5"/>
  </r>
  <r>
    <x v="139"/>
    <x v="4"/>
    <s v="Michner"/>
    <s v="Install"/>
    <x v="0"/>
    <d v="2020-11-04T00:00:00"/>
    <d v="2020-11-17T00:00:00"/>
    <n v="1"/>
    <m/>
    <m/>
    <n v="1"/>
    <n v="86.356300000000005"/>
    <s v="P.O."/>
    <n v="13"/>
    <n v="80"/>
    <n v="80"/>
    <n v="80"/>
    <n v="86.356300000000005"/>
    <n v="166.3563"/>
    <n v="166.3563"/>
    <s v="Wed"/>
    <s v="Tue"/>
    <n v="13"/>
  </r>
  <r>
    <x v="140"/>
    <x v="0"/>
    <s v="Cartier"/>
    <s v="Deliver"/>
    <x v="0"/>
    <d v="2020-11-04T00:00:00"/>
    <d v="2020-11-17T00:00:00"/>
    <n v="1"/>
    <m/>
    <m/>
    <n v="0.25"/>
    <n v="107.99550000000001"/>
    <s v="P.O."/>
    <n v="13"/>
    <n v="80"/>
    <n v="20"/>
    <n v="20"/>
    <n v="107.99550000000001"/>
    <n v="127.99550000000001"/>
    <n v="127.99550000000001"/>
    <s v="Wed"/>
    <s v="Tue"/>
    <n v="13"/>
  </r>
  <r>
    <x v="141"/>
    <x v="2"/>
    <s v="Cartier"/>
    <s v="Replace"/>
    <x v="0"/>
    <d v="2020-11-04T00:00:00"/>
    <d v="2020-11-24T00:00:00"/>
    <n v="2"/>
    <m/>
    <m/>
    <n v="0.5"/>
    <n v="279.31"/>
    <s v="Account"/>
    <n v="20"/>
    <n v="140"/>
    <n v="70"/>
    <n v="70"/>
    <n v="279.31"/>
    <n v="349.31"/>
    <n v="349.31"/>
    <s v="Wed"/>
    <s v="Tue"/>
    <n v="20"/>
  </r>
  <r>
    <x v="142"/>
    <x v="4"/>
    <s v="Khan"/>
    <s v="Assess"/>
    <x v="0"/>
    <d v="2020-11-04T00:00:00"/>
    <d v="2020-12-02T00:00:00"/>
    <n v="1"/>
    <m/>
    <m/>
    <n v="0.5"/>
    <n v="25.26"/>
    <s v="Account"/>
    <n v="28"/>
    <n v="80"/>
    <n v="40"/>
    <n v="40"/>
    <n v="25.26"/>
    <n v="65.260000000000005"/>
    <n v="65.260000000000005"/>
    <s v="Wed"/>
    <s v="Wed"/>
    <n v="28"/>
  </r>
  <r>
    <x v="143"/>
    <x v="2"/>
    <s v="Cartier"/>
    <s v="Replace"/>
    <x v="0"/>
    <d v="2020-11-05T00:00:00"/>
    <d v="2020-11-18T00:00:00"/>
    <n v="1"/>
    <m/>
    <m/>
    <n v="1"/>
    <n v="351.02069999999998"/>
    <s v="C.O.D."/>
    <n v="13"/>
    <n v="80"/>
    <n v="80"/>
    <n v="80"/>
    <n v="351.02069999999998"/>
    <n v="431.02069999999998"/>
    <n v="431.02069999999998"/>
    <s v="Thu"/>
    <s v="Wed"/>
    <n v="13"/>
  </r>
  <r>
    <x v="144"/>
    <x v="4"/>
    <s v="Michner"/>
    <s v="Replace"/>
    <x v="0"/>
    <d v="2020-11-05T00:00:00"/>
    <d v="2020-11-25T00:00:00"/>
    <n v="1"/>
    <m/>
    <m/>
    <n v="0.5"/>
    <n v="27.953900000000001"/>
    <s v="Account"/>
    <n v="20"/>
    <n v="80"/>
    <n v="40"/>
    <n v="40"/>
    <n v="27.953900000000001"/>
    <n v="67.953900000000004"/>
    <n v="67.953900000000004"/>
    <s v="Thu"/>
    <s v="Wed"/>
    <n v="20"/>
  </r>
  <r>
    <x v="145"/>
    <x v="3"/>
    <s v="Burton"/>
    <s v="Assess"/>
    <x v="0"/>
    <d v="2020-11-07T00:00:00"/>
    <d v="2020-12-09T00:00:00"/>
    <n v="2"/>
    <m/>
    <m/>
    <n v="0.75"/>
    <n v="62.13"/>
    <s v="Account"/>
    <n v="32"/>
    <n v="140"/>
    <n v="105"/>
    <n v="105"/>
    <n v="62.13"/>
    <n v="167.13"/>
    <n v="167.13"/>
    <s v="Sat"/>
    <s v="Wed"/>
    <n v="32"/>
  </r>
  <r>
    <x v="146"/>
    <x v="1"/>
    <s v="Lopez"/>
    <s v="Install"/>
    <x v="0"/>
    <d v="2020-11-09T00:00:00"/>
    <d v="2020-11-26T00:00:00"/>
    <n v="1"/>
    <m/>
    <m/>
    <n v="7"/>
    <n v="3396.25"/>
    <s v="P.O."/>
    <n v="17"/>
    <n v="80"/>
    <n v="560"/>
    <n v="560"/>
    <n v="3396.25"/>
    <n v="3956.25"/>
    <n v="3956.25"/>
    <s v="Mon"/>
    <s v="Thu"/>
    <n v="17"/>
  </r>
  <r>
    <x v="147"/>
    <x v="8"/>
    <s v="Ling"/>
    <s v="Replace"/>
    <x v="0"/>
    <d v="2020-11-09T00:00:00"/>
    <d v="2021-03-03T00:00:00"/>
    <n v="2"/>
    <m/>
    <m/>
    <n v="0.5"/>
    <n v="22"/>
    <s v="Account"/>
    <n v="114"/>
    <n v="140"/>
    <n v="70"/>
    <n v="70"/>
    <n v="22"/>
    <n v="92"/>
    <n v="92"/>
    <s v="Mon"/>
    <s v="Wed"/>
    <n v="114"/>
  </r>
  <r>
    <x v="148"/>
    <x v="4"/>
    <s v="Khan"/>
    <s v="Replace"/>
    <x v="0"/>
    <d v="2020-11-10T00:00:00"/>
    <d v="2020-12-09T00:00:00"/>
    <n v="1"/>
    <m/>
    <m/>
    <n v="0.5"/>
    <n v="163.36609999999999"/>
    <s v="P.O."/>
    <n v="29"/>
    <n v="80"/>
    <n v="40"/>
    <n v="40"/>
    <n v="163.36609999999999"/>
    <n v="203.36609999999999"/>
    <n v="203.36609999999999"/>
    <s v="Tue"/>
    <s v="Wed"/>
    <n v="29"/>
  </r>
  <r>
    <x v="149"/>
    <x v="1"/>
    <s v="Lopez"/>
    <s v="Assess"/>
    <x v="0"/>
    <d v="2020-11-11T00:00:00"/>
    <d v="2020-11-25T00:00:00"/>
    <n v="1"/>
    <m/>
    <m/>
    <n v="0.25"/>
    <n v="25.407900000000001"/>
    <s v="Account"/>
    <n v="14"/>
    <n v="80"/>
    <n v="20"/>
    <n v="20"/>
    <n v="25.407900000000001"/>
    <n v="45.407899999999998"/>
    <n v="45.407899999999998"/>
    <s v="Wed"/>
    <s v="Wed"/>
    <n v="14"/>
  </r>
  <r>
    <x v="150"/>
    <x v="5"/>
    <s v="Cartier"/>
    <s v="Replace"/>
    <x v="0"/>
    <d v="2020-11-11T00:00:00"/>
    <d v="2020-12-03T00:00:00"/>
    <n v="2"/>
    <m/>
    <m/>
    <n v="0.75"/>
    <n v="182.7"/>
    <s v="C.O.D."/>
    <n v="22"/>
    <n v="140"/>
    <n v="105"/>
    <n v="105"/>
    <n v="182.7"/>
    <n v="287.7"/>
    <n v="287.7"/>
    <s v="Wed"/>
    <s v="Thu"/>
    <n v="22"/>
  </r>
  <r>
    <x v="151"/>
    <x v="5"/>
    <s v="Khan"/>
    <s v="Replace"/>
    <x v="0"/>
    <d v="2020-11-11T00:00:00"/>
    <d v="2020-11-30T00:00:00"/>
    <n v="1"/>
    <m/>
    <m/>
    <n v="0.5"/>
    <n v="73.508899999999997"/>
    <s v="C.O.D."/>
    <n v="19"/>
    <n v="80"/>
    <n v="40"/>
    <n v="40"/>
    <n v="73.508899999999997"/>
    <n v="113.5089"/>
    <n v="113.5089"/>
    <s v="Wed"/>
    <s v="Mon"/>
    <n v="19"/>
  </r>
  <r>
    <x v="152"/>
    <x v="2"/>
    <s v="Cartier"/>
    <s v="Replace"/>
    <x v="1"/>
    <d v="2020-11-11T00:00:00"/>
    <d v="2020-12-01T00:00:00"/>
    <n v="2"/>
    <m/>
    <m/>
    <n v="0.5"/>
    <n v="115.22490000000001"/>
    <s v="Account"/>
    <n v="20"/>
    <n v="140"/>
    <n v="70"/>
    <n v="70"/>
    <n v="115.22490000000001"/>
    <n v="185.22489999999999"/>
    <n v="185.22489999999999"/>
    <s v="Wed"/>
    <s v="Tue"/>
    <n v="20"/>
  </r>
  <r>
    <x v="153"/>
    <x v="3"/>
    <s v="Cartier"/>
    <s v="Replace"/>
    <x v="0"/>
    <d v="2020-11-12T00:00:00"/>
    <d v="2020-11-19T00:00:00"/>
    <n v="2"/>
    <m/>
    <m/>
    <n v="0.75"/>
    <n v="340.45229999999998"/>
    <s v="C.O.D."/>
    <n v="7"/>
    <n v="140"/>
    <n v="105"/>
    <n v="105"/>
    <n v="340.45229999999998"/>
    <n v="445.45229999999998"/>
    <n v="445.45229999999998"/>
    <s v="Thu"/>
    <s v="Thu"/>
    <n v="7"/>
  </r>
  <r>
    <x v="154"/>
    <x v="4"/>
    <s v="Khan"/>
    <s v="Assess"/>
    <x v="0"/>
    <d v="2020-11-12T00:00:00"/>
    <d v="2020-11-26T00:00:00"/>
    <n v="1"/>
    <m/>
    <m/>
    <n v="0.5"/>
    <n v="12"/>
    <s v="Account"/>
    <n v="14"/>
    <n v="80"/>
    <n v="40"/>
    <n v="40"/>
    <n v="12"/>
    <n v="52"/>
    <n v="52"/>
    <s v="Thu"/>
    <s v="Thu"/>
    <n v="14"/>
  </r>
  <r>
    <x v="155"/>
    <x v="5"/>
    <s v="Khan"/>
    <s v="Replace"/>
    <x v="0"/>
    <d v="2020-11-13T00:00:00"/>
    <d v="2020-11-24T00:00:00"/>
    <n v="1"/>
    <m/>
    <m/>
    <n v="0.5"/>
    <n v="36.754399999999997"/>
    <s v="Account"/>
    <n v="11"/>
    <n v="80"/>
    <n v="40"/>
    <n v="40"/>
    <n v="36.754399999999997"/>
    <n v="76.754400000000004"/>
    <n v="76.754400000000004"/>
    <s v="Fri"/>
    <s v="Tue"/>
    <n v="11"/>
  </r>
  <r>
    <x v="156"/>
    <x v="1"/>
    <s v="Lopez"/>
    <s v="Install"/>
    <x v="0"/>
    <d v="2020-11-14T00:00:00"/>
    <d v="2020-12-05T00:00:00"/>
    <n v="1"/>
    <m/>
    <m/>
    <n v="1.75"/>
    <n v="183.95"/>
    <s v="P.O."/>
    <n v="21"/>
    <n v="80"/>
    <n v="140"/>
    <n v="140"/>
    <n v="183.95"/>
    <n v="323.95"/>
    <n v="323.95"/>
    <s v="Sat"/>
    <s v="Sat"/>
    <n v="21"/>
  </r>
  <r>
    <x v="157"/>
    <x v="4"/>
    <s v="Khan"/>
    <s v="Assess"/>
    <x v="1"/>
    <d v="2020-11-14T00:00:00"/>
    <d v="2020-12-02T00:00:00"/>
    <n v="1"/>
    <m/>
    <m/>
    <n v="0.25"/>
    <n v="26.582599999999999"/>
    <s v="P.O."/>
    <n v="18"/>
    <n v="80"/>
    <n v="20"/>
    <n v="20"/>
    <n v="26.582599999999999"/>
    <n v="46.582599999999999"/>
    <n v="46.582599999999999"/>
    <s v="Sat"/>
    <s v="Wed"/>
    <n v="18"/>
  </r>
  <r>
    <x v="158"/>
    <x v="4"/>
    <s v="Khan"/>
    <s v="Assess"/>
    <x v="0"/>
    <d v="2020-11-16T00:00:00"/>
    <d v="2020-12-02T00:00:00"/>
    <n v="1"/>
    <m/>
    <m/>
    <n v="0.5"/>
    <n v="13.42"/>
    <s v="C.O.D."/>
    <n v="16"/>
    <n v="80"/>
    <n v="40"/>
    <n v="40"/>
    <n v="13.42"/>
    <n v="53.42"/>
    <n v="53.42"/>
    <s v="Mon"/>
    <s v="Wed"/>
    <n v="16"/>
  </r>
  <r>
    <x v="159"/>
    <x v="4"/>
    <s v="Khan"/>
    <s v="Install"/>
    <x v="0"/>
    <d v="2020-11-16T00:00:00"/>
    <d v="2020-12-03T00:00:00"/>
    <n v="1"/>
    <m/>
    <m/>
    <n v="1"/>
    <n v="324"/>
    <s v="P.O."/>
    <n v="17"/>
    <n v="80"/>
    <n v="80"/>
    <n v="80"/>
    <n v="324"/>
    <n v="404"/>
    <n v="404"/>
    <s v="Mon"/>
    <s v="Thu"/>
    <n v="17"/>
  </r>
  <r>
    <x v="160"/>
    <x v="5"/>
    <s v="Khan"/>
    <s v="Replace"/>
    <x v="0"/>
    <d v="2020-11-17T00:00:00"/>
    <d v="2020-12-09T00:00:00"/>
    <n v="2"/>
    <m/>
    <m/>
    <n v="0.5"/>
    <n v="504.21269999999998"/>
    <s v="C.O.D."/>
    <n v="22"/>
    <n v="140"/>
    <n v="70"/>
    <n v="70"/>
    <n v="504.21269999999998"/>
    <n v="574.21270000000004"/>
    <n v="574.21270000000004"/>
    <s v="Tue"/>
    <s v="Wed"/>
    <n v="22"/>
  </r>
  <r>
    <x v="161"/>
    <x v="2"/>
    <s v="Khan"/>
    <s v="Assess"/>
    <x v="1"/>
    <d v="2020-11-17T00:00:00"/>
    <d v="2020-12-15T00:00:00"/>
    <n v="2"/>
    <m/>
    <m/>
    <n v="0.5"/>
    <n v="338.0702"/>
    <s v="Account"/>
    <n v="28"/>
    <n v="140"/>
    <n v="70"/>
    <n v="70"/>
    <n v="338.0702"/>
    <n v="408.0702"/>
    <n v="408.0702"/>
    <s v="Tue"/>
    <s v="Tue"/>
    <n v="28"/>
  </r>
  <r>
    <x v="162"/>
    <x v="5"/>
    <s v="Burton"/>
    <s v="Assess"/>
    <x v="0"/>
    <d v="2020-11-18T00:00:00"/>
    <d v="2020-11-30T00:00:00"/>
    <n v="2"/>
    <m/>
    <m/>
    <n v="1.5"/>
    <n v="0.98399999999999999"/>
    <s v="C.O.D."/>
    <n v="12"/>
    <n v="140"/>
    <n v="210"/>
    <n v="210"/>
    <n v="0.98399999999999999"/>
    <n v="210.98400000000001"/>
    <n v="210.98400000000001"/>
    <s v="Wed"/>
    <s v="Mon"/>
    <n v="12"/>
  </r>
  <r>
    <x v="163"/>
    <x v="5"/>
    <s v="Khan"/>
    <s v="Assess"/>
    <x v="0"/>
    <d v="2020-11-18T00:00:00"/>
    <d v="2020-11-30T00:00:00"/>
    <n v="1"/>
    <m/>
    <m/>
    <n v="0.5"/>
    <n v="14.88"/>
    <s v="Account"/>
    <n v="12"/>
    <n v="80"/>
    <n v="40"/>
    <n v="40"/>
    <n v="14.88"/>
    <n v="54.88"/>
    <n v="54.88"/>
    <s v="Wed"/>
    <s v="Mon"/>
    <n v="12"/>
  </r>
  <r>
    <x v="164"/>
    <x v="1"/>
    <s v="Lopez"/>
    <s v="Assess"/>
    <x v="0"/>
    <d v="2020-11-19T00:00:00"/>
    <d v="2020-11-30T00:00:00"/>
    <n v="1"/>
    <m/>
    <m/>
    <n v="0.5"/>
    <n v="81.900000000000006"/>
    <s v="Account"/>
    <n v="11"/>
    <n v="80"/>
    <n v="40"/>
    <n v="40"/>
    <n v="81.900000000000006"/>
    <n v="121.9"/>
    <n v="121.9"/>
    <s v="Thu"/>
    <s v="Mon"/>
    <n v="11"/>
  </r>
  <r>
    <x v="165"/>
    <x v="3"/>
    <s v="Burton"/>
    <s v="Assess"/>
    <x v="0"/>
    <d v="2020-11-19T00:00:00"/>
    <d v="2020-12-03T00:00:00"/>
    <n v="2"/>
    <m/>
    <m/>
    <n v="0.25"/>
    <n v="21.33"/>
    <s v="Account"/>
    <n v="14"/>
    <n v="140"/>
    <n v="35"/>
    <n v="35"/>
    <n v="21.33"/>
    <n v="56.33"/>
    <n v="56.33"/>
    <s v="Thu"/>
    <s v="Thu"/>
    <n v="14"/>
  </r>
  <r>
    <x v="166"/>
    <x v="2"/>
    <s v="Khan"/>
    <s v="Assess"/>
    <x v="0"/>
    <d v="2020-11-19T00:00:00"/>
    <d v="2020-12-03T00:00:00"/>
    <n v="1"/>
    <m/>
    <m/>
    <n v="0.25"/>
    <n v="120"/>
    <s v="P.O."/>
    <n v="14"/>
    <n v="80"/>
    <n v="20"/>
    <n v="20"/>
    <n v="120"/>
    <n v="140"/>
    <n v="140"/>
    <s v="Thu"/>
    <s v="Thu"/>
    <n v="14"/>
  </r>
  <r>
    <x v="167"/>
    <x v="3"/>
    <s v="Michner"/>
    <s v="Replace"/>
    <x v="0"/>
    <d v="2020-11-19T00:00:00"/>
    <d v="2020-12-17T00:00:00"/>
    <n v="2"/>
    <m/>
    <m/>
    <n v="0.5"/>
    <n v="1579.4"/>
    <s v="Account"/>
    <n v="28"/>
    <n v="140"/>
    <n v="70"/>
    <n v="70"/>
    <n v="1579.4"/>
    <n v="1649.4"/>
    <n v="1649.4"/>
    <s v="Thu"/>
    <s v="Thu"/>
    <n v="28"/>
  </r>
  <r>
    <x v="168"/>
    <x v="1"/>
    <s v="Khan"/>
    <s v="Replace"/>
    <x v="0"/>
    <d v="2020-11-21T00:00:00"/>
    <d v="2020-11-30T00:00:00"/>
    <n v="2"/>
    <m/>
    <m/>
    <n v="0.5"/>
    <n v="174.18029999999999"/>
    <s v="C.O.D."/>
    <n v="9"/>
    <n v="140"/>
    <n v="70"/>
    <n v="70"/>
    <n v="174.18029999999999"/>
    <n v="244.18029999999999"/>
    <n v="244.18029999999999"/>
    <s v="Sat"/>
    <s v="Mon"/>
    <n v="9"/>
  </r>
  <r>
    <x v="169"/>
    <x v="2"/>
    <s v="Burton"/>
    <s v="Replace"/>
    <x v="0"/>
    <d v="2020-11-23T00:00:00"/>
    <d v="2020-12-07T00:00:00"/>
    <n v="1"/>
    <m/>
    <m/>
    <n v="0.75"/>
    <n v="20"/>
    <s v="Account"/>
    <n v="14"/>
    <n v="80"/>
    <n v="60"/>
    <n v="60"/>
    <n v="20"/>
    <n v="80"/>
    <n v="80"/>
    <s v="Mon"/>
    <s v="Mon"/>
    <n v="14"/>
  </r>
  <r>
    <x v="170"/>
    <x v="3"/>
    <s v="Khan"/>
    <s v="Install"/>
    <x v="0"/>
    <d v="2020-11-23T00:00:00"/>
    <d v="2021-01-05T00:00:00"/>
    <n v="1"/>
    <m/>
    <m/>
    <n v="2.5"/>
    <n v="689.15409999999997"/>
    <s v="P.O."/>
    <n v="43"/>
    <n v="80"/>
    <n v="200"/>
    <n v="200"/>
    <n v="689.15409999999997"/>
    <n v="889.15409999999997"/>
    <n v="889.15409999999997"/>
    <s v="Mon"/>
    <s v="Tue"/>
    <n v="43"/>
  </r>
  <r>
    <x v="171"/>
    <x v="5"/>
    <s v="Michner"/>
    <s v="Assess"/>
    <x v="0"/>
    <d v="2020-11-23T00:00:00"/>
    <d v="2021-01-07T00:00:00"/>
    <n v="1"/>
    <m/>
    <m/>
    <n v="0.25"/>
    <n v="156"/>
    <s v="Account"/>
    <n v="45"/>
    <n v="80"/>
    <n v="20"/>
    <n v="20"/>
    <n v="156"/>
    <n v="176"/>
    <n v="176"/>
    <s v="Mon"/>
    <s v="Thu"/>
    <n v="45"/>
  </r>
  <r>
    <x v="172"/>
    <x v="1"/>
    <s v="Lopez"/>
    <s v="Assess"/>
    <x v="0"/>
    <d v="2020-11-23T00:00:00"/>
    <d v="2021-01-16T00:00:00"/>
    <n v="1"/>
    <m/>
    <m/>
    <n v="0.25"/>
    <n v="45.734099999999998"/>
    <s v="Account"/>
    <n v="54"/>
    <n v="80"/>
    <n v="20"/>
    <n v="20"/>
    <n v="45.734099999999998"/>
    <n v="65.734099999999998"/>
    <n v="65.734099999999998"/>
    <s v="Mon"/>
    <s v="Sat"/>
    <n v="54"/>
  </r>
  <r>
    <x v="173"/>
    <x v="8"/>
    <s v="Ling"/>
    <s v="Replace"/>
    <x v="0"/>
    <d v="2020-11-23T00:00:00"/>
    <d v="2021-02-09T00:00:00"/>
    <n v="2"/>
    <m/>
    <m/>
    <n v="0.5"/>
    <n v="204.28399999999999"/>
    <s v="Account"/>
    <n v="78"/>
    <n v="140"/>
    <n v="70"/>
    <n v="70"/>
    <n v="204.28399999999999"/>
    <n v="274.28399999999999"/>
    <n v="274.28399999999999"/>
    <s v="Mon"/>
    <s v="Tue"/>
    <n v="78"/>
  </r>
  <r>
    <x v="174"/>
    <x v="3"/>
    <s v="Khan"/>
    <s v="Deliver"/>
    <x v="1"/>
    <d v="2020-11-24T00:00:00"/>
    <d v="2020-11-26T00:00:00"/>
    <n v="1"/>
    <m/>
    <m/>
    <n v="0.25"/>
    <n v="21.33"/>
    <s v="Account"/>
    <n v="2"/>
    <n v="80"/>
    <n v="20"/>
    <n v="20"/>
    <n v="21.33"/>
    <n v="41.33"/>
    <n v="41.33"/>
    <s v="Tue"/>
    <s v="Thu"/>
    <n v="2"/>
  </r>
  <r>
    <x v="175"/>
    <x v="5"/>
    <s v="Khan"/>
    <s v="Replace"/>
    <x v="0"/>
    <d v="2020-11-24T00:00:00"/>
    <d v="2020-12-03T00:00:00"/>
    <n v="1"/>
    <m/>
    <m/>
    <n v="0.5"/>
    <n v="34.08"/>
    <s v="P.O."/>
    <n v="9"/>
    <n v="80"/>
    <n v="40"/>
    <n v="40"/>
    <n v="34.08"/>
    <n v="74.08"/>
    <n v="74.08"/>
    <s v="Tue"/>
    <s v="Thu"/>
    <n v="9"/>
  </r>
  <r>
    <x v="176"/>
    <x v="3"/>
    <s v="Michner"/>
    <s v="Replace"/>
    <x v="0"/>
    <d v="2020-11-24T00:00:00"/>
    <d v="2020-12-03T00:00:00"/>
    <n v="2"/>
    <m/>
    <m/>
    <n v="0.75"/>
    <n v="212.0085"/>
    <s v="Account"/>
    <n v="9"/>
    <n v="140"/>
    <n v="105"/>
    <n v="105"/>
    <n v="212.0085"/>
    <n v="317.00850000000003"/>
    <n v="317.00850000000003"/>
    <s v="Tue"/>
    <s v="Thu"/>
    <n v="9"/>
  </r>
  <r>
    <x v="177"/>
    <x v="3"/>
    <s v="Khan"/>
    <s v="Repair"/>
    <x v="0"/>
    <d v="2020-11-24T00:00:00"/>
    <d v="2020-12-07T00:00:00"/>
    <n v="1"/>
    <m/>
    <m/>
    <n v="1"/>
    <n v="341.2672"/>
    <s v="C.O.D."/>
    <n v="13"/>
    <n v="80"/>
    <n v="80"/>
    <n v="80"/>
    <n v="341.2672"/>
    <n v="421.2672"/>
    <n v="421.2672"/>
    <s v="Tue"/>
    <s v="Mon"/>
    <n v="13"/>
  </r>
  <r>
    <x v="178"/>
    <x v="2"/>
    <s v="Cartier"/>
    <s v="Replace"/>
    <x v="0"/>
    <d v="2020-11-24T00:00:00"/>
    <d v="2021-02-18T00:00:00"/>
    <n v="1"/>
    <m/>
    <m/>
    <n v="0.5"/>
    <n v="25.773599999999998"/>
    <s v="Account"/>
    <n v="86"/>
    <n v="80"/>
    <n v="40"/>
    <n v="40"/>
    <n v="25.773599999999998"/>
    <n v="65.773600000000002"/>
    <n v="65.773600000000002"/>
    <s v="Tue"/>
    <s v="Thu"/>
    <n v="86"/>
  </r>
  <r>
    <x v="179"/>
    <x v="5"/>
    <s v="Khan"/>
    <s v="Assess"/>
    <x v="1"/>
    <d v="2020-11-25T00:00:00"/>
    <d v="2020-12-07T00:00:00"/>
    <n v="1"/>
    <m/>
    <m/>
    <n v="0.5"/>
    <n v="133.36609999999999"/>
    <s v="Account"/>
    <n v="12"/>
    <n v="80"/>
    <n v="40"/>
    <n v="40"/>
    <n v="133.36609999999999"/>
    <n v="173.36609999999999"/>
    <n v="173.36609999999999"/>
    <s v="Wed"/>
    <s v="Mon"/>
    <n v="12"/>
  </r>
  <r>
    <x v="180"/>
    <x v="4"/>
    <s v="Khan"/>
    <s v="Assess"/>
    <x v="0"/>
    <d v="2020-11-25T00:00:00"/>
    <d v="2021-01-04T00:00:00"/>
    <n v="1"/>
    <m/>
    <m/>
    <n v="0.5"/>
    <n v="66.864900000000006"/>
    <s v="Account"/>
    <n v="40"/>
    <n v="80"/>
    <n v="40"/>
    <n v="40"/>
    <n v="66.864900000000006"/>
    <n v="106.86490000000001"/>
    <n v="106.86490000000001"/>
    <s v="Wed"/>
    <s v="Mon"/>
    <n v="40"/>
  </r>
  <r>
    <x v="181"/>
    <x v="4"/>
    <s v="Khan"/>
    <s v="Assess"/>
    <x v="0"/>
    <d v="2020-11-25T00:00:00"/>
    <d v="2021-01-04T00:00:00"/>
    <n v="1"/>
    <m/>
    <m/>
    <n v="0.75"/>
    <n v="94.26"/>
    <s v="P.O."/>
    <n v="40"/>
    <n v="80"/>
    <n v="60"/>
    <n v="60"/>
    <n v="94.26"/>
    <n v="154.26"/>
    <n v="154.26"/>
    <s v="Wed"/>
    <s v="Mon"/>
    <n v="40"/>
  </r>
  <r>
    <x v="182"/>
    <x v="4"/>
    <s v="Khan"/>
    <s v="Assess"/>
    <x v="0"/>
    <d v="2020-11-25T00:00:00"/>
    <d v="2021-01-04T00:00:00"/>
    <n v="1"/>
    <m/>
    <m/>
    <n v="0.25"/>
    <n v="120"/>
    <s v="C.O.D."/>
    <n v="40"/>
    <n v="80"/>
    <n v="20"/>
    <n v="20"/>
    <n v="120"/>
    <n v="140"/>
    <n v="140"/>
    <s v="Wed"/>
    <s v="Mon"/>
    <n v="40"/>
  </r>
  <r>
    <x v="183"/>
    <x v="4"/>
    <s v="Khan"/>
    <s v="Deliver"/>
    <x v="0"/>
    <d v="2020-11-26T00:00:00"/>
    <d v="2020-12-02T00:00:00"/>
    <n v="1"/>
    <m/>
    <m/>
    <n v="0.25"/>
    <n v="120"/>
    <s v="Account"/>
    <n v="6"/>
    <n v="80"/>
    <n v="20"/>
    <n v="20"/>
    <n v="120"/>
    <n v="140"/>
    <n v="140"/>
    <s v="Thu"/>
    <s v="Wed"/>
    <n v="6"/>
  </r>
  <r>
    <x v="184"/>
    <x v="3"/>
    <s v="Burton"/>
    <s v="Deliver"/>
    <x v="1"/>
    <d v="2020-11-26T00:00:00"/>
    <d v="2020-12-03T00:00:00"/>
    <n v="1"/>
    <m/>
    <m/>
    <n v="0.25"/>
    <n v="45.99"/>
    <s v="P.O."/>
    <n v="7"/>
    <n v="80"/>
    <n v="20"/>
    <n v="20"/>
    <n v="45.99"/>
    <n v="65.990000000000009"/>
    <n v="65.990000000000009"/>
    <s v="Thu"/>
    <s v="Thu"/>
    <n v="7"/>
  </r>
  <r>
    <x v="185"/>
    <x v="5"/>
    <s v="Burton"/>
    <s v="Assess"/>
    <x v="0"/>
    <d v="2020-11-26T00:00:00"/>
    <d v="2020-12-10T00:00:00"/>
    <n v="1"/>
    <m/>
    <m/>
    <n v="0.5"/>
    <n v="33"/>
    <s v="C.O.D."/>
    <n v="14"/>
    <n v="80"/>
    <n v="40"/>
    <n v="40"/>
    <n v="33"/>
    <n v="73"/>
    <n v="73"/>
    <s v="Thu"/>
    <s v="Thu"/>
    <n v="14"/>
  </r>
  <r>
    <x v="186"/>
    <x v="3"/>
    <s v="Michner"/>
    <s v="Assess"/>
    <x v="0"/>
    <d v="2020-11-26T00:00:00"/>
    <d v="2021-01-11T00:00:00"/>
    <n v="1"/>
    <m/>
    <m/>
    <n v="0.25"/>
    <n v="21.33"/>
    <s v="C.O.D."/>
    <n v="46"/>
    <n v="80"/>
    <n v="20"/>
    <n v="20"/>
    <n v="21.33"/>
    <n v="41.33"/>
    <n v="41.33"/>
    <s v="Thu"/>
    <s v="Mon"/>
    <n v="46"/>
  </r>
  <r>
    <x v="187"/>
    <x v="3"/>
    <s v="Cartier"/>
    <s v="Deliver"/>
    <x v="1"/>
    <d v="2020-11-26T00:00:00"/>
    <d v="2021-02-17T00:00:00"/>
    <n v="1"/>
    <m/>
    <m/>
    <n v="0.25"/>
    <n v="37.26"/>
    <s v="Account"/>
    <n v="83"/>
    <n v="80"/>
    <n v="20"/>
    <n v="20"/>
    <n v="37.26"/>
    <n v="57.26"/>
    <n v="57.26"/>
    <s v="Thu"/>
    <s v="Wed"/>
    <n v="83"/>
  </r>
  <r>
    <x v="188"/>
    <x v="5"/>
    <s v="Khan"/>
    <s v="Replace"/>
    <x v="0"/>
    <d v="2020-11-27T00:00:00"/>
    <d v="2020-12-22T00:00:00"/>
    <n v="1"/>
    <m/>
    <m/>
    <n v="1"/>
    <n v="81.885000000000005"/>
    <s v="C.O.D."/>
    <n v="25"/>
    <n v="80"/>
    <n v="80"/>
    <n v="80"/>
    <n v="81.885000000000005"/>
    <n v="161.88499999999999"/>
    <n v="161.88499999999999"/>
    <s v="Fri"/>
    <s v="Tue"/>
    <n v="25"/>
  </r>
  <r>
    <x v="189"/>
    <x v="2"/>
    <s v="Khan"/>
    <s v="Deliver"/>
    <x v="1"/>
    <d v="2020-11-30T00:00:00"/>
    <d v="2020-12-08T00:00:00"/>
    <n v="1"/>
    <m/>
    <m/>
    <n v="0.25"/>
    <n v="10.103199999999999"/>
    <s v="C.O.D."/>
    <n v="8"/>
    <n v="80"/>
    <n v="20"/>
    <n v="20"/>
    <n v="10.103199999999999"/>
    <n v="30.103200000000001"/>
    <n v="30.103200000000001"/>
    <s v="Mon"/>
    <s v="Tue"/>
    <n v="8"/>
  </r>
  <r>
    <x v="190"/>
    <x v="5"/>
    <s v="Khan"/>
    <s v="Deliver"/>
    <x v="0"/>
    <d v="2020-11-30T00:00:00"/>
    <d v="2020-12-08T00:00:00"/>
    <n v="1"/>
    <m/>
    <m/>
    <n v="0.25"/>
    <n v="17.88"/>
    <s v="Account"/>
    <n v="8"/>
    <n v="80"/>
    <n v="20"/>
    <n v="20"/>
    <n v="17.88"/>
    <n v="37.879999999999995"/>
    <n v="37.879999999999995"/>
    <s v="Mon"/>
    <s v="Tue"/>
    <n v="8"/>
  </r>
  <r>
    <x v="191"/>
    <x v="7"/>
    <s v="Michner"/>
    <s v="Repair"/>
    <x v="0"/>
    <d v="2020-11-30T00:00:00"/>
    <d v="2020-12-08T00:00:00"/>
    <n v="2"/>
    <m/>
    <m/>
    <n v="2.75"/>
    <n v="1204.6415"/>
    <s v="C.O.D."/>
    <n v="8"/>
    <n v="140"/>
    <n v="385"/>
    <n v="385"/>
    <n v="1204.6415"/>
    <n v="1589.6415"/>
    <n v="1589.6415"/>
    <s v="Mon"/>
    <s v="Tue"/>
    <n v="8"/>
  </r>
  <r>
    <x v="192"/>
    <x v="7"/>
    <s v="Burton"/>
    <s v="Repair"/>
    <x v="0"/>
    <d v="2020-11-30T00:00:00"/>
    <d v="2020-12-17T00:00:00"/>
    <n v="2"/>
    <m/>
    <m/>
    <n v="3"/>
    <n v="111"/>
    <s v="C.O.D."/>
    <n v="17"/>
    <n v="140"/>
    <n v="420"/>
    <n v="420"/>
    <n v="111"/>
    <n v="531"/>
    <n v="531"/>
    <s v="Mon"/>
    <s v="Thu"/>
    <n v="17"/>
  </r>
  <r>
    <x v="193"/>
    <x v="4"/>
    <s v="Khan"/>
    <s v="Assess"/>
    <x v="0"/>
    <d v="2020-11-30T00:00:00"/>
    <d v="2021-01-04T00:00:00"/>
    <n v="1"/>
    <m/>
    <m/>
    <n v="0.25"/>
    <n v="21.21"/>
    <s v="P.O."/>
    <n v="35"/>
    <n v="80"/>
    <n v="20"/>
    <n v="20"/>
    <n v="21.21"/>
    <n v="41.21"/>
    <n v="41.21"/>
    <s v="Mon"/>
    <s v="Mon"/>
    <n v="35"/>
  </r>
  <r>
    <x v="194"/>
    <x v="7"/>
    <s v="Ling"/>
    <s v="Assess"/>
    <x v="0"/>
    <d v="2020-11-30T00:00:00"/>
    <d v="2021-02-25T00:00:00"/>
    <n v="2"/>
    <m/>
    <m/>
    <n v="0.5"/>
    <n v="158.31389999999999"/>
    <s v="C.O.D."/>
    <n v="87"/>
    <n v="140"/>
    <n v="70"/>
    <n v="70"/>
    <n v="158.31389999999999"/>
    <n v="228.31389999999999"/>
    <n v="228.31389999999999"/>
    <s v="Mon"/>
    <s v="Thu"/>
    <n v="87"/>
  </r>
  <r>
    <x v="195"/>
    <x v="5"/>
    <s v="Burton"/>
    <s v="Assess"/>
    <x v="0"/>
    <d v="2020-12-01T00:00:00"/>
    <d v="2021-01-11T00:00:00"/>
    <n v="1"/>
    <m/>
    <m/>
    <n v="0.5"/>
    <n v="36.754399999999997"/>
    <s v="C.O.D."/>
    <n v="41"/>
    <n v="80"/>
    <n v="40"/>
    <n v="40"/>
    <n v="36.754399999999997"/>
    <n v="76.754400000000004"/>
    <n v="76.754400000000004"/>
    <s v="Tue"/>
    <s v="Mon"/>
    <n v="41"/>
  </r>
  <r>
    <x v="196"/>
    <x v="0"/>
    <s v="Ling"/>
    <s v="Replace"/>
    <x v="0"/>
    <d v="2020-12-01T00:00:00"/>
    <d v="2021-05-04T00:00:00"/>
    <n v="2"/>
    <m/>
    <m/>
    <n v="0.5"/>
    <n v="242.07"/>
    <s v="C.O.D."/>
    <n v="154"/>
    <n v="140"/>
    <n v="70"/>
    <n v="70"/>
    <n v="242.07"/>
    <n v="312.07"/>
    <n v="312.07"/>
    <s v="Tue"/>
    <s v="Tue"/>
    <n v="154"/>
  </r>
  <r>
    <x v="197"/>
    <x v="3"/>
    <s v="Khan"/>
    <s v="Assess"/>
    <x v="0"/>
    <d v="2020-12-02T00:00:00"/>
    <d v="2020-12-17T00:00:00"/>
    <n v="1"/>
    <m/>
    <m/>
    <n v="0.5"/>
    <n v="30"/>
    <s v="C.O.D."/>
    <n v="15"/>
    <n v="80"/>
    <n v="40"/>
    <n v="40"/>
    <n v="30"/>
    <n v="70"/>
    <n v="70"/>
    <s v="Wed"/>
    <s v="Thu"/>
    <n v="15"/>
  </r>
  <r>
    <x v="198"/>
    <x v="3"/>
    <s v="Khan"/>
    <s v="Assess"/>
    <x v="1"/>
    <d v="2020-12-02T00:00:00"/>
    <d v="2020-12-15T00:00:00"/>
    <n v="1"/>
    <m/>
    <m/>
    <n v="0.5"/>
    <n v="52.8994"/>
    <s v="C.O.D."/>
    <n v="13"/>
    <n v="80"/>
    <n v="40"/>
    <n v="40"/>
    <n v="52.8994"/>
    <n v="92.8994"/>
    <n v="92.8994"/>
    <s v="Wed"/>
    <s v="Tue"/>
    <n v="13"/>
  </r>
  <r>
    <x v="199"/>
    <x v="3"/>
    <s v="Cartier"/>
    <s v="Deliver"/>
    <x v="1"/>
    <d v="2020-12-02T00:00:00"/>
    <d v="2020-12-17T00:00:00"/>
    <n v="1"/>
    <m/>
    <m/>
    <n v="0.25"/>
    <n v="36.754399999999997"/>
    <s v="Account"/>
    <n v="15"/>
    <n v="80"/>
    <n v="20"/>
    <n v="20"/>
    <n v="36.754399999999997"/>
    <n v="56.754399999999997"/>
    <n v="56.754399999999997"/>
    <s v="Wed"/>
    <s v="Thu"/>
    <n v="15"/>
  </r>
  <r>
    <x v="200"/>
    <x v="5"/>
    <s v="Michner"/>
    <s v="Deliver"/>
    <x v="0"/>
    <d v="2020-12-02T00:00:00"/>
    <d v="2021-01-07T00:00:00"/>
    <n v="1"/>
    <m/>
    <m/>
    <n v="0.25"/>
    <n v="45.237400000000001"/>
    <s v="C.O.D."/>
    <n v="36"/>
    <n v="80"/>
    <n v="20"/>
    <n v="20"/>
    <n v="45.237400000000001"/>
    <n v="65.237400000000008"/>
    <n v="65.237400000000008"/>
    <s v="Wed"/>
    <s v="Thu"/>
    <n v="36"/>
  </r>
  <r>
    <x v="201"/>
    <x v="3"/>
    <s v="Cartier"/>
    <s v="Replace"/>
    <x v="1"/>
    <d v="2020-12-02T00:00:00"/>
    <d v="2021-01-27T00:00:00"/>
    <n v="1"/>
    <m/>
    <m/>
    <n v="0.75"/>
    <n v="42.66"/>
    <s v="Account"/>
    <n v="56"/>
    <n v="80"/>
    <n v="60"/>
    <n v="60"/>
    <n v="42.66"/>
    <n v="102.66"/>
    <n v="102.66"/>
    <s v="Wed"/>
    <s v="Wed"/>
    <n v="56"/>
  </r>
  <r>
    <x v="202"/>
    <x v="0"/>
    <s v="Ling"/>
    <s v="Replace"/>
    <x v="0"/>
    <d v="2020-12-02T00:00:00"/>
    <d v="2021-02-15T00:00:00"/>
    <n v="2"/>
    <m/>
    <m/>
    <n v="1"/>
    <n v="226"/>
    <s v="Account"/>
    <n v="75"/>
    <n v="140"/>
    <n v="140"/>
    <n v="140"/>
    <n v="226"/>
    <n v="366"/>
    <n v="366"/>
    <s v="Wed"/>
    <s v="Mon"/>
    <n v="75"/>
  </r>
  <r>
    <x v="203"/>
    <x v="1"/>
    <s v="Michner"/>
    <s v="Assess"/>
    <x v="0"/>
    <d v="2020-12-03T00:00:00"/>
    <d v="2021-01-06T00:00:00"/>
    <n v="2"/>
    <m/>
    <m/>
    <n v="0.5"/>
    <n v="45.237400000000001"/>
    <s v="Account"/>
    <n v="34"/>
    <n v="140"/>
    <n v="70"/>
    <n v="70"/>
    <n v="45.237400000000001"/>
    <n v="115.23740000000001"/>
    <n v="115.23740000000001"/>
    <s v="Thu"/>
    <s v="Wed"/>
    <n v="34"/>
  </r>
  <r>
    <x v="204"/>
    <x v="3"/>
    <s v="Burton"/>
    <s v="Deliver"/>
    <x v="1"/>
    <d v="2020-12-03T00:00:00"/>
    <d v="2021-01-25T00:00:00"/>
    <n v="1"/>
    <m/>
    <m/>
    <n v="0.25"/>
    <n v="36.972099999999998"/>
    <s v="C.O.D."/>
    <n v="53"/>
    <n v="80"/>
    <n v="20"/>
    <n v="20"/>
    <n v="36.972099999999998"/>
    <n v="56.972099999999998"/>
    <n v="56.972099999999998"/>
    <s v="Thu"/>
    <s v="Mon"/>
    <n v="53"/>
  </r>
  <r>
    <x v="205"/>
    <x v="1"/>
    <s v="Lopez"/>
    <s v="Assess"/>
    <x v="0"/>
    <d v="2020-12-05T00:00:00"/>
    <d v="2020-12-23T00:00:00"/>
    <n v="1"/>
    <m/>
    <m/>
    <n v="0.5"/>
    <n v="138.5667"/>
    <s v="Account"/>
    <n v="18"/>
    <n v="80"/>
    <n v="40"/>
    <n v="40"/>
    <n v="138.5667"/>
    <n v="178.5667"/>
    <n v="178.5667"/>
    <s v="Sat"/>
    <s v="Wed"/>
    <n v="18"/>
  </r>
  <r>
    <x v="206"/>
    <x v="1"/>
    <s v="Lopez"/>
    <s v="Deliver"/>
    <x v="0"/>
    <d v="2020-12-05T00:00:00"/>
    <d v="2021-01-06T00:00:00"/>
    <n v="1"/>
    <m/>
    <m/>
    <n v="0.25"/>
    <n v="126.5641"/>
    <s v="Account"/>
    <n v="32"/>
    <n v="80"/>
    <n v="20"/>
    <n v="20"/>
    <n v="126.5641"/>
    <n v="146.5641"/>
    <n v="146.5641"/>
    <s v="Sat"/>
    <s v="Wed"/>
    <n v="32"/>
  </r>
  <r>
    <x v="207"/>
    <x v="4"/>
    <s v="Burton"/>
    <s v="Install"/>
    <x v="0"/>
    <d v="2020-12-07T00:00:00"/>
    <d v="2021-01-05T00:00:00"/>
    <n v="2"/>
    <m/>
    <m/>
    <n v="1"/>
    <n v="51.45"/>
    <s v="P.O."/>
    <n v="29"/>
    <n v="140"/>
    <n v="140"/>
    <n v="140"/>
    <n v="51.45"/>
    <n v="191.45"/>
    <n v="191.45"/>
    <s v="Mon"/>
    <s v="Tue"/>
    <n v="29"/>
  </r>
  <r>
    <x v="208"/>
    <x v="1"/>
    <s v="Lopez"/>
    <s v="Deliver"/>
    <x v="0"/>
    <d v="2020-12-07T00:00:00"/>
    <d v="2021-01-07T00:00:00"/>
    <n v="1"/>
    <m/>
    <m/>
    <n v="0.25"/>
    <n v="227.93719999999999"/>
    <s v="Account"/>
    <n v="31"/>
    <n v="80"/>
    <n v="20"/>
    <n v="20"/>
    <n v="227.93719999999999"/>
    <n v="247.93719999999999"/>
    <n v="247.93719999999999"/>
    <s v="Mon"/>
    <s v="Thu"/>
    <n v="31"/>
  </r>
  <r>
    <x v="209"/>
    <x v="3"/>
    <s v="Michner"/>
    <s v="Replace"/>
    <x v="0"/>
    <d v="2020-12-07T00:00:00"/>
    <d v="2021-01-11T00:00:00"/>
    <n v="1"/>
    <m/>
    <m/>
    <n v="0.5"/>
    <n v="367.71109999999999"/>
    <s v="P.O."/>
    <n v="35"/>
    <n v="80"/>
    <n v="40"/>
    <n v="40"/>
    <n v="367.71109999999999"/>
    <n v="407.71109999999999"/>
    <n v="407.71109999999999"/>
    <s v="Mon"/>
    <s v="Mon"/>
    <n v="35"/>
  </r>
  <r>
    <x v="210"/>
    <x v="0"/>
    <s v="Khan"/>
    <s v="Replace"/>
    <x v="0"/>
    <d v="2020-12-07T00:00:00"/>
    <d v="2021-01-12T00:00:00"/>
    <n v="2"/>
    <m/>
    <m/>
    <n v="1.25"/>
    <n v="637.53"/>
    <s v="Account"/>
    <n v="36"/>
    <n v="140"/>
    <n v="175"/>
    <n v="175"/>
    <n v="637.53"/>
    <n v="812.53"/>
    <n v="812.53"/>
    <s v="Mon"/>
    <s v="Tue"/>
    <n v="36"/>
  </r>
  <r>
    <x v="211"/>
    <x v="2"/>
    <s v="Khan"/>
    <s v="Replace"/>
    <x v="0"/>
    <d v="2020-12-08T00:00:00"/>
    <d v="2020-12-15T00:00:00"/>
    <n v="2"/>
    <m/>
    <m/>
    <n v="3"/>
    <n v="21.33"/>
    <s v="Account"/>
    <n v="7"/>
    <n v="140"/>
    <n v="420"/>
    <n v="420"/>
    <n v="21.33"/>
    <n v="441.33"/>
    <n v="441.33"/>
    <s v="Tue"/>
    <s v="Tue"/>
    <n v="7"/>
  </r>
  <r>
    <x v="212"/>
    <x v="4"/>
    <s v="Cartier"/>
    <s v="Replace"/>
    <x v="0"/>
    <d v="2020-12-08T00:00:00"/>
    <d v="2020-12-16T00:00:00"/>
    <n v="2"/>
    <m/>
    <m/>
    <n v="1.5"/>
    <n v="318.72519999999997"/>
    <s v="Account"/>
    <n v="8"/>
    <n v="140"/>
    <n v="210"/>
    <n v="210"/>
    <n v="318.72519999999997"/>
    <n v="528.72519999999997"/>
    <n v="528.72519999999997"/>
    <s v="Tue"/>
    <s v="Wed"/>
    <n v="8"/>
  </r>
  <r>
    <x v="213"/>
    <x v="3"/>
    <s v="Cartier"/>
    <s v="Replace"/>
    <x v="1"/>
    <d v="2020-12-08T00:00:00"/>
    <d v="2021-02-12T00:00:00"/>
    <n v="2"/>
    <m/>
    <m/>
    <n v="0.75"/>
    <n v="35.450000000000003"/>
    <s v="Account"/>
    <n v="66"/>
    <n v="140"/>
    <n v="105"/>
    <n v="105"/>
    <n v="35.450000000000003"/>
    <n v="140.44999999999999"/>
    <n v="140.44999999999999"/>
    <s v="Tue"/>
    <s v="Fri"/>
    <n v="66"/>
  </r>
  <r>
    <x v="214"/>
    <x v="1"/>
    <s v="Lopez"/>
    <s v="Install"/>
    <x v="0"/>
    <d v="2020-12-09T00:00:00"/>
    <d v="2020-12-17T00:00:00"/>
    <n v="1"/>
    <m/>
    <m/>
    <n v="1.75"/>
    <n v="131.30000000000001"/>
    <s v="P.O."/>
    <n v="8"/>
    <n v="80"/>
    <n v="140"/>
    <n v="140"/>
    <n v="131.30000000000001"/>
    <n v="271.3"/>
    <n v="271.3"/>
    <s v="Wed"/>
    <s v="Thu"/>
    <n v="8"/>
  </r>
  <r>
    <x v="215"/>
    <x v="3"/>
    <s v="Cartier"/>
    <s v="Deliver"/>
    <x v="0"/>
    <d v="2020-12-09T00:00:00"/>
    <d v="2021-01-11T00:00:00"/>
    <n v="1"/>
    <m/>
    <m/>
    <n v="0.25"/>
    <n v="37.262799999999999"/>
    <s v="C.O.D."/>
    <n v="33"/>
    <n v="80"/>
    <n v="20"/>
    <n v="20"/>
    <n v="37.262799999999999"/>
    <n v="57.262799999999999"/>
    <n v="57.262799999999999"/>
    <s v="Wed"/>
    <s v="Mon"/>
    <n v="33"/>
  </r>
  <r>
    <x v="216"/>
    <x v="7"/>
    <s v="Michner"/>
    <s v="Install"/>
    <x v="0"/>
    <d v="2020-12-09T00:00:00"/>
    <d v="2021-01-12T00:00:00"/>
    <n v="2"/>
    <m/>
    <m/>
    <n v="3"/>
    <n v="1193.7465999999999"/>
    <s v="C.O.D."/>
    <n v="34"/>
    <n v="140"/>
    <n v="420"/>
    <n v="420"/>
    <n v="1193.7465999999999"/>
    <n v="1613.7465999999999"/>
    <n v="1613.7465999999999"/>
    <s v="Wed"/>
    <s v="Tue"/>
    <n v="34"/>
  </r>
  <r>
    <x v="217"/>
    <x v="5"/>
    <s v="Michner"/>
    <s v="Replace"/>
    <x v="1"/>
    <d v="2020-12-10T00:00:00"/>
    <d v="2020-12-14T00:00:00"/>
    <n v="1"/>
    <m/>
    <m/>
    <n v="0.5"/>
    <n v="250.42240000000001"/>
    <s v="C.O.D."/>
    <n v="4"/>
    <n v="80"/>
    <n v="40"/>
    <n v="40"/>
    <n v="250.42240000000001"/>
    <n v="290.42240000000004"/>
    <n v="290.42240000000004"/>
    <s v="Thu"/>
    <s v="Mon"/>
    <n v="4"/>
  </r>
  <r>
    <x v="218"/>
    <x v="1"/>
    <s v="Lopez"/>
    <s v="Deliver"/>
    <x v="0"/>
    <d v="2020-12-10T00:00:00"/>
    <d v="2021-01-07T00:00:00"/>
    <n v="1"/>
    <m/>
    <m/>
    <n v="0.25"/>
    <n v="67.703999999999994"/>
    <s v="P.O."/>
    <n v="28"/>
    <n v="80"/>
    <n v="20"/>
    <n v="20"/>
    <n v="67.703999999999994"/>
    <n v="87.703999999999994"/>
    <n v="87.703999999999994"/>
    <s v="Thu"/>
    <s v="Thu"/>
    <n v="28"/>
  </r>
  <r>
    <x v="219"/>
    <x v="2"/>
    <s v="Burton"/>
    <s v="Install"/>
    <x v="0"/>
    <d v="2020-12-10T00:00:00"/>
    <d v="2021-01-07T00:00:00"/>
    <n v="2"/>
    <m/>
    <m/>
    <n v="1.25"/>
    <n v="58.238999999999997"/>
    <s v="Account"/>
    <n v="28"/>
    <n v="140"/>
    <n v="175"/>
    <n v="175"/>
    <n v="58.238999999999997"/>
    <n v="233.239"/>
    <n v="233.239"/>
    <s v="Thu"/>
    <s v="Thu"/>
    <n v="28"/>
  </r>
  <r>
    <x v="220"/>
    <x v="4"/>
    <s v="Lopez"/>
    <s v="Assess"/>
    <x v="0"/>
    <d v="2020-12-10T00:00:00"/>
    <d v="2021-01-14T00:00:00"/>
    <n v="1"/>
    <m/>
    <m/>
    <n v="0.5"/>
    <n v="32.226999999999997"/>
    <s v="P.O."/>
    <n v="35"/>
    <n v="80"/>
    <n v="40"/>
    <n v="40"/>
    <n v="32.226999999999997"/>
    <n v="72.227000000000004"/>
    <n v="72.227000000000004"/>
    <s v="Thu"/>
    <s v="Thu"/>
    <n v="35"/>
  </r>
  <r>
    <x v="221"/>
    <x v="2"/>
    <s v="Khan"/>
    <s v="Replace"/>
    <x v="0"/>
    <d v="2020-12-10T00:00:00"/>
    <d v="2021-01-23T00:00:00"/>
    <n v="1"/>
    <m/>
    <m/>
    <n v="2.25"/>
    <n v="180"/>
    <s v="Account"/>
    <n v="44"/>
    <n v="80"/>
    <n v="180"/>
    <n v="180"/>
    <n v="180"/>
    <n v="360"/>
    <n v="360"/>
    <s v="Thu"/>
    <s v="Sat"/>
    <n v="44"/>
  </r>
  <r>
    <x v="222"/>
    <x v="4"/>
    <s v="Khan"/>
    <s v="Assess"/>
    <x v="1"/>
    <d v="2020-12-12T00:00:00"/>
    <d v="2021-01-28T00:00:00"/>
    <n v="1"/>
    <m/>
    <m/>
    <n v="1"/>
    <n v="337.9237"/>
    <s v="Account"/>
    <n v="47"/>
    <n v="80"/>
    <n v="80"/>
    <n v="80"/>
    <n v="337.9237"/>
    <n v="417.9237"/>
    <n v="417.9237"/>
    <s v="Sat"/>
    <s v="Thu"/>
    <n v="47"/>
  </r>
  <r>
    <x v="223"/>
    <x v="3"/>
    <s v="Michner"/>
    <s v="Assess"/>
    <x v="1"/>
    <d v="2020-12-14T00:00:00"/>
    <d v="2020-12-15T00:00:00"/>
    <n v="1"/>
    <m/>
    <m/>
    <n v="0.75"/>
    <n v="63.99"/>
    <s v="Account"/>
    <n v="1"/>
    <n v="80"/>
    <n v="60"/>
    <n v="60"/>
    <n v="63.99"/>
    <n v="123.99000000000001"/>
    <n v="123.99000000000001"/>
    <s v="Mon"/>
    <s v="Tue"/>
    <n v="1"/>
  </r>
  <r>
    <x v="224"/>
    <x v="4"/>
    <s v="Khan"/>
    <s v="Assess"/>
    <x v="0"/>
    <d v="2020-12-14T00:00:00"/>
    <d v="2020-12-16T00:00:00"/>
    <n v="1"/>
    <m/>
    <m/>
    <n v="0.5"/>
    <n v="145.88999999999999"/>
    <s v="P.O."/>
    <n v="2"/>
    <n v="80"/>
    <n v="40"/>
    <n v="40"/>
    <n v="145.88999999999999"/>
    <n v="185.89"/>
    <n v="185.89"/>
    <s v="Mon"/>
    <s v="Wed"/>
    <n v="2"/>
  </r>
  <r>
    <x v="225"/>
    <x v="4"/>
    <s v="Khan"/>
    <s v="Deliver"/>
    <x v="0"/>
    <d v="2020-12-14T00:00:00"/>
    <d v="2021-01-04T00:00:00"/>
    <n v="1"/>
    <m/>
    <m/>
    <n v="0.25"/>
    <n v="30"/>
    <s v="P.O."/>
    <n v="21"/>
    <n v="80"/>
    <n v="20"/>
    <n v="20"/>
    <n v="30"/>
    <n v="50"/>
    <n v="50"/>
    <s v="Mon"/>
    <s v="Mon"/>
    <n v="21"/>
  </r>
  <r>
    <x v="226"/>
    <x v="4"/>
    <s v="Khan"/>
    <s v="Replace"/>
    <x v="0"/>
    <d v="2020-12-14T00:00:00"/>
    <d v="2021-01-04T00:00:00"/>
    <n v="1"/>
    <m/>
    <m/>
    <n v="0.5"/>
    <n v="57.098199999999999"/>
    <s v="Account"/>
    <n v="21"/>
    <n v="80"/>
    <n v="40"/>
    <n v="40"/>
    <n v="57.098199999999999"/>
    <n v="97.098199999999991"/>
    <n v="97.098199999999991"/>
    <s v="Mon"/>
    <s v="Mon"/>
    <n v="21"/>
  </r>
  <r>
    <x v="227"/>
    <x v="0"/>
    <s v="Khan"/>
    <s v="Install"/>
    <x v="0"/>
    <d v="2020-12-14T00:00:00"/>
    <d v="2021-01-13T00:00:00"/>
    <n v="2"/>
    <m/>
    <m/>
    <n v="3.5"/>
    <n v="262.44"/>
    <s v="Account"/>
    <n v="30"/>
    <n v="140"/>
    <n v="490"/>
    <n v="490"/>
    <n v="262.44"/>
    <n v="752.44"/>
    <n v="752.44"/>
    <s v="Mon"/>
    <s v="Wed"/>
    <n v="30"/>
  </r>
  <r>
    <x v="228"/>
    <x v="4"/>
    <s v="Khan"/>
    <s v="Assess"/>
    <x v="0"/>
    <d v="2020-12-14T00:00:00"/>
    <d v="2021-01-19T00:00:00"/>
    <n v="1"/>
    <m/>
    <m/>
    <n v="0.5"/>
    <n v="21.33"/>
    <s v="P.O."/>
    <n v="36"/>
    <n v="80"/>
    <n v="40"/>
    <n v="40"/>
    <n v="21.33"/>
    <n v="61.33"/>
    <n v="61.33"/>
    <s v="Mon"/>
    <s v="Tue"/>
    <n v="36"/>
  </r>
  <r>
    <x v="229"/>
    <x v="1"/>
    <s v="Lopez"/>
    <s v="Repair"/>
    <x v="0"/>
    <d v="2020-12-14T00:00:00"/>
    <d v="2021-05-04T00:00:00"/>
    <n v="1"/>
    <m/>
    <m/>
    <n v="4"/>
    <n v="1769.625"/>
    <s v="P.O."/>
    <n v="141"/>
    <n v="80"/>
    <n v="320"/>
    <n v="320"/>
    <n v="1769.625"/>
    <n v="2089.625"/>
    <n v="2089.625"/>
    <s v="Mon"/>
    <s v="Tue"/>
    <n v="141"/>
  </r>
  <r>
    <x v="230"/>
    <x v="1"/>
    <s v="Lopez"/>
    <s v="Replace"/>
    <x v="0"/>
    <d v="2020-12-15T00:00:00"/>
    <d v="2021-01-13T00:00:00"/>
    <n v="1"/>
    <m/>
    <m/>
    <n v="0.75"/>
    <n v="82.875"/>
    <s v="P.O."/>
    <n v="29"/>
    <n v="80"/>
    <n v="60"/>
    <n v="60"/>
    <n v="82.875"/>
    <n v="142.875"/>
    <n v="142.875"/>
    <s v="Tue"/>
    <s v="Wed"/>
    <n v="29"/>
  </r>
  <r>
    <x v="231"/>
    <x v="2"/>
    <s v="Michner"/>
    <s v="Assess"/>
    <x v="0"/>
    <d v="2020-12-15T00:00:00"/>
    <d v="2021-01-25T00:00:00"/>
    <n v="2"/>
    <m/>
    <m/>
    <n v="0.75"/>
    <n v="2294"/>
    <s v="Account"/>
    <n v="41"/>
    <n v="140"/>
    <n v="105"/>
    <n v="105"/>
    <n v="2294"/>
    <n v="2399"/>
    <n v="2399"/>
    <s v="Tue"/>
    <s v="Mon"/>
    <n v="41"/>
  </r>
  <r>
    <x v="232"/>
    <x v="5"/>
    <s v="Khan"/>
    <s v="Assess"/>
    <x v="0"/>
    <d v="2020-12-16T00:00:00"/>
    <d v="2020-12-23T00:00:00"/>
    <n v="1"/>
    <m/>
    <m/>
    <n v="1"/>
    <n v="348.7432"/>
    <s v="Account"/>
    <n v="7"/>
    <n v="80"/>
    <n v="80"/>
    <n v="80"/>
    <n v="348.7432"/>
    <n v="428.7432"/>
    <n v="428.7432"/>
    <s v="Wed"/>
    <s v="Wed"/>
    <n v="7"/>
  </r>
  <r>
    <x v="233"/>
    <x v="1"/>
    <s v="Lopez"/>
    <s v="Assess"/>
    <x v="0"/>
    <d v="2020-12-16T00:00:00"/>
    <d v="2021-01-14T00:00:00"/>
    <n v="1"/>
    <m/>
    <m/>
    <n v="0.25"/>
    <n v="140.4"/>
    <s v="Account"/>
    <n v="29"/>
    <n v="80"/>
    <n v="20"/>
    <n v="20"/>
    <n v="140.4"/>
    <n v="160.4"/>
    <n v="160.4"/>
    <s v="Wed"/>
    <s v="Thu"/>
    <n v="29"/>
  </r>
  <r>
    <x v="234"/>
    <x v="8"/>
    <s v="Ling"/>
    <s v="Assess"/>
    <x v="0"/>
    <d v="2020-12-16T00:00:00"/>
    <d v="2021-02-01T00:00:00"/>
    <n v="2"/>
    <m/>
    <m/>
    <n v="0.5"/>
    <n v="133.99780000000001"/>
    <s v="Account"/>
    <n v="47"/>
    <n v="140"/>
    <n v="70"/>
    <n v="70"/>
    <n v="133.99780000000001"/>
    <n v="203.99780000000001"/>
    <n v="203.99780000000001"/>
    <s v="Wed"/>
    <s v="Mon"/>
    <n v="47"/>
  </r>
  <r>
    <x v="235"/>
    <x v="3"/>
    <s v="Burton"/>
    <s v="Repair"/>
    <x v="0"/>
    <d v="2020-12-21T00:00:00"/>
    <d v="2021-01-26T00:00:00"/>
    <n v="2"/>
    <m/>
    <m/>
    <n v="1"/>
    <n v="305.63040000000001"/>
    <s v="Account"/>
    <n v="36"/>
    <n v="140"/>
    <n v="140"/>
    <n v="140"/>
    <n v="305.63040000000001"/>
    <n v="445.63040000000001"/>
    <n v="445.63040000000001"/>
    <s v="Mon"/>
    <s v="Tue"/>
    <n v="36"/>
  </r>
  <r>
    <x v="236"/>
    <x v="3"/>
    <s v="Michner"/>
    <s v="Assess"/>
    <x v="1"/>
    <d v="2021-01-04T00:00:00"/>
    <d v="2021-01-11T00:00:00"/>
    <n v="1"/>
    <m/>
    <m/>
    <n v="0.25"/>
    <n v="19.196999999999999"/>
    <s v="Account"/>
    <n v="7"/>
    <n v="80"/>
    <n v="20"/>
    <n v="20"/>
    <n v="19.196999999999999"/>
    <n v="39.197000000000003"/>
    <n v="39.197000000000003"/>
    <s v="Mon"/>
    <s v="Mon"/>
    <n v="7"/>
  </r>
  <r>
    <x v="237"/>
    <x v="1"/>
    <s v="Lopez"/>
    <s v="Assess"/>
    <x v="0"/>
    <d v="2021-01-04T00:00:00"/>
    <d v="2021-01-13T00:00:00"/>
    <n v="1"/>
    <m/>
    <m/>
    <n v="0.5"/>
    <n v="18.524999999999999"/>
    <s v="P.O."/>
    <n v="9"/>
    <n v="80"/>
    <n v="40"/>
    <n v="40"/>
    <n v="18.524999999999999"/>
    <n v="58.524999999999999"/>
    <n v="58.524999999999999"/>
    <s v="Mon"/>
    <s v="Wed"/>
    <n v="9"/>
  </r>
  <r>
    <x v="238"/>
    <x v="4"/>
    <s v="Lopez"/>
    <s v="Deliver"/>
    <x v="0"/>
    <d v="2021-01-04T00:00:00"/>
    <d v="2021-01-13T00:00:00"/>
    <n v="1"/>
    <m/>
    <m/>
    <n v="0.25"/>
    <n v="39"/>
    <s v="Account"/>
    <n v="9"/>
    <n v="80"/>
    <n v="20"/>
    <n v="20"/>
    <n v="39"/>
    <n v="59"/>
    <n v="59"/>
    <s v="Mon"/>
    <s v="Wed"/>
    <n v="9"/>
  </r>
  <r>
    <x v="239"/>
    <x v="1"/>
    <s v="Lopez"/>
    <s v="Assess"/>
    <x v="0"/>
    <d v="2021-01-04T00:00:00"/>
    <d v="2021-01-14T00:00:00"/>
    <n v="2"/>
    <m/>
    <m/>
    <n v="0.25"/>
    <n v="36.503999999999998"/>
    <s v="P.O."/>
    <n v="10"/>
    <n v="140"/>
    <n v="35"/>
    <n v="35"/>
    <n v="36.503999999999998"/>
    <n v="71.503999999999991"/>
    <n v="71.503999999999991"/>
    <s v="Mon"/>
    <s v="Thu"/>
    <n v="10"/>
  </r>
  <r>
    <x v="240"/>
    <x v="2"/>
    <s v="Cartier"/>
    <s v="Assess"/>
    <x v="0"/>
    <d v="2021-01-04T00:00:00"/>
    <d v="2021-01-14T00:00:00"/>
    <n v="2"/>
    <m/>
    <m/>
    <n v="0.5"/>
    <n v="29.807400000000001"/>
    <s v="C.O.D."/>
    <n v="10"/>
    <n v="140"/>
    <n v="70"/>
    <n v="70"/>
    <n v="29.807400000000001"/>
    <n v="99.807400000000001"/>
    <n v="99.807400000000001"/>
    <s v="Mon"/>
    <s v="Thu"/>
    <n v="10"/>
  </r>
  <r>
    <x v="241"/>
    <x v="2"/>
    <s v="Michner"/>
    <s v="Assess"/>
    <x v="0"/>
    <d v="2021-01-04T00:00:00"/>
    <d v="2021-01-14T00:00:00"/>
    <n v="1"/>
    <m/>
    <m/>
    <n v="0.25"/>
    <n v="43.02"/>
    <s v="Account"/>
    <n v="10"/>
    <n v="80"/>
    <n v="20"/>
    <n v="20"/>
    <n v="43.02"/>
    <n v="63.02"/>
    <n v="63.02"/>
    <s v="Mon"/>
    <s v="Thu"/>
    <n v="10"/>
  </r>
  <r>
    <x v="242"/>
    <x v="3"/>
    <s v="Burton"/>
    <s v="Deliver"/>
    <x v="0"/>
    <d v="2021-01-04T00:00:00"/>
    <d v="2021-01-21T00:00:00"/>
    <n v="1"/>
    <m/>
    <m/>
    <n v="0.25"/>
    <n v="66.864900000000006"/>
    <s v="Account"/>
    <n v="17"/>
    <n v="80"/>
    <n v="20"/>
    <n v="20"/>
    <n v="66.864900000000006"/>
    <n v="86.864900000000006"/>
    <n v="86.864900000000006"/>
    <s v="Mon"/>
    <s v="Thu"/>
    <n v="17"/>
  </r>
  <r>
    <x v="243"/>
    <x v="3"/>
    <s v="Burton"/>
    <s v="Replace"/>
    <x v="0"/>
    <d v="2021-01-04T00:00:00"/>
    <d v="2021-02-11T00:00:00"/>
    <n v="1"/>
    <m/>
    <m/>
    <n v="0.75"/>
    <n v="408.56790000000001"/>
    <s v="Account"/>
    <n v="38"/>
    <n v="80"/>
    <n v="60"/>
    <n v="60"/>
    <n v="408.56790000000001"/>
    <n v="468.56790000000001"/>
    <n v="468.56790000000001"/>
    <s v="Mon"/>
    <s v="Thu"/>
    <n v="38"/>
  </r>
  <r>
    <x v="244"/>
    <x v="1"/>
    <s v="Lopez"/>
    <s v="Assess"/>
    <x v="0"/>
    <d v="2021-01-05T00:00:00"/>
    <d v="2021-01-14T00:00:00"/>
    <n v="1"/>
    <m/>
    <m/>
    <n v="0.25"/>
    <n v="25.2486"/>
    <s v="P.O."/>
    <n v="9"/>
    <n v="80"/>
    <n v="20"/>
    <n v="20"/>
    <n v="25.2486"/>
    <n v="45.248599999999996"/>
    <n v="45.248599999999996"/>
    <s v="Tue"/>
    <s v="Thu"/>
    <n v="9"/>
  </r>
  <r>
    <x v="245"/>
    <x v="2"/>
    <s v="Cartier"/>
    <s v="Replace"/>
    <x v="0"/>
    <d v="2021-01-05T00:00:00"/>
    <d v="2021-01-25T00:00:00"/>
    <n v="1"/>
    <m/>
    <m/>
    <n v="1.25"/>
    <n v="646"/>
    <s v="Account"/>
    <n v="20"/>
    <n v="80"/>
    <n v="100"/>
    <n v="100"/>
    <n v="646"/>
    <n v="746"/>
    <n v="746"/>
    <s v="Tue"/>
    <s v="Mon"/>
    <n v="20"/>
  </r>
  <r>
    <x v="246"/>
    <x v="2"/>
    <s v="Michner"/>
    <s v="Deliver"/>
    <x v="0"/>
    <d v="2021-01-05T00:00:00"/>
    <d v="2021-01-30T00:00:00"/>
    <n v="1"/>
    <m/>
    <m/>
    <n v="0.25"/>
    <n v="125.4194"/>
    <s v="C.O.D."/>
    <n v="25"/>
    <n v="80"/>
    <n v="20"/>
    <n v="20"/>
    <n v="125.4194"/>
    <n v="145.4194"/>
    <n v="145.4194"/>
    <s v="Tue"/>
    <s v="Sat"/>
    <n v="25"/>
  </r>
  <r>
    <x v="247"/>
    <x v="3"/>
    <s v="Khan"/>
    <s v="Assess"/>
    <x v="0"/>
    <d v="2021-01-05T00:00:00"/>
    <d v="2021-02-02T00:00:00"/>
    <n v="2"/>
    <m/>
    <m/>
    <n v="0.75"/>
    <n v="286.73230000000001"/>
    <s v="Account"/>
    <n v="28"/>
    <n v="140"/>
    <n v="105"/>
    <n v="105"/>
    <n v="286.73230000000001"/>
    <n v="391.73230000000001"/>
    <n v="391.73230000000001"/>
    <s v="Tue"/>
    <s v="Tue"/>
    <n v="28"/>
  </r>
  <r>
    <x v="248"/>
    <x v="1"/>
    <s v="Michner"/>
    <s v="Install"/>
    <x v="0"/>
    <d v="2021-01-05T00:00:00"/>
    <d v="2021-02-02T00:00:00"/>
    <n v="1"/>
    <m/>
    <m/>
    <n v="2.5"/>
    <n v="258.02780000000001"/>
    <s v="C.O.D."/>
    <n v="28"/>
    <n v="80"/>
    <n v="200"/>
    <n v="200"/>
    <n v="258.02780000000001"/>
    <n v="458.02780000000001"/>
    <n v="458.02780000000001"/>
    <s v="Tue"/>
    <s v="Tue"/>
    <n v="28"/>
  </r>
  <r>
    <x v="249"/>
    <x v="1"/>
    <s v="Lopez"/>
    <s v="Assess"/>
    <x v="0"/>
    <d v="2021-01-05T00:00:00"/>
    <d v="2021-05-04T00:00:00"/>
    <n v="1"/>
    <m/>
    <m/>
    <n v="0.25"/>
    <n v="14.3"/>
    <s v="P.O."/>
    <n v="119"/>
    <n v="80"/>
    <n v="20"/>
    <n v="20"/>
    <n v="14.3"/>
    <n v="34.299999999999997"/>
    <n v="34.299999999999997"/>
    <s v="Tue"/>
    <s v="Tue"/>
    <n v="119"/>
  </r>
  <r>
    <x v="250"/>
    <x v="1"/>
    <s v="Lopez"/>
    <s v="Assess"/>
    <x v="0"/>
    <d v="2021-01-06T00:00:00"/>
    <d v="2021-01-18T00:00:00"/>
    <n v="1"/>
    <m/>
    <m/>
    <n v="0.25"/>
    <n v="44.85"/>
    <s v="P.O."/>
    <n v="12"/>
    <n v="80"/>
    <n v="20"/>
    <n v="20"/>
    <n v="44.85"/>
    <n v="64.849999999999994"/>
    <n v="64.849999999999994"/>
    <s v="Wed"/>
    <s v="Mon"/>
    <n v="12"/>
  </r>
  <r>
    <x v="251"/>
    <x v="3"/>
    <s v="Michner"/>
    <s v="Assess"/>
    <x v="0"/>
    <d v="2021-01-06T00:00:00"/>
    <d v="2021-01-21T00:00:00"/>
    <n v="2"/>
    <m/>
    <m/>
    <n v="0.5"/>
    <n v="74.607699999999994"/>
    <s v="C.O.D."/>
    <n v="15"/>
    <n v="140"/>
    <n v="70"/>
    <n v="70"/>
    <n v="74.607699999999994"/>
    <n v="144.60769999999999"/>
    <n v="144.60769999999999"/>
    <s v="Wed"/>
    <s v="Thu"/>
    <n v="15"/>
  </r>
  <r>
    <x v="252"/>
    <x v="0"/>
    <s v="Ling"/>
    <s v="Replace"/>
    <x v="1"/>
    <d v="2021-01-06T00:00:00"/>
    <d v="2021-02-03T00:00:00"/>
    <n v="2"/>
    <m/>
    <m/>
    <n v="0.5"/>
    <n v="126.71469999999999"/>
    <s v="Account"/>
    <n v="28"/>
    <n v="140"/>
    <n v="70"/>
    <n v="70"/>
    <n v="126.71469999999999"/>
    <n v="196.71469999999999"/>
    <n v="196.71469999999999"/>
    <s v="Wed"/>
    <s v="Wed"/>
    <n v="28"/>
  </r>
  <r>
    <x v="253"/>
    <x v="0"/>
    <s v="Ling"/>
    <s v="Replace"/>
    <x v="0"/>
    <d v="2021-01-06T00:00:00"/>
    <d v="2021-03-04T00:00:00"/>
    <n v="2"/>
    <m/>
    <m/>
    <n v="1.25"/>
    <n v="256.83999999999997"/>
    <s v="Account"/>
    <n v="57"/>
    <n v="140"/>
    <n v="175"/>
    <n v="175"/>
    <n v="256.83999999999997"/>
    <n v="431.84"/>
    <n v="431.84"/>
    <s v="Wed"/>
    <s v="Thu"/>
    <n v="57"/>
  </r>
  <r>
    <x v="254"/>
    <x v="5"/>
    <s v="Cartier"/>
    <s v="Deliver"/>
    <x v="0"/>
    <d v="2021-01-07T00:00:00"/>
    <d v="2021-01-19T00:00:00"/>
    <n v="1"/>
    <m/>
    <m/>
    <n v="0.25"/>
    <n v="32.6706"/>
    <s v="P.O."/>
    <n v="12"/>
    <n v="80"/>
    <n v="20"/>
    <n v="20"/>
    <n v="32.6706"/>
    <n v="52.6706"/>
    <n v="52.6706"/>
    <s v="Thu"/>
    <s v="Tue"/>
    <n v="12"/>
  </r>
  <r>
    <x v="255"/>
    <x v="3"/>
    <s v="Cartier"/>
    <s v="Assess"/>
    <x v="1"/>
    <d v="2021-01-07T00:00:00"/>
    <d v="2021-02-01T00:00:00"/>
    <n v="2"/>
    <m/>
    <m/>
    <n v="0.5"/>
    <n v="72.350099999999998"/>
    <s v="Account"/>
    <n v="25"/>
    <n v="140"/>
    <n v="70"/>
    <n v="70"/>
    <n v="72.350099999999998"/>
    <n v="142.3501"/>
    <n v="142.3501"/>
    <s v="Thu"/>
    <s v="Mon"/>
    <n v="25"/>
  </r>
  <r>
    <x v="256"/>
    <x v="0"/>
    <s v="Ling"/>
    <s v="Replace"/>
    <x v="0"/>
    <d v="2021-01-07T00:00:00"/>
    <d v="2021-02-05T00:00:00"/>
    <n v="2"/>
    <m/>
    <m/>
    <n v="0.5"/>
    <n v="178.49889999999999"/>
    <s v="C.O.D."/>
    <n v="29"/>
    <n v="140"/>
    <n v="70"/>
    <n v="70"/>
    <n v="178.49889999999999"/>
    <n v="248.49889999999999"/>
    <n v="248.49889999999999"/>
    <s v="Thu"/>
    <s v="Fri"/>
    <n v="29"/>
  </r>
  <r>
    <x v="257"/>
    <x v="3"/>
    <s v="Burton"/>
    <s v="Replace"/>
    <x v="0"/>
    <d v="2021-01-07T00:00:00"/>
    <d v="2021-02-22T00:00:00"/>
    <n v="1"/>
    <m/>
    <m/>
    <n v="0.5"/>
    <n v="18.254899999999999"/>
    <s v="C.O.D."/>
    <n v="46"/>
    <n v="80"/>
    <n v="40"/>
    <n v="40"/>
    <n v="18.254899999999999"/>
    <n v="58.254899999999999"/>
    <n v="58.254899999999999"/>
    <s v="Thu"/>
    <s v="Mon"/>
    <n v="46"/>
  </r>
  <r>
    <x v="258"/>
    <x v="0"/>
    <s v="Ling"/>
    <s v="Assess"/>
    <x v="0"/>
    <d v="2021-01-07T00:00:00"/>
    <d v="2021-02-22T00:00:00"/>
    <n v="2"/>
    <m/>
    <m/>
    <n v="1.75"/>
    <n v="151.8099"/>
    <s v="C.O.D."/>
    <n v="46"/>
    <n v="140"/>
    <n v="245"/>
    <n v="245"/>
    <n v="151.8099"/>
    <n v="396.80989999999997"/>
    <n v="396.80989999999997"/>
    <s v="Thu"/>
    <s v="Mon"/>
    <n v="46"/>
  </r>
  <r>
    <x v="259"/>
    <x v="5"/>
    <s v="Burton"/>
    <s v="Deliver"/>
    <x v="0"/>
    <d v="2021-01-08T00:00:00"/>
    <d v="2021-01-16T00:00:00"/>
    <n v="1"/>
    <m/>
    <m/>
    <n v="0.25"/>
    <n v="85.085899999999995"/>
    <s v="C.O.D."/>
    <n v="8"/>
    <n v="80"/>
    <n v="20"/>
    <n v="20"/>
    <n v="85.085899999999995"/>
    <n v="105.0859"/>
    <n v="105.0859"/>
    <s v="Fri"/>
    <s v="Sat"/>
    <n v="8"/>
  </r>
  <r>
    <x v="260"/>
    <x v="1"/>
    <s v="Lopez"/>
    <s v="Assess"/>
    <x v="0"/>
    <d v="2021-01-08T00:00:00"/>
    <d v="2021-02-01T00:00:00"/>
    <n v="1"/>
    <m/>
    <m/>
    <n v="0.25"/>
    <n v="67.067700000000002"/>
    <s v="Account"/>
    <n v="24"/>
    <n v="80"/>
    <n v="20"/>
    <n v="20"/>
    <n v="67.067700000000002"/>
    <n v="87.067700000000002"/>
    <n v="87.067700000000002"/>
    <s v="Fri"/>
    <s v="Mon"/>
    <n v="24"/>
  </r>
  <r>
    <x v="261"/>
    <x v="1"/>
    <s v="Lopez"/>
    <s v="Deliver"/>
    <x v="0"/>
    <d v="2021-01-11T00:00:00"/>
    <d v="2021-01-21T00:00:00"/>
    <n v="1"/>
    <m/>
    <m/>
    <n v="0.25"/>
    <n v="162.20959999999999"/>
    <s v="Account"/>
    <n v="10"/>
    <n v="80"/>
    <n v="20"/>
    <n v="20"/>
    <n v="162.20959999999999"/>
    <n v="182.20959999999999"/>
    <n v="182.20959999999999"/>
    <s v="Mon"/>
    <s v="Thu"/>
    <n v="10"/>
  </r>
  <r>
    <x v="262"/>
    <x v="5"/>
    <s v="Burton"/>
    <s v="Install"/>
    <x v="0"/>
    <d v="2021-01-11T00:00:00"/>
    <d v="2021-01-28T00:00:00"/>
    <n v="1"/>
    <m/>
    <m/>
    <n v="1.25"/>
    <n v="53.688699999999997"/>
    <s v="Account"/>
    <n v="17"/>
    <n v="80"/>
    <n v="100"/>
    <n v="100"/>
    <n v="53.688699999999997"/>
    <n v="153.68869999999998"/>
    <n v="153.68869999999998"/>
    <s v="Mon"/>
    <s v="Thu"/>
    <n v="17"/>
  </r>
  <r>
    <x v="263"/>
    <x v="5"/>
    <s v="Michner"/>
    <s v="Assess"/>
    <x v="0"/>
    <d v="2021-01-11T00:00:00"/>
    <d v="2021-02-01T00:00:00"/>
    <n v="2"/>
    <m/>
    <m/>
    <n v="1"/>
    <n v="211.8477"/>
    <s v="C.O.D."/>
    <n v="21"/>
    <n v="140"/>
    <n v="140"/>
    <n v="140"/>
    <n v="211.8477"/>
    <n v="351.84770000000003"/>
    <n v="351.84770000000003"/>
    <s v="Mon"/>
    <s v="Mon"/>
    <n v="21"/>
  </r>
  <r>
    <x v="264"/>
    <x v="1"/>
    <s v="Lopez"/>
    <s v="Assess"/>
    <x v="0"/>
    <d v="2021-01-11T00:00:00"/>
    <d v="2021-02-01T00:00:00"/>
    <n v="1"/>
    <m/>
    <m/>
    <n v="0.25"/>
    <n v="150.31899999999999"/>
    <s v="P.O."/>
    <n v="21"/>
    <n v="80"/>
    <n v="20"/>
    <n v="20"/>
    <n v="150.31899999999999"/>
    <n v="170.31899999999999"/>
    <n v="170.31899999999999"/>
    <s v="Mon"/>
    <s v="Mon"/>
    <n v="21"/>
  </r>
  <r>
    <x v="265"/>
    <x v="8"/>
    <s v="Ling"/>
    <s v="Assess"/>
    <x v="0"/>
    <d v="2021-01-11T00:00:00"/>
    <d v="2021-02-23T00:00:00"/>
    <n v="2"/>
    <m/>
    <m/>
    <n v="0.25"/>
    <n v="46.864899999999999"/>
    <s v="Account"/>
    <n v="43"/>
    <n v="140"/>
    <n v="35"/>
    <n v="35"/>
    <n v="46.864899999999999"/>
    <n v="81.864900000000006"/>
    <n v="81.864900000000006"/>
    <s v="Mon"/>
    <s v="Tue"/>
    <n v="43"/>
  </r>
  <r>
    <x v="266"/>
    <x v="1"/>
    <s v="Lopez"/>
    <s v="Assess"/>
    <x v="0"/>
    <d v="2021-01-12T00:00:00"/>
    <d v="2021-01-21T00:00:00"/>
    <n v="1"/>
    <m/>
    <m/>
    <n v="0.25"/>
    <n v="19.5"/>
    <s v="P.O."/>
    <n v="9"/>
    <n v="80"/>
    <n v="20"/>
    <n v="20"/>
    <n v="19.5"/>
    <n v="39.5"/>
    <n v="39.5"/>
    <s v="Tue"/>
    <s v="Thu"/>
    <n v="9"/>
  </r>
  <r>
    <x v="267"/>
    <x v="2"/>
    <s v="Cartier"/>
    <s v="Replace"/>
    <x v="0"/>
    <d v="2021-01-12T00:00:00"/>
    <d v="2021-01-19T00:00:00"/>
    <n v="1"/>
    <m/>
    <m/>
    <n v="1.25"/>
    <n v="256.71809999999999"/>
    <s v="C.O.D."/>
    <n v="7"/>
    <n v="80"/>
    <n v="100"/>
    <n v="100"/>
    <n v="256.71809999999999"/>
    <n v="356.71809999999999"/>
    <n v="356.71809999999999"/>
    <s v="Tue"/>
    <s v="Tue"/>
    <n v="7"/>
  </r>
  <r>
    <x v="268"/>
    <x v="3"/>
    <s v="Khan"/>
    <s v="Replace"/>
    <x v="0"/>
    <d v="2021-01-13T00:00:00"/>
    <d v="2021-01-30T00:00:00"/>
    <n v="1"/>
    <m/>
    <m/>
    <n v="1"/>
    <n v="86.293499999999995"/>
    <s v="C.O.D."/>
    <n v="17"/>
    <n v="80"/>
    <n v="80"/>
    <n v="80"/>
    <n v="86.293499999999995"/>
    <n v="166.29349999999999"/>
    <n v="166.29349999999999"/>
    <s v="Wed"/>
    <s v="Sat"/>
    <n v="17"/>
  </r>
  <r>
    <x v="269"/>
    <x v="1"/>
    <s v="Lopez"/>
    <s v="Assess"/>
    <x v="0"/>
    <d v="2021-01-14T00:00:00"/>
    <d v="2021-01-19T00:00:00"/>
    <n v="1"/>
    <m/>
    <m/>
    <n v="0.25"/>
    <n v="108.3061"/>
    <s v="P.O."/>
    <n v="5"/>
    <n v="80"/>
    <n v="20"/>
    <n v="20"/>
    <n v="108.3061"/>
    <n v="128.30610000000001"/>
    <n v="128.30610000000001"/>
    <s v="Thu"/>
    <s v="Tue"/>
    <n v="5"/>
  </r>
  <r>
    <x v="270"/>
    <x v="5"/>
    <s v="Cartier"/>
    <s v="Assess"/>
    <x v="0"/>
    <d v="2021-01-14T00:00:00"/>
    <d v="2021-01-25T00:00:00"/>
    <n v="1"/>
    <m/>
    <m/>
    <n v="0.25"/>
    <n v="70.8215"/>
    <s v="C.O.D."/>
    <n v="11"/>
    <n v="80"/>
    <n v="20"/>
    <n v="20"/>
    <n v="70.8215"/>
    <n v="90.8215"/>
    <n v="90.8215"/>
    <s v="Thu"/>
    <s v="Mon"/>
    <n v="11"/>
  </r>
  <r>
    <x v="271"/>
    <x v="1"/>
    <s v="Lopez"/>
    <s v="Assess"/>
    <x v="1"/>
    <d v="2021-01-14T00:00:00"/>
    <d v="2021-02-01T00:00:00"/>
    <n v="1"/>
    <m/>
    <m/>
    <n v="0.5"/>
    <n v="56.919600000000003"/>
    <s v="Account"/>
    <n v="18"/>
    <n v="80"/>
    <n v="40"/>
    <n v="40"/>
    <n v="56.919600000000003"/>
    <n v="96.919600000000003"/>
    <n v="96.919600000000003"/>
    <s v="Thu"/>
    <s v="Mon"/>
    <n v="18"/>
  </r>
  <r>
    <x v="272"/>
    <x v="3"/>
    <s v="Burton"/>
    <s v="Assess"/>
    <x v="0"/>
    <d v="2021-01-14T00:00:00"/>
    <d v="2021-02-05T00:00:00"/>
    <n v="2"/>
    <m/>
    <m/>
    <n v="0.5"/>
    <n v="74.532399999999996"/>
    <s v="C.O.D."/>
    <n v="22"/>
    <n v="140"/>
    <n v="70"/>
    <n v="70"/>
    <n v="74.532399999999996"/>
    <n v="144.5324"/>
    <n v="144.5324"/>
    <s v="Thu"/>
    <s v="Fri"/>
    <n v="22"/>
  </r>
  <r>
    <x v="273"/>
    <x v="0"/>
    <s v="Ling"/>
    <s v="Assess"/>
    <x v="0"/>
    <d v="2021-01-14T00:00:00"/>
    <d v="2021-02-15T00:00:00"/>
    <n v="2"/>
    <m/>
    <m/>
    <n v="0.5"/>
    <n v="137.22"/>
    <s v="Account"/>
    <n v="32"/>
    <n v="140"/>
    <n v="70"/>
    <n v="70"/>
    <n v="137.22"/>
    <n v="207.22"/>
    <n v="207.22"/>
    <s v="Thu"/>
    <s v="Mon"/>
    <n v="32"/>
  </r>
  <r>
    <x v="274"/>
    <x v="3"/>
    <s v="Cartier"/>
    <s v="Assess"/>
    <x v="1"/>
    <d v="2021-01-15T00:00:00"/>
    <d v="2021-02-01T00:00:00"/>
    <n v="2"/>
    <m/>
    <m/>
    <n v="0.5"/>
    <n v="83.462900000000005"/>
    <s v="Account"/>
    <n v="17"/>
    <n v="140"/>
    <n v="70"/>
    <n v="70"/>
    <n v="83.462900000000005"/>
    <n v="153.46289999999999"/>
    <n v="153.46289999999999"/>
    <s v="Fri"/>
    <s v="Mon"/>
    <n v="17"/>
  </r>
  <r>
    <x v="275"/>
    <x v="4"/>
    <s v="Khan"/>
    <s v="Assess"/>
    <x v="0"/>
    <d v="2021-01-16T00:00:00"/>
    <d v="2021-02-03T00:00:00"/>
    <n v="1"/>
    <m/>
    <m/>
    <n v="1"/>
    <n v="9.92"/>
    <s v="P.O."/>
    <n v="18"/>
    <n v="80"/>
    <n v="80"/>
    <n v="80"/>
    <n v="9.92"/>
    <n v="89.92"/>
    <n v="89.92"/>
    <s v="Sat"/>
    <s v="Wed"/>
    <n v="18"/>
  </r>
  <r>
    <x v="276"/>
    <x v="5"/>
    <s v="Cartier"/>
    <s v="Assess"/>
    <x v="0"/>
    <d v="2021-01-18T00:00:00"/>
    <d v="2021-01-25T00:00:00"/>
    <n v="1"/>
    <m/>
    <m/>
    <n v="0.25"/>
    <n v="72.350099999999998"/>
    <s v="C.O.D."/>
    <n v="7"/>
    <n v="80"/>
    <n v="20"/>
    <n v="20"/>
    <n v="72.350099999999998"/>
    <n v="92.350099999999998"/>
    <n v="92.350099999999998"/>
    <s v="Mon"/>
    <s v="Mon"/>
    <n v="7"/>
  </r>
  <r>
    <x v="277"/>
    <x v="3"/>
    <s v="Cartier"/>
    <s v="Deliver"/>
    <x v="1"/>
    <d v="2021-01-18T00:00:00"/>
    <d v="2021-01-27T00:00:00"/>
    <n v="1"/>
    <m/>
    <m/>
    <n v="0.25"/>
    <n v="19.9801"/>
    <s v="Account"/>
    <n v="9"/>
    <n v="80"/>
    <n v="20"/>
    <n v="20"/>
    <n v="19.9801"/>
    <n v="39.9801"/>
    <n v="39.9801"/>
    <s v="Mon"/>
    <s v="Wed"/>
    <n v="9"/>
  </r>
  <r>
    <x v="278"/>
    <x v="8"/>
    <s v="Ling"/>
    <s v="Repair"/>
    <x v="0"/>
    <d v="2021-01-18T00:00:00"/>
    <d v="2021-02-02T00:00:00"/>
    <n v="2"/>
    <m/>
    <m/>
    <n v="1.25"/>
    <n v="85.32"/>
    <s v="Account"/>
    <n v="15"/>
    <n v="140"/>
    <n v="175"/>
    <n v="175"/>
    <n v="85.32"/>
    <n v="260.32"/>
    <n v="260.32"/>
    <s v="Mon"/>
    <s v="Tue"/>
    <n v="15"/>
  </r>
  <r>
    <x v="279"/>
    <x v="4"/>
    <s v="Khan"/>
    <s v="Assess"/>
    <x v="0"/>
    <d v="2021-01-18T00:00:00"/>
    <d v="2021-03-01T00:00:00"/>
    <n v="1"/>
    <m/>
    <m/>
    <n v="0.5"/>
    <n v="180"/>
    <s v="P.O."/>
    <n v="42"/>
    <n v="80"/>
    <n v="40"/>
    <n v="40"/>
    <n v="180"/>
    <n v="220"/>
    <n v="220"/>
    <s v="Mon"/>
    <s v="Mon"/>
    <n v="42"/>
  </r>
  <r>
    <x v="280"/>
    <x v="8"/>
    <s v="Ling"/>
    <s v="Assess"/>
    <x v="0"/>
    <d v="2021-01-19T00:00:00"/>
    <d v="2021-02-04T00:00:00"/>
    <n v="2"/>
    <m/>
    <m/>
    <n v="0.25"/>
    <n v="52.350099999999998"/>
    <s v="Account"/>
    <n v="16"/>
    <n v="140"/>
    <n v="35"/>
    <n v="35"/>
    <n v="52.350099999999998"/>
    <n v="87.350099999999998"/>
    <n v="87.350099999999998"/>
    <s v="Tue"/>
    <s v="Thu"/>
    <n v="16"/>
  </r>
  <r>
    <x v="281"/>
    <x v="8"/>
    <s v="Ling"/>
    <s v="Assess"/>
    <x v="0"/>
    <d v="2021-01-19T00:00:00"/>
    <d v="2021-02-09T00:00:00"/>
    <n v="2"/>
    <m/>
    <m/>
    <n v="0.5"/>
    <n v="45.293500000000002"/>
    <s v="Account"/>
    <n v="21"/>
    <n v="140"/>
    <n v="70"/>
    <n v="70"/>
    <n v="45.293500000000002"/>
    <n v="115.29349999999999"/>
    <n v="115.29349999999999"/>
    <s v="Tue"/>
    <s v="Tue"/>
    <n v="21"/>
  </r>
  <r>
    <x v="282"/>
    <x v="1"/>
    <s v="Lopez"/>
    <s v="Deliver"/>
    <x v="0"/>
    <d v="2021-01-20T00:00:00"/>
    <d v="2021-01-28T00:00:00"/>
    <n v="1"/>
    <m/>
    <m/>
    <n v="0.25"/>
    <n v="11.7"/>
    <s v="Account"/>
    <n v="8"/>
    <n v="80"/>
    <n v="20"/>
    <n v="20"/>
    <n v="11.7"/>
    <n v="31.7"/>
    <n v="31.7"/>
    <s v="Wed"/>
    <s v="Thu"/>
    <n v="8"/>
  </r>
  <r>
    <x v="283"/>
    <x v="2"/>
    <s v="Khan"/>
    <s v="Deliver"/>
    <x v="0"/>
    <d v="2021-01-20T00:00:00"/>
    <d v="2021-05-13T00:00:00"/>
    <n v="1"/>
    <m/>
    <m/>
    <n v="0.25"/>
    <n v="37.707000000000001"/>
    <s v="P.O."/>
    <n v="113"/>
    <n v="80"/>
    <n v="20"/>
    <n v="20"/>
    <n v="37.707000000000001"/>
    <n v="57.707000000000001"/>
    <n v="57.707000000000001"/>
    <s v="Wed"/>
    <s v="Thu"/>
    <n v="113"/>
  </r>
  <r>
    <x v="284"/>
    <x v="2"/>
    <s v="Michner"/>
    <s v="Install"/>
    <x v="0"/>
    <d v="2021-01-21T00:00:00"/>
    <d v="2021-02-02T00:00:00"/>
    <n v="1"/>
    <m/>
    <m/>
    <n v="1"/>
    <n v="155.03550000000001"/>
    <s v="C.O.D."/>
    <n v="12"/>
    <n v="80"/>
    <n v="80"/>
    <n v="80"/>
    <n v="155.03550000000001"/>
    <n v="235.03550000000001"/>
    <n v="235.03550000000001"/>
    <s v="Thu"/>
    <s v="Tue"/>
    <n v="12"/>
  </r>
  <r>
    <x v="285"/>
    <x v="1"/>
    <s v="Lopez"/>
    <s v="Assess"/>
    <x v="0"/>
    <d v="2021-01-21T00:00:00"/>
    <d v="2021-02-12T00:00:00"/>
    <n v="1"/>
    <m/>
    <m/>
    <n v="1.25"/>
    <n v="93.6"/>
    <s v="P.O."/>
    <n v="22"/>
    <n v="80"/>
    <n v="100"/>
    <n v="100"/>
    <n v="93.6"/>
    <n v="193.6"/>
    <n v="193.6"/>
    <s v="Thu"/>
    <s v="Fri"/>
    <n v="22"/>
  </r>
  <r>
    <x v="286"/>
    <x v="0"/>
    <s v="Ling"/>
    <s v="Deliver"/>
    <x v="0"/>
    <d v="2021-01-21T00:00:00"/>
    <d v="2021-02-10T00:00:00"/>
    <n v="1"/>
    <m/>
    <m/>
    <n v="0.25"/>
    <n v="21.33"/>
    <s v="Account"/>
    <n v="20"/>
    <n v="80"/>
    <n v="20"/>
    <n v="20"/>
    <n v="21.33"/>
    <n v="41.33"/>
    <n v="41.33"/>
    <s v="Thu"/>
    <s v="Wed"/>
    <n v="20"/>
  </r>
  <r>
    <x v="287"/>
    <x v="2"/>
    <s v="Burton"/>
    <s v="Repair"/>
    <x v="0"/>
    <d v="2021-01-21T00:00:00"/>
    <d v="2021-03-23T00:00:00"/>
    <n v="1"/>
    <m/>
    <m/>
    <n v="2.5"/>
    <n v="357.11079999999998"/>
    <s v="Account"/>
    <n v="61"/>
    <n v="80"/>
    <n v="200"/>
    <n v="200"/>
    <n v="357.11079999999998"/>
    <n v="557.11079999999993"/>
    <n v="557.11079999999993"/>
    <s v="Thu"/>
    <s v="Tue"/>
    <n v="61"/>
  </r>
  <r>
    <x v="288"/>
    <x v="3"/>
    <s v="Burton"/>
    <s v="Deliver"/>
    <x v="0"/>
    <d v="2021-01-22T00:00:00"/>
    <d v="2021-01-30T00:00:00"/>
    <n v="1"/>
    <m/>
    <m/>
    <n v="0.25"/>
    <n v="120"/>
    <s v="C.O.D."/>
    <n v="8"/>
    <n v="80"/>
    <n v="20"/>
    <n v="20"/>
    <n v="120"/>
    <n v="140"/>
    <n v="140"/>
    <s v="Fri"/>
    <s v="Sat"/>
    <n v="8"/>
  </r>
  <r>
    <x v="289"/>
    <x v="5"/>
    <s v="Burton"/>
    <s v="Replace"/>
    <x v="0"/>
    <d v="2021-01-25T00:00:00"/>
    <d v="2021-02-09T00:00:00"/>
    <n v="1"/>
    <m/>
    <m/>
    <n v="0.5"/>
    <n v="52.350099999999998"/>
    <s v="C.O.D."/>
    <n v="15"/>
    <n v="80"/>
    <n v="40"/>
    <n v="40"/>
    <n v="52.350099999999998"/>
    <n v="92.350099999999998"/>
    <n v="92.350099999999998"/>
    <s v="Mon"/>
    <s v="Tue"/>
    <n v="15"/>
  </r>
  <r>
    <x v="290"/>
    <x v="3"/>
    <s v="Cartier"/>
    <s v="Replace"/>
    <x v="0"/>
    <d v="2021-01-25T00:00:00"/>
    <d v="2021-02-15T00:00:00"/>
    <n v="1"/>
    <m/>
    <m/>
    <n v="3.25"/>
    <n v="511.875"/>
    <s v="Account"/>
    <n v="21"/>
    <n v="80"/>
    <n v="260"/>
    <n v="260"/>
    <n v="511.875"/>
    <n v="771.875"/>
    <n v="771.875"/>
    <s v="Mon"/>
    <s v="Mon"/>
    <n v="21"/>
  </r>
  <r>
    <x v="291"/>
    <x v="0"/>
    <s v="Ling"/>
    <s v="Replace"/>
    <x v="0"/>
    <d v="2021-01-25T00:00:00"/>
    <d v="2021-03-20T00:00:00"/>
    <n v="2"/>
    <m/>
    <m/>
    <n v="2"/>
    <n v="368.87400000000002"/>
    <s v="Account"/>
    <n v="54"/>
    <n v="140"/>
    <n v="280"/>
    <n v="280"/>
    <n v="368.87400000000002"/>
    <n v="648.87400000000002"/>
    <n v="648.87400000000002"/>
    <s v="Mon"/>
    <s v="Sat"/>
    <n v="54"/>
  </r>
  <r>
    <x v="292"/>
    <x v="0"/>
    <s v="Ling"/>
    <s v="Deliver"/>
    <x v="0"/>
    <d v="2021-01-27T00:00:00"/>
    <d v="2021-02-04T00:00:00"/>
    <n v="1"/>
    <m/>
    <m/>
    <n v="0.25"/>
    <n v="120"/>
    <s v="Account"/>
    <n v="8"/>
    <n v="80"/>
    <n v="20"/>
    <n v="20"/>
    <n v="120"/>
    <n v="140"/>
    <n v="140"/>
    <s v="Wed"/>
    <s v="Thu"/>
    <n v="8"/>
  </r>
  <r>
    <x v="293"/>
    <x v="0"/>
    <s v="Ling"/>
    <s v="Replace"/>
    <x v="1"/>
    <d v="2021-01-27T00:00:00"/>
    <d v="2021-02-22T00:00:00"/>
    <n v="2"/>
    <m/>
    <m/>
    <n v="0.5"/>
    <n v="5.4720000000000004"/>
    <s v="C.O.D."/>
    <n v="26"/>
    <n v="140"/>
    <n v="70"/>
    <n v="70"/>
    <n v="5.4720000000000004"/>
    <n v="75.471999999999994"/>
    <n v="75.471999999999994"/>
    <s v="Wed"/>
    <s v="Mon"/>
    <n v="26"/>
  </r>
  <r>
    <x v="294"/>
    <x v="5"/>
    <s v="Khan"/>
    <s v="Assess"/>
    <x v="0"/>
    <d v="2021-01-28T00:00:00"/>
    <d v="2021-02-08T00:00:00"/>
    <n v="1"/>
    <m/>
    <m/>
    <n v="1"/>
    <n v="60"/>
    <s v="C.O.D."/>
    <n v="11"/>
    <n v="80"/>
    <n v="80"/>
    <n v="80"/>
    <n v="60"/>
    <n v="140"/>
    <n v="140"/>
    <s v="Thu"/>
    <s v="Mon"/>
    <n v="11"/>
  </r>
  <r>
    <x v="295"/>
    <x v="3"/>
    <s v="Burton"/>
    <s v="Replace"/>
    <x v="0"/>
    <d v="2021-01-28T00:00:00"/>
    <d v="2021-02-10T00:00:00"/>
    <n v="1"/>
    <m/>
    <m/>
    <n v="0.75"/>
    <n v="114.89449999999999"/>
    <s v="P.O."/>
    <n v="13"/>
    <n v="80"/>
    <n v="60"/>
    <n v="60"/>
    <n v="114.89449999999999"/>
    <n v="174.89449999999999"/>
    <n v="174.89449999999999"/>
    <s v="Thu"/>
    <s v="Wed"/>
    <n v="13"/>
  </r>
  <r>
    <x v="296"/>
    <x v="0"/>
    <s v="Ling"/>
    <s v="Assess"/>
    <x v="0"/>
    <d v="2021-01-28T00:00:00"/>
    <d v="2021-02-18T00:00:00"/>
    <n v="2"/>
    <m/>
    <m/>
    <n v="0.25"/>
    <n v="23.899000000000001"/>
    <s v="C.O.D."/>
    <n v="21"/>
    <n v="140"/>
    <n v="35"/>
    <n v="35"/>
    <n v="23.899000000000001"/>
    <n v="58.899000000000001"/>
    <n v="58.899000000000001"/>
    <s v="Thu"/>
    <s v="Thu"/>
    <n v="21"/>
  </r>
  <r>
    <x v="297"/>
    <x v="1"/>
    <s v="Lopez"/>
    <s v="Assess"/>
    <x v="0"/>
    <d v="2021-01-28T00:00:00"/>
    <d v="2021-02-18T00:00:00"/>
    <n v="1"/>
    <m/>
    <m/>
    <n v="0.25"/>
    <n v="57.2"/>
    <s v="P.O."/>
    <n v="21"/>
    <n v="80"/>
    <n v="20"/>
    <n v="20"/>
    <n v="57.2"/>
    <n v="77.2"/>
    <n v="77.2"/>
    <s v="Thu"/>
    <s v="Thu"/>
    <n v="21"/>
  </r>
  <r>
    <x v="298"/>
    <x v="3"/>
    <s v="Burton"/>
    <s v="Replace"/>
    <x v="0"/>
    <d v="2021-01-28T00:00:00"/>
    <d v="2021-03-03T00:00:00"/>
    <n v="2"/>
    <m/>
    <m/>
    <n v="8.5"/>
    <n v="653.98500000000001"/>
    <s v="Account"/>
    <n v="34"/>
    <n v="140"/>
    <n v="1190"/>
    <n v="1190"/>
    <n v="653.98500000000001"/>
    <n v="1843.9850000000001"/>
    <n v="1843.9850000000001"/>
    <s v="Thu"/>
    <s v="Wed"/>
    <n v="34"/>
  </r>
  <r>
    <x v="299"/>
    <x v="1"/>
    <s v="Lopez"/>
    <s v="Assess"/>
    <x v="0"/>
    <d v="2021-01-28T00:00:00"/>
    <d v="2021-03-16T00:00:00"/>
    <n v="1"/>
    <m/>
    <m/>
    <n v="0.5"/>
    <n v="9.75"/>
    <s v="Account"/>
    <n v="47"/>
    <n v="80"/>
    <n v="40"/>
    <n v="40"/>
    <n v="9.75"/>
    <n v="49.75"/>
    <n v="49.75"/>
    <s v="Thu"/>
    <s v="Tue"/>
    <n v="47"/>
  </r>
  <r>
    <x v="300"/>
    <x v="0"/>
    <s v="Ling"/>
    <s v="Replace"/>
    <x v="0"/>
    <d v="2021-01-30T00:00:00"/>
    <d v="2021-02-02T00:00:00"/>
    <n v="2"/>
    <m/>
    <m/>
    <n v="0.5"/>
    <n v="134"/>
    <s v="Account"/>
    <n v="3"/>
    <n v="140"/>
    <n v="70"/>
    <n v="70"/>
    <n v="134"/>
    <n v="204"/>
    <n v="204"/>
    <s v="Sat"/>
    <s v="Tue"/>
    <n v="3"/>
  </r>
  <r>
    <x v="301"/>
    <x v="0"/>
    <s v="Ling"/>
    <s v="Assess"/>
    <x v="0"/>
    <d v="2021-02-01T00:00:00"/>
    <d v="2021-02-10T00:00:00"/>
    <n v="2"/>
    <m/>
    <m/>
    <n v="0.25"/>
    <n v="144"/>
    <s v="Account"/>
    <n v="9"/>
    <n v="140"/>
    <n v="35"/>
    <n v="35"/>
    <n v="144"/>
    <n v="179"/>
    <n v="179"/>
    <s v="Mon"/>
    <s v="Wed"/>
    <n v="9"/>
  </r>
  <r>
    <x v="302"/>
    <x v="3"/>
    <s v="Burton"/>
    <s v="Assess"/>
    <x v="0"/>
    <d v="2021-02-01T00:00:00"/>
    <d v="2021-02-10T00:00:00"/>
    <n v="1"/>
    <m/>
    <m/>
    <n v="0.5"/>
    <n v="205.1859"/>
    <s v="C.O.D."/>
    <n v="9"/>
    <n v="80"/>
    <n v="40"/>
    <n v="40"/>
    <n v="205.1859"/>
    <n v="245.1859"/>
    <n v="245.1859"/>
    <s v="Mon"/>
    <s v="Wed"/>
    <n v="9"/>
  </r>
  <r>
    <x v="303"/>
    <x v="4"/>
    <s v="Lopez"/>
    <s v="Replace"/>
    <x v="0"/>
    <d v="2021-02-01T00:00:00"/>
    <d v="2021-02-25T00:00:00"/>
    <n v="1"/>
    <m/>
    <m/>
    <n v="0.5"/>
    <n v="42.9"/>
    <s v="Account"/>
    <n v="24"/>
    <n v="80"/>
    <n v="40"/>
    <n v="40"/>
    <n v="42.9"/>
    <n v="82.9"/>
    <n v="82.9"/>
    <s v="Mon"/>
    <s v="Thu"/>
    <n v="24"/>
  </r>
  <r>
    <x v="304"/>
    <x v="8"/>
    <s v="Ling"/>
    <s v="Replace"/>
    <x v="0"/>
    <d v="2021-02-01T00:00:00"/>
    <d v="2021-03-03T00:00:00"/>
    <n v="2"/>
    <m/>
    <m/>
    <n v="1.5"/>
    <n v="319.82150000000001"/>
    <s v="Account"/>
    <n v="30"/>
    <n v="140"/>
    <n v="210"/>
    <n v="210"/>
    <n v="319.82150000000001"/>
    <n v="529.82150000000001"/>
    <n v="529.82150000000001"/>
    <s v="Mon"/>
    <s v="Wed"/>
    <n v="30"/>
  </r>
  <r>
    <x v="305"/>
    <x v="7"/>
    <s v="Ling"/>
    <s v="Assess"/>
    <x v="0"/>
    <d v="2021-02-01T00:00:00"/>
    <d v="2021-03-11T00:00:00"/>
    <n v="1"/>
    <m/>
    <m/>
    <n v="0.25"/>
    <n v="21.33"/>
    <s v="Account"/>
    <n v="38"/>
    <n v="80"/>
    <n v="20"/>
    <n v="20"/>
    <n v="21.33"/>
    <n v="41.33"/>
    <n v="41.33"/>
    <s v="Mon"/>
    <s v="Thu"/>
    <n v="38"/>
  </r>
  <r>
    <x v="306"/>
    <x v="0"/>
    <s v="Ling"/>
    <s v="Assess"/>
    <x v="0"/>
    <d v="2021-02-02T00:00:00"/>
    <d v="2021-02-02T00:00:00"/>
    <n v="2"/>
    <m/>
    <m/>
    <n v="0.5"/>
    <n v="21.33"/>
    <s v="Account"/>
    <n v="0"/>
    <n v="140"/>
    <n v="70"/>
    <n v="70"/>
    <n v="21.33"/>
    <n v="91.33"/>
    <n v="91.33"/>
    <s v="Tue"/>
    <s v="Tue"/>
    <n v="0"/>
  </r>
  <r>
    <x v="307"/>
    <x v="8"/>
    <s v="Ling"/>
    <s v="Replace"/>
    <x v="0"/>
    <d v="2021-02-02T00:00:00"/>
    <d v="2021-02-09T00:00:00"/>
    <n v="2"/>
    <m/>
    <m/>
    <n v="0.5"/>
    <n v="1231.2"/>
    <s v="C.O.D."/>
    <n v="7"/>
    <n v="140"/>
    <n v="70"/>
    <n v="70"/>
    <n v="1231.2"/>
    <n v="1301.2"/>
    <n v="1301.2"/>
    <s v="Tue"/>
    <s v="Tue"/>
    <n v="7"/>
  </r>
  <r>
    <x v="308"/>
    <x v="0"/>
    <s v="Ling"/>
    <s v="Replace"/>
    <x v="0"/>
    <d v="2021-02-02T00:00:00"/>
    <d v="2021-02-17T00:00:00"/>
    <n v="2"/>
    <m/>
    <m/>
    <n v="0.5"/>
    <n v="56.496899999999997"/>
    <s v="C.O.D."/>
    <n v="15"/>
    <n v="140"/>
    <n v="70"/>
    <n v="70"/>
    <n v="56.496899999999997"/>
    <n v="126.4969"/>
    <n v="126.4969"/>
    <s v="Tue"/>
    <s v="Wed"/>
    <n v="15"/>
  </r>
  <r>
    <x v="309"/>
    <x v="0"/>
    <s v="Ling"/>
    <s v="Replace"/>
    <x v="0"/>
    <d v="2021-02-02T00:00:00"/>
    <d v="2021-02-18T00:00:00"/>
    <n v="2"/>
    <m/>
    <m/>
    <n v="0.5"/>
    <n v="269.95400000000001"/>
    <s v="Account"/>
    <n v="16"/>
    <n v="140"/>
    <n v="70"/>
    <n v="70"/>
    <n v="269.95400000000001"/>
    <n v="339.95400000000001"/>
    <n v="339.95400000000001"/>
    <s v="Tue"/>
    <s v="Thu"/>
    <n v="16"/>
  </r>
  <r>
    <x v="310"/>
    <x v="8"/>
    <s v="Ling"/>
    <s v="Replace"/>
    <x v="0"/>
    <d v="2021-02-02T00:00:00"/>
    <d v="2021-03-03T00:00:00"/>
    <n v="2"/>
    <m/>
    <m/>
    <n v="0.5"/>
    <n v="83.231700000000004"/>
    <s v="Account"/>
    <n v="29"/>
    <n v="140"/>
    <n v="70"/>
    <n v="70"/>
    <n v="83.231700000000004"/>
    <n v="153.23169999999999"/>
    <n v="153.23169999999999"/>
    <s v="Tue"/>
    <s v="Wed"/>
    <n v="29"/>
  </r>
  <r>
    <x v="311"/>
    <x v="5"/>
    <s v="Burton"/>
    <s v="Deliver"/>
    <x v="0"/>
    <d v="2021-02-02T00:00:00"/>
    <d v="2021-03-18T00:00:00"/>
    <n v="1"/>
    <m/>
    <m/>
    <n v="0.25"/>
    <n v="88.624799999999993"/>
    <s v="Account"/>
    <n v="44"/>
    <n v="80"/>
    <n v="20"/>
    <n v="20"/>
    <n v="88.624799999999993"/>
    <n v="108.62479999999999"/>
    <n v="108.62479999999999"/>
    <s v="Tue"/>
    <s v="Thu"/>
    <n v="44"/>
  </r>
  <r>
    <x v="312"/>
    <x v="4"/>
    <s v="Khan"/>
    <s v="Deliver"/>
    <x v="0"/>
    <d v="2021-02-02T00:00:00"/>
    <d v="2021-05-25T00:00:00"/>
    <n v="1"/>
    <m/>
    <m/>
    <n v="0.25"/>
    <n v="40"/>
    <s v="P.O."/>
    <n v="112"/>
    <n v="80"/>
    <n v="20"/>
    <n v="20"/>
    <n v="40"/>
    <n v="60"/>
    <n v="60"/>
    <s v="Tue"/>
    <s v="Tue"/>
    <n v="112"/>
  </r>
  <r>
    <x v="313"/>
    <x v="1"/>
    <s v="Lopez"/>
    <s v="Assess"/>
    <x v="0"/>
    <d v="2021-02-04T00:00:00"/>
    <d v="2021-02-15T00:00:00"/>
    <n v="1"/>
    <m/>
    <m/>
    <n v="1.5"/>
    <n v="33.475000000000001"/>
    <s v="P.O."/>
    <n v="11"/>
    <n v="80"/>
    <n v="120"/>
    <n v="120"/>
    <n v="33.475000000000001"/>
    <n v="153.47499999999999"/>
    <n v="153.47499999999999"/>
    <s v="Thu"/>
    <s v="Mon"/>
    <n v="11"/>
  </r>
  <r>
    <x v="314"/>
    <x v="4"/>
    <s v="Burton"/>
    <s v="Assess"/>
    <x v="0"/>
    <d v="2021-02-04T00:00:00"/>
    <d v="2021-02-20T00:00:00"/>
    <n v="2"/>
    <m/>
    <m/>
    <n v="0.25"/>
    <n v="33.8611"/>
    <s v="Account"/>
    <n v="16"/>
    <n v="140"/>
    <n v="35"/>
    <n v="35"/>
    <n v="33.8611"/>
    <n v="68.861099999999993"/>
    <n v="68.861099999999993"/>
    <s v="Thu"/>
    <s v="Sat"/>
    <n v="16"/>
  </r>
  <r>
    <x v="315"/>
    <x v="1"/>
    <s v="Lopez"/>
    <s v="Deliver"/>
    <x v="0"/>
    <d v="2021-02-04T00:00:00"/>
    <d v="2021-02-23T00:00:00"/>
    <n v="1"/>
    <m/>
    <m/>
    <n v="0.25"/>
    <n v="33.957900000000002"/>
    <s v="Account"/>
    <n v="19"/>
    <n v="80"/>
    <n v="20"/>
    <n v="20"/>
    <n v="33.957900000000002"/>
    <n v="53.957900000000002"/>
    <n v="53.957900000000002"/>
    <s v="Thu"/>
    <s v="Tue"/>
    <n v="19"/>
  </r>
  <r>
    <x v="316"/>
    <x v="4"/>
    <s v="Khan"/>
    <s v="Assess"/>
    <x v="0"/>
    <d v="2021-02-04T00:00:00"/>
    <d v="2021-03-05T00:00:00"/>
    <n v="1"/>
    <m/>
    <m/>
    <n v="0.5"/>
    <n v="36.890099999999997"/>
    <s v="C.O.D."/>
    <n v="29"/>
    <n v="80"/>
    <n v="40"/>
    <n v="40"/>
    <n v="36.890099999999997"/>
    <n v="76.89009999999999"/>
    <n v="76.89009999999999"/>
    <s v="Thu"/>
    <s v="Fri"/>
    <n v="29"/>
  </r>
  <r>
    <x v="317"/>
    <x v="5"/>
    <s v="Khan"/>
    <s v="Assess"/>
    <x v="0"/>
    <d v="2021-02-04T00:00:00"/>
    <d v="2021-03-09T00:00:00"/>
    <n v="1"/>
    <m/>
    <m/>
    <n v="0.5"/>
    <n v="25.339500000000001"/>
    <s v="C.O.D."/>
    <n v="33"/>
    <n v="80"/>
    <n v="40"/>
    <n v="40"/>
    <n v="25.339500000000001"/>
    <n v="65.339500000000001"/>
    <n v="65.339500000000001"/>
    <s v="Thu"/>
    <s v="Tue"/>
    <n v="33"/>
  </r>
  <r>
    <x v="318"/>
    <x v="7"/>
    <s v="Ling"/>
    <s v="Deliver"/>
    <x v="0"/>
    <d v="2021-02-04T00:00:00"/>
    <d v="2021-03-15T00:00:00"/>
    <n v="1"/>
    <m/>
    <m/>
    <n v="0.25"/>
    <n v="30"/>
    <s v="Account"/>
    <n v="39"/>
    <n v="80"/>
    <n v="20"/>
    <n v="20"/>
    <n v="30"/>
    <n v="50"/>
    <n v="50"/>
    <s v="Thu"/>
    <s v="Mon"/>
    <n v="39"/>
  </r>
  <r>
    <x v="319"/>
    <x v="5"/>
    <s v="Burton"/>
    <s v="Assess"/>
    <x v="1"/>
    <d v="2021-02-05T00:00:00"/>
    <d v="2021-03-13T00:00:00"/>
    <n v="1"/>
    <m/>
    <m/>
    <n v="0.5"/>
    <n v="31.807600000000001"/>
    <s v="Account"/>
    <n v="36"/>
    <n v="80"/>
    <n v="40"/>
    <n v="40"/>
    <n v="31.807600000000001"/>
    <n v="71.807600000000008"/>
    <n v="71.807600000000008"/>
    <s v="Fri"/>
    <s v="Sat"/>
    <n v="36"/>
  </r>
  <r>
    <x v="320"/>
    <x v="3"/>
    <s v="Khan"/>
    <s v="Replace"/>
    <x v="1"/>
    <d v="2021-02-05T00:00:00"/>
    <d v="2021-06-30T00:00:00"/>
    <n v="1"/>
    <m/>
    <m/>
    <n v="0.5"/>
    <n v="61.17"/>
    <s v="P.O."/>
    <n v="145"/>
    <n v="80"/>
    <n v="40"/>
    <n v="40"/>
    <n v="61.17"/>
    <n v="101.17"/>
    <n v="101.17"/>
    <s v="Fri"/>
    <s v="Wed"/>
    <n v="145"/>
  </r>
  <r>
    <x v="321"/>
    <x v="4"/>
    <s v="Khan"/>
    <s v="Assess"/>
    <x v="0"/>
    <d v="2021-02-06T00:00:00"/>
    <d v="2021-03-23T00:00:00"/>
    <n v="1"/>
    <m/>
    <m/>
    <n v="0.5"/>
    <n v="15.542999999999999"/>
    <s v="P.O."/>
    <n v="45"/>
    <n v="80"/>
    <n v="40"/>
    <n v="40"/>
    <n v="15.542999999999999"/>
    <n v="55.542999999999999"/>
    <n v="55.542999999999999"/>
    <s v="Sat"/>
    <s v="Tue"/>
    <n v="45"/>
  </r>
  <r>
    <x v="322"/>
    <x v="4"/>
    <s v="Khan"/>
    <s v="Deliver"/>
    <x v="0"/>
    <d v="2021-02-06T00:00:00"/>
    <d v="2021-03-31T00:00:00"/>
    <n v="1"/>
    <m/>
    <m/>
    <n v="0.25"/>
    <n v="72.350099999999998"/>
    <s v="Account"/>
    <n v="53"/>
    <n v="80"/>
    <n v="20"/>
    <n v="20"/>
    <n v="72.350099999999998"/>
    <n v="92.350099999999998"/>
    <n v="92.350099999999998"/>
    <s v="Sat"/>
    <s v="Wed"/>
    <n v="53"/>
  </r>
  <r>
    <x v="323"/>
    <x v="0"/>
    <s v="Ling"/>
    <s v="Deliver"/>
    <x v="1"/>
    <d v="2021-02-08T00:00:00"/>
    <d v="2021-02-19T00:00:00"/>
    <n v="1"/>
    <m/>
    <m/>
    <n v="0.25"/>
    <n v="96.714699999999993"/>
    <s v="Account"/>
    <n v="11"/>
    <n v="80"/>
    <n v="20"/>
    <n v="20"/>
    <n v="96.714699999999993"/>
    <n v="116.71469999999999"/>
    <n v="116.71469999999999"/>
    <s v="Mon"/>
    <s v="Fri"/>
    <n v="11"/>
  </r>
  <r>
    <x v="324"/>
    <x v="3"/>
    <s v="Cartier"/>
    <s v="Replace"/>
    <x v="0"/>
    <d v="2021-02-08T00:00:00"/>
    <d v="2021-02-16T00:00:00"/>
    <n v="1"/>
    <m/>
    <m/>
    <n v="0.5"/>
    <n v="207.89859999999999"/>
    <s v="C.O.D."/>
    <n v="8"/>
    <n v="80"/>
    <n v="40"/>
    <n v="40"/>
    <n v="207.89859999999999"/>
    <n v="247.89859999999999"/>
    <n v="247.89859999999999"/>
    <s v="Mon"/>
    <s v="Tue"/>
    <n v="8"/>
  </r>
  <r>
    <x v="325"/>
    <x v="1"/>
    <s v="Lopez"/>
    <s v="Install"/>
    <x v="0"/>
    <d v="2021-02-08T00:00:00"/>
    <d v="2021-02-18T00:00:00"/>
    <n v="3"/>
    <m/>
    <m/>
    <n v="3.5"/>
    <n v="821.87300000000005"/>
    <s v="Account"/>
    <n v="10"/>
    <n v="195"/>
    <n v="682.5"/>
    <n v="682.5"/>
    <n v="821.87300000000005"/>
    <n v="1504.373"/>
    <n v="1504.373"/>
    <s v="Mon"/>
    <s v="Thu"/>
    <n v="10"/>
  </r>
  <r>
    <x v="326"/>
    <x v="0"/>
    <s v="Ling"/>
    <s v="Repair"/>
    <x v="0"/>
    <d v="2021-02-08T00:00:00"/>
    <d v="2021-02-22T00:00:00"/>
    <n v="2"/>
    <m/>
    <m/>
    <n v="1"/>
    <n v="118.55840000000001"/>
    <s v="Account"/>
    <n v="14"/>
    <n v="140"/>
    <n v="140"/>
    <n v="140"/>
    <n v="118.55840000000001"/>
    <n v="258.55840000000001"/>
    <n v="258.55840000000001"/>
    <s v="Mon"/>
    <s v="Mon"/>
    <n v="14"/>
  </r>
  <r>
    <x v="327"/>
    <x v="3"/>
    <s v="Cartier"/>
    <s v="Assess"/>
    <x v="1"/>
    <d v="2021-02-09T00:00:00"/>
    <d v="2021-02-10T00:00:00"/>
    <n v="1"/>
    <m/>
    <m/>
    <n v="0.25"/>
    <n v="54.463700000000003"/>
    <s v="P.O."/>
    <n v="1"/>
    <n v="80"/>
    <n v="20"/>
    <n v="20"/>
    <n v="54.463700000000003"/>
    <n v="74.463700000000003"/>
    <n v="74.463700000000003"/>
    <s v="Tue"/>
    <s v="Wed"/>
    <n v="1"/>
  </r>
  <r>
    <x v="328"/>
    <x v="0"/>
    <s v="Ling"/>
    <s v="Assess"/>
    <x v="0"/>
    <d v="2021-02-09T00:00:00"/>
    <d v="2021-02-22T00:00:00"/>
    <n v="2"/>
    <m/>
    <m/>
    <n v="0.25"/>
    <n v="83.441299999999998"/>
    <s v="Account"/>
    <n v="13"/>
    <n v="140"/>
    <n v="35"/>
    <n v="35"/>
    <n v="83.441299999999998"/>
    <n v="118.4413"/>
    <n v="118.4413"/>
    <s v="Tue"/>
    <s v="Mon"/>
    <n v="13"/>
  </r>
  <r>
    <x v="329"/>
    <x v="0"/>
    <s v="Ling"/>
    <s v="Assess"/>
    <x v="0"/>
    <d v="2021-02-09T00:00:00"/>
    <d v="2021-02-24T00:00:00"/>
    <n v="2"/>
    <m/>
    <m/>
    <n v="0.75"/>
    <n v="36"/>
    <s v="Account"/>
    <n v="15"/>
    <n v="140"/>
    <n v="105"/>
    <n v="105"/>
    <n v="36"/>
    <n v="141"/>
    <n v="141"/>
    <s v="Tue"/>
    <s v="Wed"/>
    <n v="15"/>
  </r>
  <r>
    <x v="330"/>
    <x v="1"/>
    <s v="Lopez"/>
    <s v="Replace"/>
    <x v="0"/>
    <d v="2021-02-09T00:00:00"/>
    <d v="2021-04-13T00:00:00"/>
    <n v="1"/>
    <m/>
    <m/>
    <n v="0.5"/>
    <n v="53.43"/>
    <s v="Account"/>
    <n v="63"/>
    <n v="80"/>
    <n v="40"/>
    <n v="40"/>
    <n v="53.43"/>
    <n v="93.43"/>
    <n v="93.43"/>
    <s v="Tue"/>
    <s v="Tue"/>
    <n v="63"/>
  </r>
  <r>
    <x v="331"/>
    <x v="0"/>
    <s v="Ling"/>
    <s v="Assess"/>
    <x v="0"/>
    <d v="2021-02-10T00:00:00"/>
    <d v="2021-02-17T00:00:00"/>
    <n v="1"/>
    <m/>
    <m/>
    <n v="0.5"/>
    <n v="76.787999999999997"/>
    <s v="Account"/>
    <n v="7"/>
    <n v="80"/>
    <n v="40"/>
    <n v="40"/>
    <n v="76.787999999999997"/>
    <n v="116.788"/>
    <n v="116.788"/>
    <s v="Wed"/>
    <s v="Wed"/>
    <n v="7"/>
  </r>
  <r>
    <x v="332"/>
    <x v="5"/>
    <s v="Burton"/>
    <s v="Assess"/>
    <x v="0"/>
    <d v="2021-02-10T00:00:00"/>
    <d v="2021-02-22T00:00:00"/>
    <n v="1"/>
    <s v="Yes"/>
    <s v="Yes"/>
    <n v="0.25"/>
    <n v="78"/>
    <s v="Warranty"/>
    <n v="12"/>
    <n v="80"/>
    <n v="20"/>
    <n v="0"/>
    <n v="0"/>
    <n v="98"/>
    <n v="0"/>
    <s v="Wed"/>
    <s v="Mon"/>
    <n v="12"/>
  </r>
  <r>
    <x v="333"/>
    <x v="3"/>
    <s v="Burton"/>
    <s v="Replace"/>
    <x v="0"/>
    <d v="2021-02-10T00:00:00"/>
    <d v="2021-02-25T00:00:00"/>
    <n v="2"/>
    <m/>
    <m/>
    <n v="2.75"/>
    <n v="666.4434"/>
    <s v="C.O.D."/>
    <n v="15"/>
    <n v="140"/>
    <n v="385"/>
    <n v="385"/>
    <n v="666.4434"/>
    <n v="1051.4434000000001"/>
    <n v="1051.4434000000001"/>
    <s v="Wed"/>
    <s v="Thu"/>
    <n v="15"/>
  </r>
  <r>
    <x v="334"/>
    <x v="3"/>
    <s v="Burton"/>
    <s v="Deliver"/>
    <x v="1"/>
    <d v="2021-02-11T00:00:00"/>
    <d v="2021-02-27T00:00:00"/>
    <n v="1"/>
    <m/>
    <m/>
    <n v="0.25"/>
    <n v="19.196999999999999"/>
    <s v="C.O.D."/>
    <n v="16"/>
    <n v="80"/>
    <n v="20"/>
    <n v="20"/>
    <n v="19.196999999999999"/>
    <n v="39.197000000000003"/>
    <n v="39.197000000000003"/>
    <s v="Thu"/>
    <s v="Sat"/>
    <n v="16"/>
  </r>
  <r>
    <x v="335"/>
    <x v="1"/>
    <s v="Lopez"/>
    <s v="Assess"/>
    <x v="0"/>
    <d v="2021-02-11T00:00:00"/>
    <d v="2021-03-11T00:00:00"/>
    <n v="1"/>
    <m/>
    <m/>
    <n v="0.75"/>
    <n v="414.53649999999999"/>
    <s v="P.O."/>
    <n v="28"/>
    <n v="80"/>
    <n v="60"/>
    <n v="60"/>
    <n v="414.53649999999999"/>
    <n v="474.53649999999999"/>
    <n v="474.53649999999999"/>
    <s v="Thu"/>
    <s v="Thu"/>
    <n v="28"/>
  </r>
  <r>
    <x v="336"/>
    <x v="5"/>
    <s v="Khan"/>
    <s v="Repair"/>
    <x v="0"/>
    <d v="2021-02-13T00:00:00"/>
    <d v="2021-04-08T00:00:00"/>
    <n v="1"/>
    <m/>
    <m/>
    <n v="1"/>
    <n v="19.196999999999999"/>
    <s v="Account"/>
    <n v="54"/>
    <n v="80"/>
    <n v="80"/>
    <n v="80"/>
    <n v="19.196999999999999"/>
    <n v="99.197000000000003"/>
    <n v="99.197000000000003"/>
    <s v="Sat"/>
    <s v="Thu"/>
    <n v="54"/>
  </r>
  <r>
    <x v="337"/>
    <x v="0"/>
    <s v="Ling"/>
    <s v="Install"/>
    <x v="0"/>
    <d v="2021-02-15T00:00:00"/>
    <d v="2021-02-18T00:00:00"/>
    <n v="2"/>
    <m/>
    <m/>
    <n v="1"/>
    <n v="157.86000000000001"/>
    <s v="Account"/>
    <n v="3"/>
    <n v="140"/>
    <n v="140"/>
    <n v="140"/>
    <n v="157.86000000000001"/>
    <n v="297.86"/>
    <n v="297.86"/>
    <s v="Mon"/>
    <s v="Thu"/>
    <n v="3"/>
  </r>
  <r>
    <x v="338"/>
    <x v="0"/>
    <s v="Ling"/>
    <s v="Assess"/>
    <x v="0"/>
    <d v="2021-02-15T00:00:00"/>
    <d v="2021-02-24T00:00:00"/>
    <n v="2"/>
    <m/>
    <m/>
    <n v="0.25"/>
    <n v="160.39080000000001"/>
    <s v="Account"/>
    <n v="9"/>
    <n v="140"/>
    <n v="35"/>
    <n v="35"/>
    <n v="160.39080000000001"/>
    <n v="195.39080000000001"/>
    <n v="195.39080000000001"/>
    <s v="Mon"/>
    <s v="Wed"/>
    <n v="9"/>
  </r>
  <r>
    <x v="339"/>
    <x v="0"/>
    <s v="Ling"/>
    <s v="Assess"/>
    <x v="0"/>
    <d v="2021-02-15T00:00:00"/>
    <d v="2021-02-25T00:00:00"/>
    <n v="2"/>
    <m/>
    <m/>
    <n v="0.25"/>
    <n v="46.845300000000002"/>
    <s v="Account"/>
    <n v="10"/>
    <n v="140"/>
    <n v="35"/>
    <n v="35"/>
    <n v="46.845300000000002"/>
    <n v="81.845300000000009"/>
    <n v="81.845300000000009"/>
    <s v="Mon"/>
    <s v="Thu"/>
    <n v="10"/>
  </r>
  <r>
    <x v="340"/>
    <x v="6"/>
    <s v="Cartier"/>
    <s v="Replace"/>
    <x v="1"/>
    <d v="2021-02-15T00:00:00"/>
    <d v="2021-03-01T00:00:00"/>
    <n v="2"/>
    <m/>
    <m/>
    <n v="1.25"/>
    <n v="952.06380000000001"/>
    <s v="C.O.D."/>
    <n v="14"/>
    <n v="140"/>
    <n v="175"/>
    <n v="175"/>
    <n v="952.06380000000001"/>
    <n v="1127.0637999999999"/>
    <n v="1127.0637999999999"/>
    <s v="Mon"/>
    <s v="Mon"/>
    <n v="14"/>
  </r>
  <r>
    <x v="341"/>
    <x v="4"/>
    <s v="Khan"/>
    <s v="Deliver"/>
    <x v="0"/>
    <d v="2021-02-16T00:00:00"/>
    <d v="2021-03-03T00:00:00"/>
    <n v="1"/>
    <m/>
    <m/>
    <n v="0.25"/>
    <n v="17.420000000000002"/>
    <s v="Account"/>
    <n v="15"/>
    <n v="80"/>
    <n v="20"/>
    <n v="20"/>
    <n v="17.420000000000002"/>
    <n v="37.42"/>
    <n v="37.42"/>
    <s v="Tue"/>
    <s v="Wed"/>
    <n v="15"/>
  </r>
  <r>
    <x v="342"/>
    <x v="3"/>
    <s v="Cartier"/>
    <s v="Replace"/>
    <x v="0"/>
    <d v="2021-02-16T00:00:00"/>
    <d v="2021-03-08T00:00:00"/>
    <n v="2"/>
    <m/>
    <m/>
    <n v="0.5"/>
    <n v="202"/>
    <s v="C.O.D."/>
    <n v="20"/>
    <n v="140"/>
    <n v="70"/>
    <n v="70"/>
    <n v="202"/>
    <n v="272"/>
    <n v="272"/>
    <s v="Tue"/>
    <s v="Mon"/>
    <n v="20"/>
  </r>
  <r>
    <x v="343"/>
    <x v="5"/>
    <s v="Burton"/>
    <s v="Assess"/>
    <x v="0"/>
    <d v="2021-02-17T00:00:00"/>
    <d v="2021-02-22T00:00:00"/>
    <n v="1"/>
    <m/>
    <m/>
    <n v="0.75"/>
    <n v="137.13"/>
    <s v="Account"/>
    <n v="5"/>
    <n v="80"/>
    <n v="60"/>
    <n v="60"/>
    <n v="137.13"/>
    <n v="197.13"/>
    <n v="197.13"/>
    <s v="Wed"/>
    <s v="Mon"/>
    <n v="5"/>
  </r>
  <r>
    <x v="344"/>
    <x v="4"/>
    <s v="Khan"/>
    <s v="Assess"/>
    <x v="0"/>
    <d v="2021-02-17T00:00:00"/>
    <d v="2021-03-01T00:00:00"/>
    <n v="1"/>
    <m/>
    <m/>
    <n v="0.5"/>
    <n v="180"/>
    <s v="C.O.D."/>
    <n v="12"/>
    <n v="80"/>
    <n v="40"/>
    <n v="40"/>
    <n v="180"/>
    <n v="220"/>
    <n v="220"/>
    <s v="Wed"/>
    <s v="Mon"/>
    <n v="12"/>
  </r>
  <r>
    <x v="345"/>
    <x v="2"/>
    <s v="Khan"/>
    <s v="Assess"/>
    <x v="0"/>
    <d v="2021-02-17T00:00:00"/>
    <d v="2021-03-01T00:00:00"/>
    <n v="1"/>
    <m/>
    <m/>
    <n v="0.25"/>
    <n v="255.3433"/>
    <s v="C.O.D."/>
    <n v="12"/>
    <n v="80"/>
    <n v="20"/>
    <n v="20"/>
    <n v="255.3433"/>
    <n v="275.3433"/>
    <n v="275.3433"/>
    <s v="Wed"/>
    <s v="Mon"/>
    <n v="12"/>
  </r>
  <r>
    <x v="346"/>
    <x v="3"/>
    <s v="Khan"/>
    <s v="Deliver"/>
    <x v="0"/>
    <d v="2021-02-17T00:00:00"/>
    <d v="2021-03-02T00:00:00"/>
    <n v="1"/>
    <m/>
    <m/>
    <n v="0.25"/>
    <n v="48.372999999999998"/>
    <s v="P.O."/>
    <n v="13"/>
    <n v="80"/>
    <n v="20"/>
    <n v="20"/>
    <n v="48.372999999999998"/>
    <n v="68.37299999999999"/>
    <n v="68.37299999999999"/>
    <s v="Wed"/>
    <s v="Tue"/>
    <n v="13"/>
  </r>
  <r>
    <x v="347"/>
    <x v="0"/>
    <s v="Ling"/>
    <s v="Deliver"/>
    <x v="0"/>
    <d v="2021-02-17T00:00:00"/>
    <d v="2021-03-08T00:00:00"/>
    <n v="1"/>
    <m/>
    <m/>
    <n v="0.25"/>
    <n v="40.200000000000003"/>
    <s v="Account"/>
    <n v="19"/>
    <n v="80"/>
    <n v="20"/>
    <n v="20"/>
    <n v="40.200000000000003"/>
    <n v="60.2"/>
    <n v="60.2"/>
    <s v="Wed"/>
    <s v="Mon"/>
    <n v="19"/>
  </r>
  <r>
    <x v="348"/>
    <x v="2"/>
    <s v="Cartier"/>
    <s v="Deliver"/>
    <x v="0"/>
    <d v="2021-02-18T00:00:00"/>
    <d v="2021-03-06T00:00:00"/>
    <n v="1"/>
    <m/>
    <m/>
    <n v="0.25"/>
    <n v="61.4985"/>
    <s v="Account"/>
    <n v="16"/>
    <n v="80"/>
    <n v="20"/>
    <n v="20"/>
    <n v="61.4985"/>
    <n v="81.498500000000007"/>
    <n v="81.498500000000007"/>
    <s v="Thu"/>
    <s v="Sat"/>
    <n v="16"/>
  </r>
  <r>
    <x v="349"/>
    <x v="3"/>
    <s v="Khan"/>
    <s v="Replace"/>
    <x v="0"/>
    <d v="2021-02-18T00:00:00"/>
    <d v="2021-03-02T00:00:00"/>
    <n v="1"/>
    <m/>
    <m/>
    <n v="0.5"/>
    <n v="42.66"/>
    <s v="Account"/>
    <n v="12"/>
    <n v="80"/>
    <n v="40"/>
    <n v="40"/>
    <n v="42.66"/>
    <n v="82.66"/>
    <n v="82.66"/>
    <s v="Thu"/>
    <s v="Tue"/>
    <n v="12"/>
  </r>
  <r>
    <x v="350"/>
    <x v="0"/>
    <s v="Ling"/>
    <s v="Replace"/>
    <x v="0"/>
    <d v="2021-02-18T00:00:00"/>
    <d v="2021-03-10T00:00:00"/>
    <n v="1"/>
    <m/>
    <m/>
    <n v="0.5"/>
    <n v="16.420000000000002"/>
    <s v="Credit"/>
    <n v="20"/>
    <n v="80"/>
    <n v="40"/>
    <n v="40"/>
    <n v="16.420000000000002"/>
    <n v="56.42"/>
    <n v="56.42"/>
    <s v="Thu"/>
    <s v="Wed"/>
    <n v="20"/>
  </r>
  <r>
    <x v="351"/>
    <x v="5"/>
    <s v="Burton"/>
    <s v="Assess"/>
    <x v="0"/>
    <d v="2021-02-19T00:00:00"/>
    <d v="2021-03-09T00:00:00"/>
    <n v="2"/>
    <m/>
    <m/>
    <n v="0.5"/>
    <n v="31.807600000000001"/>
    <s v="Account"/>
    <n v="18"/>
    <n v="140"/>
    <n v="70"/>
    <n v="70"/>
    <n v="31.807600000000001"/>
    <n v="101.80760000000001"/>
    <n v="101.80760000000001"/>
    <s v="Fri"/>
    <s v="Tue"/>
    <n v="18"/>
  </r>
  <r>
    <x v="352"/>
    <x v="0"/>
    <s v="Ling"/>
    <s v="Assess"/>
    <x v="0"/>
    <d v="2021-02-22T00:00:00"/>
    <d v="2021-03-29T00:00:00"/>
    <n v="2"/>
    <m/>
    <m/>
    <n v="0.5"/>
    <n v="239.96940000000001"/>
    <s v="Account"/>
    <n v="35"/>
    <n v="140"/>
    <n v="70"/>
    <n v="70"/>
    <n v="239.96940000000001"/>
    <n v="309.96940000000001"/>
    <n v="309.96940000000001"/>
    <s v="Mon"/>
    <s v="Mon"/>
    <n v="35"/>
  </r>
  <r>
    <x v="353"/>
    <x v="2"/>
    <s v="Burton"/>
    <s v="Repair"/>
    <x v="0"/>
    <d v="2021-02-23T00:00:00"/>
    <d v="2021-03-02T00:00:00"/>
    <n v="1"/>
    <m/>
    <m/>
    <n v="1"/>
    <n v="90"/>
    <s v="C.O.D."/>
    <n v="7"/>
    <n v="80"/>
    <n v="80"/>
    <n v="80"/>
    <n v="90"/>
    <n v="170"/>
    <n v="170"/>
    <s v="Tue"/>
    <s v="Tue"/>
    <n v="7"/>
  </r>
  <r>
    <x v="354"/>
    <x v="1"/>
    <s v="Lopez"/>
    <s v="Deliver"/>
    <x v="0"/>
    <d v="2021-02-23T00:00:00"/>
    <d v="2021-03-16T00:00:00"/>
    <n v="1"/>
    <m/>
    <m/>
    <n v="0.25"/>
    <n v="16.25"/>
    <s v="Account"/>
    <n v="21"/>
    <n v="80"/>
    <n v="20"/>
    <n v="20"/>
    <n v="16.25"/>
    <n v="36.25"/>
    <n v="36.25"/>
    <s v="Tue"/>
    <s v="Tue"/>
    <n v="21"/>
  </r>
  <r>
    <x v="355"/>
    <x v="2"/>
    <s v="Cartier"/>
    <s v="Assess"/>
    <x v="0"/>
    <d v="2021-02-23T00:00:00"/>
    <d v="2021-04-01T00:00:00"/>
    <n v="2"/>
    <m/>
    <m/>
    <n v="0.25"/>
    <n v="269.40269999999998"/>
    <s v="C.O.D."/>
    <n v="37"/>
    <n v="140"/>
    <n v="35"/>
    <n v="35"/>
    <n v="269.40269999999998"/>
    <n v="304.40269999999998"/>
    <n v="304.40269999999998"/>
    <s v="Tue"/>
    <s v="Thu"/>
    <n v="37"/>
  </r>
  <r>
    <x v="356"/>
    <x v="1"/>
    <s v="Lopez"/>
    <s v="Deliver"/>
    <x v="0"/>
    <d v="2021-02-24T00:00:00"/>
    <d v="2021-03-15T00:00:00"/>
    <n v="1"/>
    <m/>
    <m/>
    <n v="0.25"/>
    <n v="33.497100000000003"/>
    <s v="Account"/>
    <n v="19"/>
    <n v="80"/>
    <n v="20"/>
    <n v="20"/>
    <n v="33.497100000000003"/>
    <n v="53.497100000000003"/>
    <n v="53.497100000000003"/>
    <s v="Wed"/>
    <s v="Mon"/>
    <n v="19"/>
  </r>
  <r>
    <x v="357"/>
    <x v="2"/>
    <s v="Burton"/>
    <s v="Assess"/>
    <x v="0"/>
    <d v="2021-02-25T00:00:00"/>
    <d v="2021-03-08T00:00:00"/>
    <n v="1"/>
    <m/>
    <m/>
    <n v="0.25"/>
    <n v="305.46260000000001"/>
    <s v="Account"/>
    <n v="11"/>
    <n v="80"/>
    <n v="20"/>
    <n v="20"/>
    <n v="305.46260000000001"/>
    <n v="325.46260000000001"/>
    <n v="325.46260000000001"/>
    <s v="Thu"/>
    <s v="Mon"/>
    <n v="11"/>
  </r>
  <r>
    <x v="358"/>
    <x v="1"/>
    <s v="Lopez"/>
    <s v="Replace"/>
    <x v="0"/>
    <d v="2021-02-25T00:00:00"/>
    <d v="2021-03-15T00:00:00"/>
    <n v="1"/>
    <m/>
    <m/>
    <n v="0.75"/>
    <n v="50.672400000000003"/>
    <s v="P.O."/>
    <n v="18"/>
    <n v="80"/>
    <n v="60"/>
    <n v="60"/>
    <n v="50.672400000000003"/>
    <n v="110.67240000000001"/>
    <n v="110.67240000000001"/>
    <s v="Thu"/>
    <s v="Mon"/>
    <n v="18"/>
  </r>
  <r>
    <x v="359"/>
    <x v="1"/>
    <s v="Lopez"/>
    <s v="Replace"/>
    <x v="0"/>
    <d v="2021-02-25T00:00:00"/>
    <d v="2021-03-16T00:00:00"/>
    <n v="1"/>
    <m/>
    <m/>
    <n v="0.5"/>
    <n v="45.63"/>
    <s v="P.O."/>
    <n v="19"/>
    <n v="80"/>
    <n v="40"/>
    <n v="40"/>
    <n v="45.63"/>
    <n v="85.63"/>
    <n v="85.63"/>
    <s v="Thu"/>
    <s v="Tue"/>
    <n v="19"/>
  </r>
  <r>
    <x v="360"/>
    <x v="4"/>
    <s v="Khan"/>
    <s v="Replace"/>
    <x v="0"/>
    <d v="2021-02-25T00:00:00"/>
    <d v="2021-03-24T00:00:00"/>
    <n v="1"/>
    <m/>
    <m/>
    <n v="1"/>
    <n v="42.66"/>
    <s v="C.O.D."/>
    <n v="27"/>
    <n v="80"/>
    <n v="80"/>
    <n v="80"/>
    <n v="42.66"/>
    <n v="122.66"/>
    <n v="122.66"/>
    <s v="Thu"/>
    <s v="Wed"/>
    <n v="27"/>
  </r>
  <r>
    <x v="361"/>
    <x v="2"/>
    <s v="Burton"/>
    <s v="Assess"/>
    <x v="0"/>
    <d v="2021-02-25T00:00:00"/>
    <d v="2021-04-07T00:00:00"/>
    <n v="1"/>
    <m/>
    <m/>
    <n v="0.25"/>
    <n v="38.698399999999999"/>
    <s v="P.O."/>
    <n v="41"/>
    <n v="80"/>
    <n v="20"/>
    <n v="20"/>
    <n v="38.698399999999999"/>
    <n v="58.698399999999999"/>
    <n v="58.698399999999999"/>
    <s v="Thu"/>
    <s v="Wed"/>
    <n v="41"/>
  </r>
  <r>
    <x v="362"/>
    <x v="2"/>
    <s v="Cartier"/>
    <s v="Assess"/>
    <x v="0"/>
    <d v="2021-03-01T00:00:00"/>
    <d v="2021-03-15T00:00:00"/>
    <n v="1"/>
    <m/>
    <m/>
    <n v="0.25"/>
    <n v="164.22120000000001"/>
    <s v="Account"/>
    <n v="14"/>
    <n v="80"/>
    <n v="20"/>
    <n v="20"/>
    <n v="164.22120000000001"/>
    <n v="184.22120000000001"/>
    <n v="184.22120000000001"/>
    <s v="Mon"/>
    <s v="Mon"/>
    <n v="14"/>
  </r>
  <r>
    <x v="363"/>
    <x v="4"/>
    <s v="Khan"/>
    <s v="Replace"/>
    <x v="0"/>
    <d v="2021-03-01T00:00:00"/>
    <d v="2021-03-15T00:00:00"/>
    <n v="2"/>
    <m/>
    <m/>
    <n v="0.5"/>
    <n v="24.38"/>
    <s v="Account"/>
    <n v="14"/>
    <n v="140"/>
    <n v="70"/>
    <n v="70"/>
    <n v="24.38"/>
    <n v="94.38"/>
    <n v="94.38"/>
    <s v="Mon"/>
    <s v="Mon"/>
    <n v="14"/>
  </r>
  <r>
    <x v="364"/>
    <x v="1"/>
    <s v="Lopez"/>
    <s v="Assess"/>
    <x v="0"/>
    <d v="2021-03-01T00:00:00"/>
    <d v="2021-03-24T00:00:00"/>
    <n v="1"/>
    <m/>
    <m/>
    <n v="0.25"/>
    <n v="267.94040000000001"/>
    <s v="P.O."/>
    <n v="23"/>
    <n v="80"/>
    <n v="20"/>
    <n v="20"/>
    <n v="267.94040000000001"/>
    <n v="287.94040000000001"/>
    <n v="287.94040000000001"/>
    <s v="Mon"/>
    <s v="Wed"/>
    <n v="23"/>
  </r>
  <r>
    <x v="365"/>
    <x v="8"/>
    <s v="Ling"/>
    <s v="Assess"/>
    <x v="0"/>
    <d v="2021-03-01T00:00:00"/>
    <d v="2021-04-13T00:00:00"/>
    <n v="2"/>
    <m/>
    <m/>
    <n v="0.5"/>
    <n v="175.8682"/>
    <s v="Account"/>
    <n v="43"/>
    <n v="140"/>
    <n v="70"/>
    <n v="70"/>
    <n v="175.8682"/>
    <n v="245.8682"/>
    <n v="245.8682"/>
    <s v="Mon"/>
    <s v="Tue"/>
    <n v="43"/>
  </r>
  <r>
    <x v="366"/>
    <x v="2"/>
    <s v="Cartier"/>
    <s v="Deliver"/>
    <x v="0"/>
    <d v="2021-03-01T00:00:00"/>
    <d v="2021-04-20T00:00:00"/>
    <n v="1"/>
    <s v="Yes"/>
    <s v="Yes"/>
    <n v="0.25"/>
    <n v="81.12"/>
    <s v="Warranty"/>
    <n v="50"/>
    <n v="80"/>
    <n v="20"/>
    <n v="0"/>
    <n v="0"/>
    <n v="101.12"/>
    <n v="0"/>
    <s v="Mon"/>
    <s v="Tue"/>
    <n v="50"/>
  </r>
  <r>
    <x v="367"/>
    <x v="0"/>
    <s v="Ling"/>
    <s v="Assess"/>
    <x v="0"/>
    <d v="2021-03-01T00:00:00"/>
    <d v="2021-04-29T00:00:00"/>
    <n v="2"/>
    <s v="Yes"/>
    <s v="Yes"/>
    <n v="1"/>
    <n v="9.98"/>
    <s v="Warranty"/>
    <n v="59"/>
    <n v="140"/>
    <n v="140"/>
    <n v="0"/>
    <n v="0"/>
    <n v="149.97999999999999"/>
    <n v="0"/>
    <s v="Mon"/>
    <s v="Thu"/>
    <n v="59"/>
  </r>
  <r>
    <x v="368"/>
    <x v="3"/>
    <s v="Khan"/>
    <s v="Assess"/>
    <x v="0"/>
    <d v="2021-03-02T00:00:00"/>
    <d v="2021-03-09T00:00:00"/>
    <n v="1"/>
    <m/>
    <m/>
    <n v="1.25"/>
    <n v="340.70060000000001"/>
    <s v="Account"/>
    <n v="7"/>
    <n v="80"/>
    <n v="100"/>
    <n v="100"/>
    <n v="340.70060000000001"/>
    <n v="440.70060000000001"/>
    <n v="440.70060000000001"/>
    <s v="Tue"/>
    <s v="Tue"/>
    <n v="7"/>
  </r>
  <r>
    <x v="369"/>
    <x v="3"/>
    <s v="Khan"/>
    <s v="Replace"/>
    <x v="1"/>
    <d v="2021-03-02T00:00:00"/>
    <d v="2021-03-10T00:00:00"/>
    <n v="1"/>
    <m/>
    <m/>
    <n v="0.75"/>
    <n v="22.84"/>
    <s v="P.O."/>
    <n v="8"/>
    <n v="80"/>
    <n v="60"/>
    <n v="60"/>
    <n v="22.84"/>
    <n v="82.84"/>
    <n v="82.84"/>
    <s v="Tue"/>
    <s v="Wed"/>
    <n v="8"/>
  </r>
  <r>
    <x v="370"/>
    <x v="1"/>
    <s v="Lopez"/>
    <s v="Replace"/>
    <x v="0"/>
    <d v="2021-03-02T00:00:00"/>
    <d v="2021-03-11T00:00:00"/>
    <n v="1"/>
    <m/>
    <m/>
    <n v="0.5"/>
    <n v="3.5750000000000002"/>
    <s v="Account"/>
    <n v="9"/>
    <n v="80"/>
    <n v="40"/>
    <n v="40"/>
    <n v="3.5750000000000002"/>
    <n v="43.575000000000003"/>
    <n v="43.575000000000003"/>
    <s v="Tue"/>
    <s v="Thu"/>
    <n v="9"/>
  </r>
  <r>
    <x v="371"/>
    <x v="1"/>
    <s v="Lopez"/>
    <s v="Assess"/>
    <x v="0"/>
    <d v="2021-03-02T00:00:00"/>
    <d v="2021-03-11T00:00:00"/>
    <n v="1"/>
    <m/>
    <m/>
    <n v="0.25"/>
    <n v="16.25"/>
    <s v="Account"/>
    <n v="9"/>
    <n v="80"/>
    <n v="20"/>
    <n v="20"/>
    <n v="16.25"/>
    <n v="36.25"/>
    <n v="36.25"/>
    <s v="Tue"/>
    <s v="Thu"/>
    <n v="9"/>
  </r>
  <r>
    <x v="372"/>
    <x v="2"/>
    <s v="Burton"/>
    <s v="Replace"/>
    <x v="0"/>
    <d v="2021-03-02T00:00:00"/>
    <d v="2021-03-20T00:00:00"/>
    <n v="1"/>
    <m/>
    <m/>
    <n v="0.75"/>
    <n v="19.196999999999999"/>
    <s v="P.O."/>
    <n v="18"/>
    <n v="80"/>
    <n v="60"/>
    <n v="60"/>
    <n v="19.196999999999999"/>
    <n v="79.197000000000003"/>
    <n v="79.197000000000003"/>
    <s v="Tue"/>
    <s v="Sat"/>
    <n v="18"/>
  </r>
  <r>
    <x v="373"/>
    <x v="5"/>
    <s v="Cartier"/>
    <s v="Deliver"/>
    <x v="0"/>
    <d v="2021-03-02T00:00:00"/>
    <d v="2021-03-16T00:00:00"/>
    <n v="1"/>
    <m/>
    <m/>
    <n v="0.25"/>
    <n v="73.508899999999997"/>
    <s v="P.O."/>
    <n v="14"/>
    <n v="80"/>
    <n v="20"/>
    <n v="20"/>
    <n v="73.508899999999997"/>
    <n v="93.508899999999997"/>
    <n v="93.508899999999997"/>
    <s v="Tue"/>
    <s v="Tue"/>
    <n v="14"/>
  </r>
  <r>
    <x v="374"/>
    <x v="2"/>
    <s v="Burton"/>
    <s v="Assess"/>
    <x v="0"/>
    <d v="2021-03-02T00:00:00"/>
    <d v="2021-03-23T00:00:00"/>
    <n v="1"/>
    <m/>
    <m/>
    <n v="0.25"/>
    <n v="144"/>
    <s v="P.O."/>
    <n v="21"/>
    <n v="80"/>
    <n v="20"/>
    <n v="20"/>
    <n v="144"/>
    <n v="164"/>
    <n v="164"/>
    <s v="Tue"/>
    <s v="Tue"/>
    <n v="21"/>
  </r>
  <r>
    <x v="375"/>
    <x v="5"/>
    <s v="Burton"/>
    <s v="Install"/>
    <x v="0"/>
    <d v="2021-03-02T00:00:00"/>
    <d v="2021-03-23T00:00:00"/>
    <n v="1"/>
    <m/>
    <s v="Yes"/>
    <n v="2"/>
    <n v="94.71"/>
    <s v="C.O.D."/>
    <n v="21"/>
    <n v="80"/>
    <n v="160"/>
    <n v="160"/>
    <n v="0"/>
    <n v="254.70999999999998"/>
    <n v="160"/>
    <s v="Tue"/>
    <s v="Tue"/>
    <n v="21"/>
  </r>
  <r>
    <x v="376"/>
    <x v="2"/>
    <s v="Burton"/>
    <s v="Assess"/>
    <x v="1"/>
    <d v="2021-03-03T00:00:00"/>
    <d v="2021-03-09T00:00:00"/>
    <n v="2"/>
    <m/>
    <m/>
    <n v="0.25"/>
    <n v="41.153799999999997"/>
    <s v="C.O.D."/>
    <n v="6"/>
    <n v="140"/>
    <n v="35"/>
    <n v="35"/>
    <n v="41.153799999999997"/>
    <n v="76.15379999999999"/>
    <n v="76.15379999999999"/>
    <s v="Wed"/>
    <s v="Tue"/>
    <n v="6"/>
  </r>
  <r>
    <x v="377"/>
    <x v="8"/>
    <s v="Ling"/>
    <s v="Replace"/>
    <x v="0"/>
    <d v="2021-03-03T00:00:00"/>
    <d v="2021-04-06T00:00:00"/>
    <n v="2"/>
    <m/>
    <m/>
    <n v="0.5"/>
    <n v="76.9499"/>
    <s v="C.O.D."/>
    <n v="34"/>
    <n v="140"/>
    <n v="70"/>
    <n v="70"/>
    <n v="76.9499"/>
    <n v="146.94990000000001"/>
    <n v="146.94990000000001"/>
    <s v="Wed"/>
    <s v="Tue"/>
    <n v="34"/>
  </r>
  <r>
    <x v="378"/>
    <x v="4"/>
    <s v="Khan"/>
    <s v="Assess"/>
    <x v="0"/>
    <d v="2021-03-03T00:00:00"/>
    <d v="2021-04-26T00:00:00"/>
    <n v="1"/>
    <m/>
    <m/>
    <n v="0.5"/>
    <n v="25.24"/>
    <s v="P.O."/>
    <n v="54"/>
    <n v="80"/>
    <n v="40"/>
    <n v="40"/>
    <n v="25.24"/>
    <n v="65.239999999999995"/>
    <n v="65.239999999999995"/>
    <s v="Wed"/>
    <s v="Mon"/>
    <n v="54"/>
  </r>
  <r>
    <x v="379"/>
    <x v="3"/>
    <s v="Burton"/>
    <s v="Assess"/>
    <x v="1"/>
    <d v="2021-03-03T00:00:00"/>
    <d v="2021-05-13T00:00:00"/>
    <n v="2"/>
    <m/>
    <m/>
    <n v="0.75"/>
    <n v="572.62689999999998"/>
    <s v="C.O.D."/>
    <n v="71"/>
    <n v="140"/>
    <n v="105"/>
    <n v="105"/>
    <n v="572.62689999999998"/>
    <n v="677.62689999999998"/>
    <n v="677.62689999999998"/>
    <s v="Wed"/>
    <s v="Thu"/>
    <n v="71"/>
  </r>
  <r>
    <x v="380"/>
    <x v="1"/>
    <s v="Burton"/>
    <s v="Replace"/>
    <x v="0"/>
    <d v="2021-03-03T00:00:00"/>
    <d v="2021-07-12T00:00:00"/>
    <n v="2"/>
    <m/>
    <m/>
    <n v="1.25"/>
    <n v="361.90370000000001"/>
    <s v="Account"/>
    <n v="131"/>
    <n v="140"/>
    <n v="175"/>
    <n v="175"/>
    <n v="361.90370000000001"/>
    <n v="536.90370000000007"/>
    <n v="536.90370000000007"/>
    <s v="Wed"/>
    <s v="Mon"/>
    <n v="131"/>
  </r>
  <r>
    <x v="381"/>
    <x v="3"/>
    <s v="Cartier"/>
    <s v="Assess"/>
    <x v="0"/>
    <d v="2021-03-04T00:00:00"/>
    <d v="2021-03-08T00:00:00"/>
    <n v="1"/>
    <m/>
    <m/>
    <n v="0.25"/>
    <n v="110.2272"/>
    <s v="Account"/>
    <n v="4"/>
    <n v="80"/>
    <n v="20"/>
    <n v="20"/>
    <n v="110.2272"/>
    <n v="130.22719999999998"/>
    <n v="130.22719999999998"/>
    <s v="Thu"/>
    <s v="Mon"/>
    <n v="4"/>
  </r>
  <r>
    <x v="382"/>
    <x v="1"/>
    <s v="Lopez"/>
    <s v="Assess"/>
    <x v="0"/>
    <d v="2021-03-04T00:00:00"/>
    <d v="2021-03-15T00:00:00"/>
    <n v="1"/>
    <m/>
    <m/>
    <n v="0.25"/>
    <n v="33.910499999999999"/>
    <s v="Account"/>
    <n v="11"/>
    <n v="80"/>
    <n v="20"/>
    <n v="20"/>
    <n v="33.910499999999999"/>
    <n v="53.910499999999999"/>
    <n v="53.910499999999999"/>
    <s v="Thu"/>
    <s v="Mon"/>
    <n v="11"/>
  </r>
  <r>
    <x v="383"/>
    <x v="0"/>
    <s v="Ling"/>
    <s v="Assess"/>
    <x v="0"/>
    <d v="2021-03-04T00:00:00"/>
    <d v="2021-03-24T00:00:00"/>
    <n v="2"/>
    <m/>
    <m/>
    <n v="0.25"/>
    <n v="19"/>
    <s v="Account"/>
    <n v="20"/>
    <n v="140"/>
    <n v="35"/>
    <n v="35"/>
    <n v="19"/>
    <n v="54"/>
    <n v="54"/>
    <s v="Thu"/>
    <s v="Wed"/>
    <n v="20"/>
  </r>
  <r>
    <x v="384"/>
    <x v="4"/>
    <s v="Khan"/>
    <s v="Install"/>
    <x v="0"/>
    <d v="2021-03-04T00:00:00"/>
    <d v="2021-03-24T00:00:00"/>
    <n v="1"/>
    <m/>
    <m/>
    <n v="1.25"/>
    <n v="294.77999999999997"/>
    <s v="P.O."/>
    <n v="20"/>
    <n v="80"/>
    <n v="100"/>
    <n v="100"/>
    <n v="294.77999999999997"/>
    <n v="394.78"/>
    <n v="394.78"/>
    <s v="Thu"/>
    <s v="Wed"/>
    <n v="20"/>
  </r>
  <r>
    <x v="385"/>
    <x v="8"/>
    <s v="Ling"/>
    <s v="Assess"/>
    <x v="0"/>
    <d v="2021-03-04T00:00:00"/>
    <d v="2021-04-26T00:00:00"/>
    <n v="2"/>
    <m/>
    <m/>
    <n v="0.25"/>
    <n v="83.231700000000004"/>
    <s v="Account"/>
    <n v="53"/>
    <n v="140"/>
    <n v="35"/>
    <n v="35"/>
    <n v="83.231700000000004"/>
    <n v="118.2317"/>
    <n v="118.2317"/>
    <s v="Thu"/>
    <s v="Mon"/>
    <n v="53"/>
  </r>
  <r>
    <x v="386"/>
    <x v="1"/>
    <s v="Lopez"/>
    <s v="Assess"/>
    <x v="0"/>
    <d v="2021-03-08T00:00:00"/>
    <d v="2021-03-16T00:00:00"/>
    <n v="1"/>
    <m/>
    <m/>
    <n v="0.75"/>
    <n v="103.0842"/>
    <s v="Account"/>
    <n v="8"/>
    <n v="80"/>
    <n v="60"/>
    <n v="60"/>
    <n v="103.0842"/>
    <n v="163.08420000000001"/>
    <n v="163.08420000000001"/>
    <s v="Mon"/>
    <s v="Tue"/>
    <n v="8"/>
  </r>
  <r>
    <x v="387"/>
    <x v="2"/>
    <s v="Cartier"/>
    <s v="Replace"/>
    <x v="0"/>
    <d v="2021-03-08T00:00:00"/>
    <d v="2021-03-16T00:00:00"/>
    <n v="2"/>
    <m/>
    <m/>
    <n v="0.5"/>
    <n v="144.30529999999999"/>
    <s v="C.O.D."/>
    <n v="8"/>
    <n v="140"/>
    <n v="70"/>
    <n v="70"/>
    <n v="144.30529999999999"/>
    <n v="214.30529999999999"/>
    <n v="214.30529999999999"/>
    <s v="Mon"/>
    <s v="Tue"/>
    <n v="8"/>
  </r>
  <r>
    <x v="388"/>
    <x v="0"/>
    <s v="Ling"/>
    <s v="Assess"/>
    <x v="0"/>
    <d v="2021-03-08T00:00:00"/>
    <d v="2021-03-25T00:00:00"/>
    <n v="2"/>
    <m/>
    <m/>
    <n v="0.25"/>
    <n v="39"/>
    <s v="Account"/>
    <n v="17"/>
    <n v="140"/>
    <n v="35"/>
    <n v="35"/>
    <n v="39"/>
    <n v="74"/>
    <n v="74"/>
    <s v="Mon"/>
    <s v="Thu"/>
    <n v="17"/>
  </r>
  <r>
    <x v="389"/>
    <x v="2"/>
    <s v="Burton"/>
    <s v="Install"/>
    <x v="0"/>
    <d v="2021-03-08T00:00:00"/>
    <d v="2021-03-27T00:00:00"/>
    <n v="2"/>
    <m/>
    <m/>
    <n v="2.5"/>
    <n v="224"/>
    <s v="C.O.D."/>
    <n v="19"/>
    <n v="140"/>
    <n v="350"/>
    <n v="350"/>
    <n v="224"/>
    <n v="574"/>
    <n v="574"/>
    <s v="Mon"/>
    <s v="Sat"/>
    <n v="19"/>
  </r>
  <r>
    <x v="390"/>
    <x v="1"/>
    <s v="Lopez"/>
    <s v="Assess"/>
    <x v="0"/>
    <d v="2021-03-08T00:00:00"/>
    <d v="2021-06-12T00:00:00"/>
    <n v="1"/>
    <m/>
    <m/>
    <n v="0.5"/>
    <n v="475.54"/>
    <s v="Account"/>
    <n v="96"/>
    <n v="80"/>
    <n v="40"/>
    <n v="40"/>
    <n v="475.54"/>
    <n v="515.54"/>
    <n v="515.54"/>
    <s v="Mon"/>
    <s v="Sat"/>
    <n v="96"/>
  </r>
  <r>
    <x v="391"/>
    <x v="2"/>
    <s v="Khan"/>
    <s v="Assess"/>
    <x v="0"/>
    <d v="2021-03-09T00:00:00"/>
    <d v="2021-03-16T00:00:00"/>
    <n v="1"/>
    <m/>
    <m/>
    <n v="1"/>
    <n v="46.036799999999999"/>
    <s v="C.O.D."/>
    <n v="7"/>
    <n v="80"/>
    <n v="80"/>
    <n v="80"/>
    <n v="46.036799999999999"/>
    <n v="126.0368"/>
    <n v="126.0368"/>
    <s v="Tue"/>
    <s v="Tue"/>
    <n v="7"/>
  </r>
  <r>
    <x v="392"/>
    <x v="1"/>
    <s v="Lopez"/>
    <s v="Assess"/>
    <x v="0"/>
    <d v="2021-03-09T00:00:00"/>
    <d v="2021-03-16T00:00:00"/>
    <n v="1"/>
    <m/>
    <m/>
    <n v="0.75"/>
    <n v="294.5514"/>
    <s v="Account"/>
    <n v="7"/>
    <n v="80"/>
    <n v="60"/>
    <n v="60"/>
    <n v="294.5514"/>
    <n v="354.5514"/>
    <n v="354.5514"/>
    <s v="Tue"/>
    <s v="Tue"/>
    <n v="7"/>
  </r>
  <r>
    <x v="393"/>
    <x v="4"/>
    <s v="Khan"/>
    <s v="Replace"/>
    <x v="0"/>
    <d v="2021-03-09T00:00:00"/>
    <d v="2021-05-25T00:00:00"/>
    <n v="2"/>
    <m/>
    <m/>
    <n v="1"/>
    <n v="28.5"/>
    <s v="P.O."/>
    <n v="77"/>
    <n v="140"/>
    <n v="140"/>
    <n v="140"/>
    <n v="28.5"/>
    <n v="168.5"/>
    <n v="168.5"/>
    <s v="Tue"/>
    <s v="Tue"/>
    <n v="77"/>
  </r>
  <r>
    <x v="394"/>
    <x v="8"/>
    <s v="Ling"/>
    <s v="Install"/>
    <x v="0"/>
    <d v="2021-03-10T00:00:00"/>
    <d v="2021-03-12T00:00:00"/>
    <n v="2"/>
    <m/>
    <m/>
    <n v="1.5"/>
    <n v="50"/>
    <s v="Account"/>
    <n v="2"/>
    <n v="140"/>
    <n v="210"/>
    <n v="210"/>
    <n v="50"/>
    <n v="260"/>
    <n v="260"/>
    <s v="Wed"/>
    <s v="Fri"/>
    <n v="2"/>
  </r>
  <r>
    <x v="395"/>
    <x v="5"/>
    <s v="Khan"/>
    <s v="Assess"/>
    <x v="0"/>
    <d v="2021-03-10T00:00:00"/>
    <d v="2021-03-10T00:00:00"/>
    <n v="1"/>
    <m/>
    <m/>
    <n v="0.5"/>
    <n v="10"/>
    <s v="Account"/>
    <n v="0"/>
    <n v="80"/>
    <n v="40"/>
    <n v="40"/>
    <n v="10"/>
    <n v="50"/>
    <n v="50"/>
    <s v="Wed"/>
    <s v="Wed"/>
    <n v="0"/>
  </r>
  <r>
    <x v="396"/>
    <x v="0"/>
    <s v="Ling"/>
    <s v="Install"/>
    <x v="1"/>
    <d v="2021-03-10T00:00:00"/>
    <d v="2021-03-17T00:00:00"/>
    <n v="2"/>
    <m/>
    <m/>
    <n v="1.5"/>
    <n v="29.33"/>
    <s v="Account"/>
    <n v="7"/>
    <n v="140"/>
    <n v="210"/>
    <n v="210"/>
    <n v="29.33"/>
    <n v="239.32999999999998"/>
    <n v="239.32999999999998"/>
    <s v="Wed"/>
    <s v="Wed"/>
    <n v="7"/>
  </r>
  <r>
    <x v="397"/>
    <x v="1"/>
    <s v="Burton"/>
    <s v="Assess"/>
    <x v="1"/>
    <d v="2021-03-10T00:00:00"/>
    <d v="2021-03-17T00:00:00"/>
    <n v="1"/>
    <m/>
    <s v="Yes"/>
    <n v="0.25"/>
    <n v="19.196999999999999"/>
    <s v="C.O.D."/>
    <n v="7"/>
    <n v="80"/>
    <n v="20"/>
    <n v="20"/>
    <n v="0"/>
    <n v="39.197000000000003"/>
    <n v="20"/>
    <s v="Wed"/>
    <s v="Wed"/>
    <n v="7"/>
  </r>
  <r>
    <x v="398"/>
    <x v="4"/>
    <s v="Khan"/>
    <s v="Replace"/>
    <x v="0"/>
    <d v="2021-03-10T00:00:00"/>
    <d v="2021-03-17T00:00:00"/>
    <n v="2"/>
    <m/>
    <m/>
    <n v="0.5"/>
    <n v="24.186499999999999"/>
    <s v="C.O.D."/>
    <n v="7"/>
    <n v="140"/>
    <n v="70"/>
    <n v="70"/>
    <n v="24.186499999999999"/>
    <n v="94.186499999999995"/>
    <n v="94.186499999999995"/>
    <s v="Wed"/>
    <s v="Wed"/>
    <n v="7"/>
  </r>
  <r>
    <x v="399"/>
    <x v="8"/>
    <s v="Ling"/>
    <s v="Assess"/>
    <x v="0"/>
    <d v="2021-03-10T00:00:00"/>
    <d v="2021-03-18T00:00:00"/>
    <n v="2"/>
    <m/>
    <m/>
    <n v="0.5"/>
    <n v="159"/>
    <s v="Account"/>
    <n v="8"/>
    <n v="140"/>
    <n v="70"/>
    <n v="70"/>
    <n v="159"/>
    <n v="229"/>
    <n v="229"/>
    <s v="Wed"/>
    <s v="Thu"/>
    <n v="8"/>
  </r>
  <r>
    <x v="400"/>
    <x v="5"/>
    <s v="Burton"/>
    <s v="Assess"/>
    <x v="0"/>
    <d v="2021-03-10T00:00:00"/>
    <d v="2021-03-24T00:00:00"/>
    <n v="2"/>
    <m/>
    <s v="Yes"/>
    <n v="0.5"/>
    <n v="411.09530000000001"/>
    <s v="C.O.D."/>
    <n v="14"/>
    <n v="140"/>
    <n v="70"/>
    <n v="70"/>
    <n v="0"/>
    <n v="481.09530000000001"/>
    <n v="70"/>
    <s v="Wed"/>
    <s v="Wed"/>
    <n v="14"/>
  </r>
  <r>
    <x v="401"/>
    <x v="0"/>
    <s v="Ling"/>
    <s v="Assess"/>
    <x v="0"/>
    <d v="2021-03-10T00:00:00"/>
    <d v="2021-04-08T00:00:00"/>
    <n v="1"/>
    <m/>
    <m/>
    <n v="0.75"/>
    <n v="58.361699999999999"/>
    <s v="Account"/>
    <n v="29"/>
    <n v="80"/>
    <n v="60"/>
    <n v="60"/>
    <n v="58.361699999999999"/>
    <n v="118.3617"/>
    <n v="118.3617"/>
    <s v="Wed"/>
    <s v="Thu"/>
    <n v="29"/>
  </r>
  <r>
    <x v="402"/>
    <x v="5"/>
    <s v="Burton"/>
    <s v="Repair"/>
    <x v="0"/>
    <d v="2021-03-10T00:00:00"/>
    <d v="2021-04-20T00:00:00"/>
    <n v="1"/>
    <m/>
    <s v="Yes"/>
    <n v="1.75"/>
    <n v="98.547600000000003"/>
    <s v="C.O.D."/>
    <n v="41"/>
    <n v="80"/>
    <n v="140"/>
    <n v="140"/>
    <n v="0"/>
    <n v="238.54759999999999"/>
    <n v="140"/>
    <s v="Wed"/>
    <s v="Tue"/>
    <n v="41"/>
  </r>
  <r>
    <x v="403"/>
    <x v="8"/>
    <s v="Ling"/>
    <s v="Repair"/>
    <x v="0"/>
    <d v="2021-03-10T00:00:00"/>
    <d v="2021-04-21T00:00:00"/>
    <n v="2"/>
    <s v="Yes"/>
    <s v="Yes"/>
    <n v="2"/>
    <n v="145.14920000000001"/>
    <s v="Warranty"/>
    <n v="42"/>
    <n v="140"/>
    <n v="280"/>
    <n v="0"/>
    <n v="0"/>
    <n v="425.14920000000001"/>
    <n v="0"/>
    <s v="Wed"/>
    <s v="Wed"/>
    <n v="42"/>
  </r>
  <r>
    <x v="404"/>
    <x v="5"/>
    <s v="Burton"/>
    <s v="Replace"/>
    <x v="0"/>
    <d v="2021-03-11T00:00:00"/>
    <d v="2021-03-11T00:00:00"/>
    <n v="2"/>
    <m/>
    <m/>
    <n v="0.75"/>
    <n v="125.7273"/>
    <s v="Account"/>
    <n v="0"/>
    <n v="140"/>
    <n v="105"/>
    <n v="105"/>
    <n v="125.7273"/>
    <n v="230.72730000000001"/>
    <n v="230.72730000000001"/>
    <s v="Thu"/>
    <s v="Thu"/>
    <n v="0"/>
  </r>
  <r>
    <x v="405"/>
    <x v="3"/>
    <s v="Khan"/>
    <s v="Assess"/>
    <x v="1"/>
    <d v="2021-03-11T00:00:00"/>
    <d v="2021-06-01T00:00:00"/>
    <n v="1"/>
    <m/>
    <m/>
    <n v="0.25"/>
    <n v="204.28399999999999"/>
    <s v="C.O.D."/>
    <n v="82"/>
    <n v="80"/>
    <n v="20"/>
    <n v="20"/>
    <n v="204.28399999999999"/>
    <n v="224.28399999999999"/>
    <n v="224.28399999999999"/>
    <s v="Thu"/>
    <s v="Tue"/>
    <n v="82"/>
  </r>
  <r>
    <x v="406"/>
    <x v="2"/>
    <s v="Cartier"/>
    <s v="Deliver"/>
    <x v="0"/>
    <d v="2021-03-11T00:00:00"/>
    <d v="2021-07-17T00:00:00"/>
    <n v="1"/>
    <m/>
    <m/>
    <n v="0.25"/>
    <n v="120"/>
    <s v="Account"/>
    <n v="128"/>
    <n v="80"/>
    <n v="20"/>
    <n v="20"/>
    <n v="120"/>
    <n v="140"/>
    <n v="140"/>
    <s v="Thu"/>
    <s v="Sat"/>
    <n v="128"/>
  </r>
  <r>
    <x v="407"/>
    <x v="0"/>
    <s v="Ling"/>
    <s v="Assess"/>
    <x v="0"/>
    <d v="2021-03-15T00:00:00"/>
    <d v="2021-03-27T00:00:00"/>
    <n v="2"/>
    <m/>
    <m/>
    <n v="1"/>
    <n v="203"/>
    <s v="Account"/>
    <n v="12"/>
    <n v="140"/>
    <n v="140"/>
    <n v="140"/>
    <n v="203"/>
    <n v="343"/>
    <n v="343"/>
    <s v="Mon"/>
    <s v="Sat"/>
    <n v="12"/>
  </r>
  <r>
    <x v="408"/>
    <x v="8"/>
    <s v="Ling"/>
    <s v="Assess"/>
    <x v="0"/>
    <d v="2021-03-15T00:00:00"/>
    <d v="2021-03-23T00:00:00"/>
    <n v="2"/>
    <s v="Yes"/>
    <s v="Yes"/>
    <n v="0.75"/>
    <n v="222.33"/>
    <s v="Warranty"/>
    <n v="8"/>
    <n v="140"/>
    <n v="105"/>
    <n v="0"/>
    <n v="0"/>
    <n v="327.33000000000004"/>
    <n v="0"/>
    <s v="Mon"/>
    <s v="Tue"/>
    <n v="8"/>
  </r>
  <r>
    <x v="409"/>
    <x v="3"/>
    <s v="Cartier"/>
    <s v="Install"/>
    <x v="0"/>
    <d v="2021-03-15T00:00:00"/>
    <d v="2021-03-24T00:00:00"/>
    <n v="2"/>
    <m/>
    <m/>
    <n v="4.75"/>
    <n v="56.4"/>
    <s v="Account"/>
    <n v="9"/>
    <n v="140"/>
    <n v="665"/>
    <n v="665"/>
    <n v="56.4"/>
    <n v="721.4"/>
    <n v="721.4"/>
    <s v="Mon"/>
    <s v="Wed"/>
    <n v="9"/>
  </r>
  <r>
    <x v="410"/>
    <x v="0"/>
    <s v="Ling"/>
    <s v="Install"/>
    <x v="0"/>
    <d v="2021-03-15T00:00:00"/>
    <d v="2021-03-29T00:00:00"/>
    <n v="2"/>
    <m/>
    <s v="Yes"/>
    <n v="1"/>
    <n v="60"/>
    <s v="C.O.D."/>
    <n v="14"/>
    <n v="140"/>
    <n v="140"/>
    <n v="140"/>
    <n v="0"/>
    <n v="200"/>
    <n v="140"/>
    <s v="Mon"/>
    <s v="Mon"/>
    <n v="14"/>
  </r>
  <r>
    <x v="411"/>
    <x v="0"/>
    <s v="Ling"/>
    <s v="Assess"/>
    <x v="0"/>
    <d v="2021-03-15T00:00:00"/>
    <d v="2021-03-31T00:00:00"/>
    <n v="1"/>
    <m/>
    <m/>
    <n v="0.75"/>
    <n v="21.33"/>
    <s v="Account"/>
    <n v="16"/>
    <n v="80"/>
    <n v="60"/>
    <n v="60"/>
    <n v="21.33"/>
    <n v="81.33"/>
    <n v="81.33"/>
    <s v="Mon"/>
    <s v="Wed"/>
    <n v="16"/>
  </r>
  <r>
    <x v="412"/>
    <x v="0"/>
    <s v="Ling"/>
    <s v="Deliver"/>
    <x v="0"/>
    <d v="2021-03-15T00:00:00"/>
    <d v="2021-03-30T00:00:00"/>
    <n v="1"/>
    <m/>
    <m/>
    <n v="0.25"/>
    <n v="204.28399999999999"/>
    <s v="Account"/>
    <n v="15"/>
    <n v="80"/>
    <n v="20"/>
    <n v="20"/>
    <n v="204.28399999999999"/>
    <n v="224.28399999999999"/>
    <n v="224.28399999999999"/>
    <s v="Mon"/>
    <s v="Tue"/>
    <n v="15"/>
  </r>
  <r>
    <x v="413"/>
    <x v="2"/>
    <s v="Burton"/>
    <s v="Repair"/>
    <x v="0"/>
    <d v="2021-03-15T00:00:00"/>
    <d v="2021-04-07T00:00:00"/>
    <n v="1"/>
    <m/>
    <s v="Yes"/>
    <n v="1.5"/>
    <n v="95.042900000000003"/>
    <s v="C.O.D."/>
    <n v="23"/>
    <n v="80"/>
    <n v="120"/>
    <n v="120"/>
    <n v="0"/>
    <n v="215.0429"/>
    <n v="120"/>
    <s v="Mon"/>
    <s v="Wed"/>
    <n v="23"/>
  </r>
  <r>
    <x v="414"/>
    <x v="3"/>
    <s v="Cartier"/>
    <s v="Deliver"/>
    <x v="1"/>
    <d v="2021-03-15T00:00:00"/>
    <d v="2021-04-19T00:00:00"/>
    <n v="1"/>
    <m/>
    <m/>
    <n v="0.25"/>
    <n v="23.401"/>
    <s v="Account"/>
    <n v="35"/>
    <n v="80"/>
    <n v="20"/>
    <n v="20"/>
    <n v="23.401"/>
    <n v="43.400999999999996"/>
    <n v="43.400999999999996"/>
    <s v="Mon"/>
    <s v="Mon"/>
    <n v="35"/>
  </r>
  <r>
    <x v="415"/>
    <x v="2"/>
    <s v="Ling"/>
    <s v="Repair"/>
    <x v="0"/>
    <d v="2021-03-15T00:00:00"/>
    <d v="2021-05-08T00:00:00"/>
    <n v="2"/>
    <s v="Yes"/>
    <s v="Yes"/>
    <n v="2.25"/>
    <n v="934.45389999999998"/>
    <s v="Warranty"/>
    <n v="54"/>
    <n v="140"/>
    <n v="315"/>
    <n v="0"/>
    <n v="0"/>
    <n v="1249.4539"/>
    <n v="0"/>
    <s v="Mon"/>
    <s v="Sat"/>
    <n v="54"/>
  </r>
  <r>
    <x v="416"/>
    <x v="4"/>
    <s v="Khan"/>
    <s v="Replace"/>
    <x v="0"/>
    <d v="2021-03-16T00:00:00"/>
    <d v="2021-03-17T00:00:00"/>
    <n v="1"/>
    <m/>
    <m/>
    <n v="0.5"/>
    <n v="18"/>
    <s v="P.O."/>
    <n v="1"/>
    <n v="80"/>
    <n v="40"/>
    <n v="40"/>
    <n v="18"/>
    <n v="58"/>
    <n v="58"/>
    <s v="Tue"/>
    <s v="Wed"/>
    <n v="1"/>
  </r>
  <r>
    <x v="417"/>
    <x v="5"/>
    <s v="Cartier"/>
    <s v="Assess"/>
    <x v="1"/>
    <d v="2021-03-16T00:00:00"/>
    <d v="2021-03-25T00:00:00"/>
    <n v="1"/>
    <m/>
    <m/>
    <n v="0.25"/>
    <n v="134.84690000000001"/>
    <s v="C.O.D."/>
    <n v="9"/>
    <n v="80"/>
    <n v="20"/>
    <n v="20"/>
    <n v="134.84690000000001"/>
    <n v="154.84690000000001"/>
    <n v="154.84690000000001"/>
    <s v="Tue"/>
    <s v="Thu"/>
    <n v="9"/>
  </r>
  <r>
    <x v="418"/>
    <x v="3"/>
    <s v="Cartier"/>
    <s v="Assess"/>
    <x v="1"/>
    <d v="2021-03-16T00:00:00"/>
    <d v="2021-03-23T00:00:00"/>
    <n v="1"/>
    <m/>
    <m/>
    <n v="0.5"/>
    <n v="61.259"/>
    <s v="Account"/>
    <n v="7"/>
    <n v="80"/>
    <n v="40"/>
    <n v="40"/>
    <n v="61.259"/>
    <n v="101.259"/>
    <n v="101.259"/>
    <s v="Tue"/>
    <s v="Tue"/>
    <n v="7"/>
  </r>
  <r>
    <x v="419"/>
    <x v="2"/>
    <s v="Burton"/>
    <s v="Replace"/>
    <x v="0"/>
    <d v="2021-03-16T00:00:00"/>
    <d v="2021-04-02T00:00:00"/>
    <n v="2"/>
    <m/>
    <m/>
    <n v="4.5"/>
    <n v="658.67510000000004"/>
    <s v="Account"/>
    <n v="17"/>
    <n v="140"/>
    <n v="630"/>
    <n v="630"/>
    <n v="658.67510000000004"/>
    <n v="1288.6750999999999"/>
    <n v="1288.6750999999999"/>
    <s v="Tue"/>
    <s v="Fri"/>
    <n v="17"/>
  </r>
  <r>
    <x v="420"/>
    <x v="2"/>
    <s v="Burton"/>
    <s v="Repair"/>
    <x v="0"/>
    <d v="2021-03-16T00:00:00"/>
    <d v="2021-04-03T00:00:00"/>
    <n v="2"/>
    <m/>
    <m/>
    <n v="8"/>
    <n v="1468.5196000000001"/>
    <s v="Account"/>
    <n v="18"/>
    <n v="140"/>
    <n v="1120"/>
    <n v="1120"/>
    <n v="1468.5196000000001"/>
    <n v="2588.5196000000001"/>
    <n v="2588.5196000000001"/>
    <s v="Tue"/>
    <s v="Sat"/>
    <n v="18"/>
  </r>
  <r>
    <x v="421"/>
    <x v="1"/>
    <s v="Lopez"/>
    <s v="Replace"/>
    <x v="0"/>
    <d v="2021-03-16T00:00:00"/>
    <d v="2021-03-31T00:00:00"/>
    <n v="1"/>
    <m/>
    <m/>
    <n v="0.75"/>
    <n v="82.586500000000001"/>
    <s v="Account"/>
    <n v="15"/>
    <n v="80"/>
    <n v="60"/>
    <n v="60"/>
    <n v="82.586500000000001"/>
    <n v="142.5865"/>
    <n v="142.5865"/>
    <s v="Tue"/>
    <s v="Wed"/>
    <n v="15"/>
  </r>
  <r>
    <x v="422"/>
    <x v="7"/>
    <s v="Ling"/>
    <s v="Install"/>
    <x v="0"/>
    <d v="2021-03-16T00:00:00"/>
    <d v="2021-04-16T00:00:00"/>
    <n v="2"/>
    <m/>
    <s v="Yes"/>
    <n v="2.75"/>
    <n v="340.54520000000002"/>
    <s v="C.O.D."/>
    <n v="31"/>
    <n v="140"/>
    <n v="385"/>
    <n v="385"/>
    <n v="0"/>
    <n v="725.54520000000002"/>
    <n v="385"/>
    <s v="Tue"/>
    <s v="Fri"/>
    <n v="31"/>
  </r>
  <r>
    <x v="423"/>
    <x v="5"/>
    <s v="Khan"/>
    <s v="Assess"/>
    <x v="0"/>
    <d v="2021-03-16T00:00:00"/>
    <d v="2021-05-06T00:00:00"/>
    <n v="1"/>
    <m/>
    <m/>
    <n v="0.25"/>
    <n v="72.061000000000007"/>
    <s v="C.O.D."/>
    <n v="51"/>
    <n v="80"/>
    <n v="20"/>
    <n v="20"/>
    <n v="72.061000000000007"/>
    <n v="92.061000000000007"/>
    <n v="92.061000000000007"/>
    <s v="Tue"/>
    <s v="Thu"/>
    <n v="51"/>
  </r>
  <r>
    <x v="424"/>
    <x v="7"/>
    <s v="Burton"/>
    <s v="Assess"/>
    <x v="0"/>
    <d v="2021-03-17T00:00:00"/>
    <d v="2021-04-10T00:00:00"/>
    <n v="1"/>
    <m/>
    <m/>
    <n v="0.5"/>
    <n v="48.990699999999997"/>
    <s v="Account"/>
    <n v="24"/>
    <n v="80"/>
    <n v="40"/>
    <n v="40"/>
    <n v="48.990699999999997"/>
    <n v="88.990700000000004"/>
    <n v="88.990700000000004"/>
    <s v="Wed"/>
    <s v="Sat"/>
    <n v="24"/>
  </r>
  <r>
    <x v="425"/>
    <x v="0"/>
    <s v="Ling"/>
    <s v="Deliver"/>
    <x v="0"/>
    <d v="2021-03-17T00:00:00"/>
    <d v="2021-04-10T00:00:00"/>
    <n v="1"/>
    <m/>
    <m/>
    <n v="0.25"/>
    <n v="15.401"/>
    <s v="Account"/>
    <n v="24"/>
    <n v="80"/>
    <n v="20"/>
    <n v="20"/>
    <n v="15.401"/>
    <n v="35.400999999999996"/>
    <n v="35.400999999999996"/>
    <s v="Wed"/>
    <s v="Sat"/>
    <n v="24"/>
  </r>
  <r>
    <x v="426"/>
    <x v="8"/>
    <s v="Khan"/>
    <s v="Replace"/>
    <x v="0"/>
    <d v="2021-03-19T00:00:00"/>
    <d v="2021-05-06T00:00:00"/>
    <n v="1"/>
    <m/>
    <m/>
    <n v="0.75"/>
    <n v="204.10079999999999"/>
    <s v="C.O.D."/>
    <n v="48"/>
    <n v="80"/>
    <n v="60"/>
    <n v="60"/>
    <n v="204.10079999999999"/>
    <n v="264.10079999999999"/>
    <n v="264.10079999999999"/>
    <s v="Fri"/>
    <s v="Thu"/>
    <n v="48"/>
  </r>
  <r>
    <x v="427"/>
    <x v="0"/>
    <s v="Ling"/>
    <s v="Assess"/>
    <x v="0"/>
    <d v="2021-03-20T00:00:00"/>
    <d v="2021-04-10T00:00:00"/>
    <n v="1"/>
    <m/>
    <m/>
    <n v="0.25"/>
    <n v="12.63"/>
    <s v="Account"/>
    <n v="21"/>
    <n v="80"/>
    <n v="20"/>
    <n v="20"/>
    <n v="12.63"/>
    <n v="32.630000000000003"/>
    <n v="32.630000000000003"/>
    <s v="Sat"/>
    <s v="Sat"/>
    <n v="21"/>
  </r>
  <r>
    <x v="428"/>
    <x v="7"/>
    <s v="Ling"/>
    <s v="Assess"/>
    <x v="0"/>
    <d v="2021-03-20T00:00:00"/>
    <d v="2021-04-13T00:00:00"/>
    <n v="1"/>
    <m/>
    <m/>
    <n v="0.25"/>
    <n v="15.24"/>
    <s v="P.O."/>
    <n v="24"/>
    <n v="80"/>
    <n v="20"/>
    <n v="20"/>
    <n v="15.24"/>
    <n v="35.24"/>
    <n v="35.24"/>
    <s v="Sat"/>
    <s v="Tue"/>
    <n v="24"/>
  </r>
  <r>
    <x v="429"/>
    <x v="4"/>
    <s v="Khan"/>
    <s v="Assess"/>
    <x v="0"/>
    <d v="2021-03-22T00:00:00"/>
    <d v="2021-03-31T00:00:00"/>
    <n v="1"/>
    <s v="Yes"/>
    <s v="Yes"/>
    <n v="0.5"/>
    <n v="50"/>
    <s v="Warranty"/>
    <n v="9"/>
    <n v="80"/>
    <n v="40"/>
    <n v="0"/>
    <n v="0"/>
    <n v="90"/>
    <n v="0"/>
    <s v="Mon"/>
    <s v="Wed"/>
    <n v="9"/>
  </r>
  <r>
    <x v="430"/>
    <x v="1"/>
    <s v="Burton"/>
    <s v="Repair"/>
    <x v="0"/>
    <d v="2021-03-22T00:00:00"/>
    <d v="2021-04-20T00:00:00"/>
    <n v="1"/>
    <m/>
    <s v="Yes"/>
    <n v="1.5"/>
    <n v="272.55329999999998"/>
    <s v="C.O.D."/>
    <n v="29"/>
    <n v="80"/>
    <n v="120"/>
    <n v="120"/>
    <n v="0"/>
    <n v="392.55329999999998"/>
    <n v="120"/>
    <s v="Mon"/>
    <s v="Tue"/>
    <n v="29"/>
  </r>
  <r>
    <x v="431"/>
    <x v="3"/>
    <s v="Cartier"/>
    <s v="Replace"/>
    <x v="0"/>
    <d v="2021-03-22T00:00:00"/>
    <d v="2021-04-20T00:00:00"/>
    <n v="2"/>
    <m/>
    <m/>
    <n v="6.25"/>
    <n v="27"/>
    <s v="C.O.D."/>
    <n v="29"/>
    <n v="140"/>
    <n v="875"/>
    <n v="875"/>
    <n v="27"/>
    <n v="902"/>
    <n v="902"/>
    <s v="Mon"/>
    <s v="Tue"/>
    <n v="29"/>
  </r>
  <r>
    <x v="432"/>
    <x v="5"/>
    <s v="Khan"/>
    <s v="Assess"/>
    <x v="0"/>
    <d v="2021-03-22T00:00:00"/>
    <d v="2021-04-22T00:00:00"/>
    <n v="1"/>
    <s v="Yes"/>
    <s v="Yes"/>
    <n v="0.25"/>
    <n v="65.428799999999995"/>
    <s v="Warranty"/>
    <n v="31"/>
    <n v="80"/>
    <n v="20"/>
    <n v="0"/>
    <n v="0"/>
    <n v="85.428799999999995"/>
    <n v="0"/>
    <s v="Mon"/>
    <s v="Thu"/>
    <n v="31"/>
  </r>
  <r>
    <x v="433"/>
    <x v="0"/>
    <s v="Ling"/>
    <s v="Assess"/>
    <x v="0"/>
    <d v="2021-03-22T00:00:00"/>
    <d v="2021-05-06T00:00:00"/>
    <n v="2"/>
    <m/>
    <m/>
    <n v="0.5"/>
    <n v="85.32"/>
    <s v="Account"/>
    <n v="45"/>
    <n v="140"/>
    <n v="70"/>
    <n v="70"/>
    <n v="85.32"/>
    <n v="155.32"/>
    <n v="155.32"/>
    <s v="Mon"/>
    <s v="Thu"/>
    <n v="45"/>
  </r>
  <r>
    <x v="434"/>
    <x v="1"/>
    <s v="Burton"/>
    <s v="Install"/>
    <x v="0"/>
    <d v="2021-03-22T00:00:00"/>
    <d v="2021-05-10T00:00:00"/>
    <n v="2"/>
    <m/>
    <s v="Yes"/>
    <n v="1.5"/>
    <n v="572.1671"/>
    <s v="C.O.D."/>
    <n v="49"/>
    <n v="140"/>
    <n v="210"/>
    <n v="210"/>
    <n v="0"/>
    <n v="782.1671"/>
    <n v="210"/>
    <s v="Mon"/>
    <s v="Mon"/>
    <n v="49"/>
  </r>
  <r>
    <x v="435"/>
    <x v="1"/>
    <s v="Burton"/>
    <s v="Repair"/>
    <x v="0"/>
    <d v="2021-03-22T00:00:00"/>
    <d v="2021-05-10T00:00:00"/>
    <n v="2"/>
    <m/>
    <s v="Yes"/>
    <n v="4.5"/>
    <n v="937.97670000000005"/>
    <s v="C.O.D."/>
    <n v="49"/>
    <n v="140"/>
    <n v="630"/>
    <n v="630"/>
    <n v="0"/>
    <n v="1567.9767000000002"/>
    <n v="630"/>
    <s v="Mon"/>
    <s v="Mon"/>
    <n v="49"/>
  </r>
  <r>
    <x v="436"/>
    <x v="2"/>
    <s v="Burton"/>
    <s v="Replace"/>
    <x v="0"/>
    <d v="2021-03-23T00:00:00"/>
    <d v="2021-03-23T00:00:00"/>
    <n v="1"/>
    <s v="Yes"/>
    <s v="Yes"/>
    <n v="0.5"/>
    <n v="165"/>
    <s v="Warranty"/>
    <n v="0"/>
    <n v="80"/>
    <n v="40"/>
    <n v="0"/>
    <n v="0"/>
    <n v="205"/>
    <n v="0"/>
    <s v="Tue"/>
    <s v="Tue"/>
    <n v="0"/>
  </r>
  <r>
    <x v="437"/>
    <x v="0"/>
    <s v="Ling"/>
    <s v="Assess"/>
    <x v="0"/>
    <d v="2021-03-23T00:00:00"/>
    <d v="2021-04-03T00:00:00"/>
    <n v="2"/>
    <s v="Yes"/>
    <s v="Yes"/>
    <n v="0.25"/>
    <n v="55.295499999999997"/>
    <s v="Warranty"/>
    <n v="11"/>
    <n v="140"/>
    <n v="35"/>
    <n v="0"/>
    <n v="0"/>
    <n v="90.295500000000004"/>
    <n v="0"/>
    <s v="Tue"/>
    <s v="Sat"/>
    <n v="11"/>
  </r>
  <r>
    <x v="438"/>
    <x v="5"/>
    <s v="Cartier"/>
    <s v="Replace"/>
    <x v="0"/>
    <d v="2021-03-23T00:00:00"/>
    <d v="2021-04-10T00:00:00"/>
    <n v="1"/>
    <m/>
    <s v="Yes"/>
    <n v="2.75"/>
    <n v="534.56600000000003"/>
    <s v="C.O.D."/>
    <n v="18"/>
    <n v="80"/>
    <n v="220"/>
    <n v="220"/>
    <n v="0"/>
    <n v="754.56600000000003"/>
    <n v="220"/>
    <s v="Tue"/>
    <s v="Sat"/>
    <n v="18"/>
  </r>
  <r>
    <x v="439"/>
    <x v="2"/>
    <s v="Burton"/>
    <s v="Assess"/>
    <x v="0"/>
    <d v="2021-03-23T00:00:00"/>
    <d v="2021-04-08T00:00:00"/>
    <n v="1"/>
    <m/>
    <s v="Yes"/>
    <n v="1"/>
    <n v="448.26"/>
    <s v="C.O.D."/>
    <n v="16"/>
    <n v="80"/>
    <n v="80"/>
    <n v="80"/>
    <n v="0"/>
    <n v="528.26"/>
    <n v="80"/>
    <s v="Tue"/>
    <s v="Thu"/>
    <n v="16"/>
  </r>
  <r>
    <x v="440"/>
    <x v="6"/>
    <s v="Burton"/>
    <s v="Assess"/>
    <x v="0"/>
    <d v="2021-03-23T00:00:00"/>
    <d v="2021-04-14T00:00:00"/>
    <n v="2"/>
    <m/>
    <m/>
    <n v="1"/>
    <n v="123.208"/>
    <s v="C.O.D."/>
    <n v="22"/>
    <n v="140"/>
    <n v="140"/>
    <n v="140"/>
    <n v="123.208"/>
    <n v="263.20799999999997"/>
    <n v="263.20799999999997"/>
    <s v="Tue"/>
    <s v="Wed"/>
    <n v="22"/>
  </r>
  <r>
    <x v="441"/>
    <x v="2"/>
    <s v="Khan"/>
    <s v="Deliver"/>
    <x v="0"/>
    <d v="2021-03-23T00:00:00"/>
    <d v="2021-04-12T00:00:00"/>
    <n v="1"/>
    <m/>
    <m/>
    <n v="0.25"/>
    <n v="77.290000000000006"/>
    <s v="C.O.D."/>
    <n v="20"/>
    <n v="80"/>
    <n v="20"/>
    <n v="20"/>
    <n v="77.290000000000006"/>
    <n v="97.29"/>
    <n v="97.29"/>
    <s v="Tue"/>
    <s v="Mon"/>
    <n v="20"/>
  </r>
  <r>
    <x v="442"/>
    <x v="0"/>
    <s v="Ling"/>
    <s v="Install"/>
    <x v="0"/>
    <d v="2021-03-23T00:00:00"/>
    <d v="2021-04-12T00:00:00"/>
    <n v="2"/>
    <s v="Yes"/>
    <s v="Yes"/>
    <n v="1"/>
    <n v="360"/>
    <s v="Warranty"/>
    <n v="20"/>
    <n v="140"/>
    <n v="140"/>
    <n v="0"/>
    <n v="0"/>
    <n v="500"/>
    <n v="0"/>
    <s v="Tue"/>
    <s v="Mon"/>
    <n v="20"/>
  </r>
  <r>
    <x v="443"/>
    <x v="3"/>
    <s v="Burton"/>
    <s v="Repair"/>
    <x v="0"/>
    <d v="2021-03-23T00:00:00"/>
    <d v="2021-05-13T00:00:00"/>
    <n v="2"/>
    <m/>
    <m/>
    <n v="3.5"/>
    <n v="653.00080000000003"/>
    <s v="C.O.D."/>
    <n v="51"/>
    <n v="140"/>
    <n v="490"/>
    <n v="490"/>
    <n v="653.00080000000003"/>
    <n v="1143.0008"/>
    <n v="1143.0008"/>
    <s v="Tue"/>
    <s v="Thu"/>
    <n v="51"/>
  </r>
  <r>
    <x v="444"/>
    <x v="1"/>
    <s v="Lopez"/>
    <s v="Install"/>
    <x v="0"/>
    <d v="2021-03-24T00:00:00"/>
    <d v="2021-04-06T00:00:00"/>
    <n v="1"/>
    <m/>
    <m/>
    <n v="1.5"/>
    <n v="118.3"/>
    <s v="Account"/>
    <n v="13"/>
    <n v="80"/>
    <n v="120"/>
    <n v="120"/>
    <n v="118.3"/>
    <n v="238.3"/>
    <n v="238.3"/>
    <s v="Wed"/>
    <s v="Tue"/>
    <n v="13"/>
  </r>
  <r>
    <x v="445"/>
    <x v="6"/>
    <s v="Ling"/>
    <s v="Repair"/>
    <x v="0"/>
    <d v="2021-03-24T00:00:00"/>
    <d v="2021-06-11T00:00:00"/>
    <n v="2"/>
    <m/>
    <s v="Yes"/>
    <n v="2.5"/>
    <n v="1480.3623"/>
    <s v="C.O.D."/>
    <n v="79"/>
    <n v="140"/>
    <n v="350"/>
    <n v="350"/>
    <n v="0"/>
    <n v="1830.3623"/>
    <n v="350"/>
    <s v="Wed"/>
    <s v="Fri"/>
    <n v="79"/>
  </r>
  <r>
    <x v="446"/>
    <x v="8"/>
    <s v="Ling"/>
    <s v="Repair"/>
    <x v="0"/>
    <d v="2021-03-25T00:00:00"/>
    <d v="2021-05-11T00:00:00"/>
    <n v="2"/>
    <m/>
    <m/>
    <n v="2.5"/>
    <n v="837.1567"/>
    <s v="C.O.D."/>
    <n v="47"/>
    <n v="140"/>
    <n v="350"/>
    <n v="350"/>
    <n v="837.1567"/>
    <n v="1187.1567"/>
    <n v="1187.1567"/>
    <s v="Thu"/>
    <s v="Tue"/>
    <n v="47"/>
  </r>
  <r>
    <x v="447"/>
    <x v="0"/>
    <s v="Ling"/>
    <s v="Repair"/>
    <x v="0"/>
    <d v="2021-03-27T00:00:00"/>
    <d v="2021-06-30T00:00:00"/>
    <n v="2"/>
    <m/>
    <m/>
    <n v="1.75"/>
    <n v="242.6396"/>
    <s v="C.O.D."/>
    <n v="95"/>
    <n v="140"/>
    <n v="245"/>
    <n v="245"/>
    <n v="242.6396"/>
    <n v="487.63959999999997"/>
    <n v="487.63959999999997"/>
    <s v="Sat"/>
    <s v="Wed"/>
    <n v="95"/>
  </r>
  <r>
    <x v="448"/>
    <x v="5"/>
    <s v="Cartier"/>
    <s v="Repair"/>
    <x v="0"/>
    <d v="2021-03-29T00:00:00"/>
    <d v="2021-04-07T00:00:00"/>
    <n v="1"/>
    <m/>
    <s v="Yes"/>
    <n v="2"/>
    <n v="262.02800000000002"/>
    <s v="C.O.D."/>
    <n v="9"/>
    <n v="80"/>
    <n v="160"/>
    <n v="160"/>
    <n v="0"/>
    <n v="422.02800000000002"/>
    <n v="160"/>
    <s v="Mon"/>
    <s v="Wed"/>
    <n v="9"/>
  </r>
  <r>
    <x v="449"/>
    <x v="5"/>
    <s v="Khan"/>
    <s v="Install"/>
    <x v="0"/>
    <d v="2021-03-29T00:00:00"/>
    <d v="2021-06-28T00:00:00"/>
    <n v="1"/>
    <m/>
    <m/>
    <n v="1.75"/>
    <n v="473.60329999999999"/>
    <s v="C.O.D."/>
    <n v="91"/>
    <n v="80"/>
    <n v="140"/>
    <n v="140"/>
    <n v="473.60329999999999"/>
    <n v="613.60329999999999"/>
    <n v="613.60329999999999"/>
    <s v="Mon"/>
    <s v="Mon"/>
    <n v="91"/>
  </r>
  <r>
    <x v="450"/>
    <x v="2"/>
    <s v="Khan"/>
    <s v="Repair"/>
    <x v="0"/>
    <d v="2021-03-30T00:00:00"/>
    <d v="2021-05-12T00:00:00"/>
    <n v="1"/>
    <m/>
    <m/>
    <n v="2.75"/>
    <n v="708.02269999999999"/>
    <s v="C.O.D."/>
    <n v="43"/>
    <n v="80"/>
    <n v="220"/>
    <n v="220"/>
    <n v="708.02269999999999"/>
    <n v="928.02269999999999"/>
    <n v="928.02269999999999"/>
    <s v="Tue"/>
    <s v="Wed"/>
    <n v="43"/>
  </r>
  <r>
    <x v="451"/>
    <x v="2"/>
    <s v="Burton"/>
    <s v="Replace"/>
    <x v="0"/>
    <d v="2021-03-31T00:00:00"/>
    <d v="2021-04-06T00:00:00"/>
    <n v="1"/>
    <m/>
    <m/>
    <n v="0.5"/>
    <n v="13.321400000000001"/>
    <s v="C.O.D."/>
    <n v="6"/>
    <n v="80"/>
    <n v="40"/>
    <n v="40"/>
    <n v="13.321400000000001"/>
    <n v="53.321399999999997"/>
    <n v="53.321399999999997"/>
    <s v="Wed"/>
    <s v="Tue"/>
    <n v="6"/>
  </r>
  <r>
    <x v="452"/>
    <x v="6"/>
    <s v="Burton"/>
    <s v="Replace"/>
    <x v="1"/>
    <d v="2021-03-31T00:00:00"/>
    <d v="2021-04-21T00:00:00"/>
    <n v="1"/>
    <m/>
    <m/>
    <n v="0.75"/>
    <n v="51.29"/>
    <s v="C.O.D."/>
    <n v="21"/>
    <n v="80"/>
    <n v="60"/>
    <n v="60"/>
    <n v="51.29"/>
    <n v="111.28999999999999"/>
    <n v="111.28999999999999"/>
    <s v="Wed"/>
    <s v="Wed"/>
    <n v="21"/>
  </r>
  <r>
    <x v="453"/>
    <x v="0"/>
    <s v="Ling"/>
    <s v="Deliver"/>
    <x v="0"/>
    <d v="2021-04-01T00:00:00"/>
    <d v="2021-04-16T00:00:00"/>
    <n v="1"/>
    <m/>
    <m/>
    <n v="0.25"/>
    <n v="89.5"/>
    <s v="Account"/>
    <n v="15"/>
    <n v="80"/>
    <n v="20"/>
    <n v="20"/>
    <n v="89.5"/>
    <n v="109.5"/>
    <n v="109.5"/>
    <s v="Thu"/>
    <s v="Fri"/>
    <n v="15"/>
  </r>
  <r>
    <x v="454"/>
    <x v="3"/>
    <s v="Burton"/>
    <s v="Assess"/>
    <x v="0"/>
    <d v="2021-04-01T00:00:00"/>
    <d v="2021-04-12T00:00:00"/>
    <n v="1"/>
    <m/>
    <m/>
    <n v="0.25"/>
    <n v="74.532399999999996"/>
    <s v="P.O."/>
    <n v="11"/>
    <n v="80"/>
    <n v="20"/>
    <n v="20"/>
    <n v="74.532399999999996"/>
    <n v="94.532399999999996"/>
    <n v="94.532399999999996"/>
    <s v="Thu"/>
    <s v="Mon"/>
    <n v="11"/>
  </r>
  <r>
    <x v="455"/>
    <x v="0"/>
    <s v="Ling"/>
    <s v="Repair"/>
    <x v="0"/>
    <d v="2021-04-01T00:00:00"/>
    <d v="2021-04-12T00:00:00"/>
    <n v="2"/>
    <m/>
    <m/>
    <n v="1.5"/>
    <n v="64"/>
    <s v="Account"/>
    <n v="11"/>
    <n v="140"/>
    <n v="210"/>
    <n v="210"/>
    <n v="64"/>
    <n v="274"/>
    <n v="274"/>
    <s v="Thu"/>
    <s v="Mon"/>
    <n v="11"/>
  </r>
  <r>
    <x v="456"/>
    <x v="3"/>
    <s v="Khan"/>
    <s v="Assess"/>
    <x v="1"/>
    <d v="2021-04-01T00:00:00"/>
    <d v="2021-04-14T00:00:00"/>
    <n v="1"/>
    <m/>
    <m/>
    <n v="0.25"/>
    <n v="23.401"/>
    <s v="Account"/>
    <n v="13"/>
    <n v="80"/>
    <n v="20"/>
    <n v="20"/>
    <n v="23.401"/>
    <n v="43.400999999999996"/>
    <n v="43.400999999999996"/>
    <s v="Thu"/>
    <s v="Wed"/>
    <n v="13"/>
  </r>
  <r>
    <x v="457"/>
    <x v="8"/>
    <s v="Ling"/>
    <s v="Assess"/>
    <x v="0"/>
    <d v="2021-04-01T00:00:00"/>
    <d v="2021-04-26T00:00:00"/>
    <n v="2"/>
    <m/>
    <m/>
    <n v="0.25"/>
    <n v="17.13"/>
    <s v="Account"/>
    <n v="25"/>
    <n v="140"/>
    <n v="35"/>
    <n v="35"/>
    <n v="17.13"/>
    <n v="52.129999999999995"/>
    <n v="52.129999999999995"/>
    <s v="Thu"/>
    <s v="Mon"/>
    <n v="25"/>
  </r>
  <r>
    <x v="458"/>
    <x v="4"/>
    <s v="Lopez"/>
    <s v="Assess"/>
    <x v="0"/>
    <d v="2021-04-01T00:00:00"/>
    <d v="2021-04-29T00:00:00"/>
    <n v="1"/>
    <m/>
    <m/>
    <n v="0.5"/>
    <n v="149.5"/>
    <s v="P.O."/>
    <n v="28"/>
    <n v="80"/>
    <n v="40"/>
    <n v="40"/>
    <n v="149.5"/>
    <n v="189.5"/>
    <n v="189.5"/>
    <s v="Thu"/>
    <s v="Thu"/>
    <n v="28"/>
  </r>
  <r>
    <x v="459"/>
    <x v="3"/>
    <s v="Burton"/>
    <s v="Assess"/>
    <x v="0"/>
    <d v="2021-04-02T00:00:00"/>
    <d v="2021-04-26T00:00:00"/>
    <n v="1"/>
    <m/>
    <m/>
    <n v="0.5"/>
    <n v="163.197"/>
    <s v="P.O."/>
    <n v="24"/>
    <n v="80"/>
    <n v="40"/>
    <n v="40"/>
    <n v="163.197"/>
    <n v="203.197"/>
    <n v="203.197"/>
    <s v="Fri"/>
    <s v="Mon"/>
    <n v="24"/>
  </r>
  <r>
    <x v="460"/>
    <x v="0"/>
    <s v="Ling"/>
    <s v="Assess"/>
    <x v="0"/>
    <d v="2021-04-03T00:00:00"/>
    <d v="2021-04-15T00:00:00"/>
    <n v="2"/>
    <m/>
    <m/>
    <n v="0.25"/>
    <n v="14.76"/>
    <s v="Account"/>
    <n v="12"/>
    <n v="140"/>
    <n v="35"/>
    <n v="35"/>
    <n v="14.76"/>
    <n v="49.76"/>
    <n v="49.76"/>
    <s v="Sat"/>
    <s v="Thu"/>
    <n v="12"/>
  </r>
  <r>
    <x v="461"/>
    <x v="5"/>
    <s v="Cartier"/>
    <s v="Assess"/>
    <x v="0"/>
    <d v="2021-04-03T00:00:00"/>
    <d v="2021-04-27T00:00:00"/>
    <n v="1"/>
    <m/>
    <m/>
    <n v="0.75"/>
    <n v="21.33"/>
    <s v="Account"/>
    <n v="24"/>
    <n v="80"/>
    <n v="60"/>
    <n v="60"/>
    <n v="21.33"/>
    <n v="81.33"/>
    <n v="81.33"/>
    <s v="Sat"/>
    <s v="Tue"/>
    <n v="24"/>
  </r>
  <r>
    <x v="462"/>
    <x v="3"/>
    <s v="Burton"/>
    <s v="Assess"/>
    <x v="0"/>
    <d v="2021-04-03T00:00:00"/>
    <d v="2021-05-11T00:00:00"/>
    <n v="2"/>
    <m/>
    <s v="Yes"/>
    <n v="1"/>
    <n v="304.50729999999999"/>
    <s v="C.O.D."/>
    <n v="38"/>
    <n v="140"/>
    <n v="140"/>
    <n v="140"/>
    <n v="0"/>
    <n v="444.50729999999999"/>
    <n v="140"/>
    <s v="Sat"/>
    <s v="Tue"/>
    <n v="38"/>
  </r>
  <r>
    <x v="463"/>
    <x v="7"/>
    <s v="Khan"/>
    <s v="Assess"/>
    <x v="1"/>
    <d v="2021-04-03T00:00:00"/>
    <d v="2021-05-11T00:00:00"/>
    <n v="1"/>
    <m/>
    <m/>
    <n v="0.5"/>
    <n v="36.3384"/>
    <s v="Account"/>
    <n v="38"/>
    <n v="80"/>
    <n v="40"/>
    <n v="40"/>
    <n v="36.3384"/>
    <n v="76.338400000000007"/>
    <n v="76.338400000000007"/>
    <s v="Sat"/>
    <s v="Tue"/>
    <n v="38"/>
  </r>
  <r>
    <x v="464"/>
    <x v="8"/>
    <s v="Ling"/>
    <s v="Assess"/>
    <x v="0"/>
    <d v="2021-04-05T00:00:00"/>
    <d v="2021-04-14T00:00:00"/>
    <n v="2"/>
    <m/>
    <m/>
    <n v="0.5"/>
    <n v="21.33"/>
    <s v="Account"/>
    <n v="9"/>
    <n v="140"/>
    <n v="70"/>
    <n v="70"/>
    <n v="21.33"/>
    <n v="91.33"/>
    <n v="91.33"/>
    <s v="Mon"/>
    <s v="Wed"/>
    <n v="9"/>
  </r>
  <r>
    <x v="465"/>
    <x v="0"/>
    <s v="Ling"/>
    <s v="Replace"/>
    <x v="0"/>
    <d v="2021-04-05T00:00:00"/>
    <d v="2021-04-23T00:00:00"/>
    <n v="2"/>
    <m/>
    <m/>
    <n v="0.5"/>
    <n v="392.02480000000003"/>
    <s v="C.O.D."/>
    <n v="18"/>
    <n v="140"/>
    <n v="70"/>
    <n v="70"/>
    <n v="392.02480000000003"/>
    <n v="462.02480000000003"/>
    <n v="462.02480000000003"/>
    <s v="Mon"/>
    <s v="Fri"/>
    <n v="18"/>
  </r>
  <r>
    <x v="466"/>
    <x v="0"/>
    <s v="Ling"/>
    <s v="Assess"/>
    <x v="0"/>
    <d v="2021-04-05T00:00:00"/>
    <d v="2021-04-29T00:00:00"/>
    <n v="1"/>
    <m/>
    <m/>
    <n v="0.25"/>
    <n v="151.78790000000001"/>
    <s v="Account"/>
    <n v="24"/>
    <n v="80"/>
    <n v="20"/>
    <n v="20"/>
    <n v="151.78790000000001"/>
    <n v="171.78790000000001"/>
    <n v="171.78790000000001"/>
    <s v="Mon"/>
    <s v="Thu"/>
    <n v="24"/>
  </r>
  <r>
    <x v="467"/>
    <x v="3"/>
    <s v="Cartier"/>
    <s v="Assess"/>
    <x v="0"/>
    <d v="2021-04-05T00:00:00"/>
    <d v="2021-05-12T00:00:00"/>
    <n v="1"/>
    <m/>
    <m/>
    <n v="0.25"/>
    <n v="30.1082"/>
    <s v="Account"/>
    <n v="37"/>
    <n v="80"/>
    <n v="20"/>
    <n v="20"/>
    <n v="30.1082"/>
    <n v="50.108199999999997"/>
    <n v="50.108199999999997"/>
    <s v="Mon"/>
    <s v="Wed"/>
    <n v="37"/>
  </r>
  <r>
    <x v="468"/>
    <x v="8"/>
    <s v="Ling"/>
    <s v="Replace"/>
    <x v="0"/>
    <d v="2021-04-05T00:00:00"/>
    <d v="2021-05-17T00:00:00"/>
    <n v="2"/>
    <m/>
    <m/>
    <n v="0.75"/>
    <n v="13.36"/>
    <s v="C.O.D."/>
    <n v="42"/>
    <n v="140"/>
    <n v="105"/>
    <n v="105"/>
    <n v="13.36"/>
    <n v="118.36"/>
    <n v="118.36"/>
    <s v="Mon"/>
    <s v="Mon"/>
    <n v="42"/>
  </r>
  <r>
    <x v="469"/>
    <x v="2"/>
    <s v="Cartier"/>
    <s v="Repair"/>
    <x v="0"/>
    <d v="2021-04-05T00:00:00"/>
    <d v="2021-06-15T00:00:00"/>
    <n v="1"/>
    <m/>
    <m/>
    <n v="4.25"/>
    <n v="21.33"/>
    <s v="Account"/>
    <n v="71"/>
    <n v="80"/>
    <n v="340"/>
    <n v="340"/>
    <n v="21.33"/>
    <n v="361.33"/>
    <n v="361.33"/>
    <s v="Mon"/>
    <s v="Tue"/>
    <n v="71"/>
  </r>
  <r>
    <x v="470"/>
    <x v="8"/>
    <s v="Ling"/>
    <s v="Assess"/>
    <x v="1"/>
    <d v="2021-04-06T00:00:00"/>
    <d v="2021-05-07T00:00:00"/>
    <n v="1"/>
    <m/>
    <m/>
    <n v="0.75"/>
    <n v="21.33"/>
    <s v="C.O.D."/>
    <n v="31"/>
    <n v="80"/>
    <n v="60"/>
    <n v="60"/>
    <n v="21.33"/>
    <n v="81.33"/>
    <n v="81.33"/>
    <s v="Tue"/>
    <s v="Fri"/>
    <n v="31"/>
  </r>
  <r>
    <x v="471"/>
    <x v="8"/>
    <s v="Ling"/>
    <s v="Deliver"/>
    <x v="1"/>
    <d v="2021-04-06T00:00:00"/>
    <d v="2021-05-10T00:00:00"/>
    <n v="1"/>
    <m/>
    <m/>
    <n v="0.25"/>
    <n v="21.6"/>
    <s v="Account"/>
    <n v="34"/>
    <n v="80"/>
    <n v="20"/>
    <n v="20"/>
    <n v="21.6"/>
    <n v="41.6"/>
    <n v="41.6"/>
    <s v="Tue"/>
    <s v="Mon"/>
    <n v="34"/>
  </r>
  <r>
    <x v="472"/>
    <x v="5"/>
    <s v="Burton"/>
    <s v="Deliver"/>
    <x v="1"/>
    <d v="2021-04-06T00:00:00"/>
    <d v="2021-05-20T00:00:00"/>
    <n v="1"/>
    <m/>
    <m/>
    <n v="0.25"/>
    <n v="108.9568"/>
    <s v="C.O.D."/>
    <n v="44"/>
    <n v="80"/>
    <n v="20"/>
    <n v="20"/>
    <n v="108.9568"/>
    <n v="128.95679999999999"/>
    <n v="128.95679999999999"/>
    <s v="Tue"/>
    <s v="Thu"/>
    <n v="44"/>
  </r>
  <r>
    <x v="473"/>
    <x v="4"/>
    <s v="Khan"/>
    <s v="Deliver"/>
    <x v="0"/>
    <d v="2021-04-06T00:00:00"/>
    <d v="2021-05-25T00:00:00"/>
    <n v="1"/>
    <m/>
    <m/>
    <n v="0.25"/>
    <n v="42.66"/>
    <s v="P.O."/>
    <n v="49"/>
    <n v="80"/>
    <n v="20"/>
    <n v="20"/>
    <n v="42.66"/>
    <n v="62.66"/>
    <n v="62.66"/>
    <s v="Tue"/>
    <s v="Tue"/>
    <n v="49"/>
  </r>
  <r>
    <x v="474"/>
    <x v="6"/>
    <s v="Khan"/>
    <s v="Assess"/>
    <x v="0"/>
    <d v="2021-04-06T00:00:00"/>
    <d v="2021-05-27T00:00:00"/>
    <n v="1"/>
    <m/>
    <m/>
    <n v="1.75"/>
    <n v="342.6"/>
    <s v="C.O.D."/>
    <n v="51"/>
    <n v="80"/>
    <n v="140"/>
    <n v="140"/>
    <n v="342.6"/>
    <n v="482.6"/>
    <n v="482.6"/>
    <s v="Tue"/>
    <s v="Thu"/>
    <n v="51"/>
  </r>
  <r>
    <x v="475"/>
    <x v="7"/>
    <s v="Khan"/>
    <s v="Replace"/>
    <x v="0"/>
    <d v="2021-04-06T00:00:00"/>
    <d v="2021-06-29T00:00:00"/>
    <n v="2"/>
    <m/>
    <m/>
    <n v="0.75"/>
    <n v="40"/>
    <s v="P.O."/>
    <n v="84"/>
    <n v="140"/>
    <n v="105"/>
    <n v="105"/>
    <n v="40"/>
    <n v="145"/>
    <n v="145"/>
    <s v="Tue"/>
    <s v="Tue"/>
    <n v="84"/>
  </r>
  <r>
    <x v="476"/>
    <x v="0"/>
    <s v="Ling"/>
    <s v="Deliver"/>
    <x v="1"/>
    <d v="2021-04-07T00:00:00"/>
    <d v="2021-04-14T00:00:00"/>
    <n v="1"/>
    <m/>
    <m/>
    <n v="0.25"/>
    <n v="259.2"/>
    <s v="C.O.D."/>
    <n v="7"/>
    <n v="80"/>
    <n v="20"/>
    <n v="20"/>
    <n v="259.2"/>
    <n v="279.2"/>
    <n v="279.2"/>
    <s v="Wed"/>
    <s v="Wed"/>
    <n v="7"/>
  </r>
  <r>
    <x v="477"/>
    <x v="0"/>
    <s v="Ling"/>
    <s v="Assess"/>
    <x v="0"/>
    <d v="2021-04-07T00:00:00"/>
    <d v="2021-04-28T00:00:00"/>
    <n v="2"/>
    <m/>
    <m/>
    <n v="0.25"/>
    <n v="26.582599999999999"/>
    <s v="Account"/>
    <n v="21"/>
    <n v="140"/>
    <n v="35"/>
    <n v="35"/>
    <n v="26.582599999999999"/>
    <n v="61.582599999999999"/>
    <n v="61.582599999999999"/>
    <s v="Wed"/>
    <s v="Wed"/>
    <n v="21"/>
  </r>
  <r>
    <x v="478"/>
    <x v="1"/>
    <s v="Cartier"/>
    <s v="Assess"/>
    <x v="0"/>
    <d v="2021-04-07T00:00:00"/>
    <d v="2021-04-29T00:00:00"/>
    <n v="1"/>
    <m/>
    <m/>
    <n v="0.25"/>
    <n v="52.019799999999996"/>
    <s v="Account"/>
    <n v="22"/>
    <n v="80"/>
    <n v="20"/>
    <n v="20"/>
    <n v="52.019799999999996"/>
    <n v="72.019800000000004"/>
    <n v="72.019800000000004"/>
    <s v="Wed"/>
    <s v="Thu"/>
    <n v="22"/>
  </r>
  <r>
    <x v="479"/>
    <x v="0"/>
    <s v="Ling"/>
    <s v="Replace"/>
    <x v="0"/>
    <d v="2021-04-07T00:00:00"/>
    <d v="2021-04-29T00:00:00"/>
    <n v="2"/>
    <s v="Yes"/>
    <s v="Yes"/>
    <n v="0.5"/>
    <n v="181.15710000000001"/>
    <s v="Warranty"/>
    <n v="22"/>
    <n v="140"/>
    <n v="70"/>
    <n v="0"/>
    <n v="0"/>
    <n v="251.15710000000001"/>
    <n v="0"/>
    <s v="Wed"/>
    <s v="Thu"/>
    <n v="22"/>
  </r>
  <r>
    <x v="480"/>
    <x v="2"/>
    <s v="Khan"/>
    <s v="Repair"/>
    <x v="0"/>
    <d v="2021-04-07T00:00:00"/>
    <d v="2021-05-11T00:00:00"/>
    <n v="2"/>
    <m/>
    <m/>
    <n v="2"/>
    <n v="2050.6"/>
    <s v="Account"/>
    <n v="34"/>
    <n v="140"/>
    <n v="280"/>
    <n v="280"/>
    <n v="2050.6"/>
    <n v="2330.6"/>
    <n v="2330.6"/>
    <s v="Wed"/>
    <s v="Tue"/>
    <n v="34"/>
  </r>
  <r>
    <x v="481"/>
    <x v="7"/>
    <s v="Ling"/>
    <s v="Assess"/>
    <x v="0"/>
    <d v="2021-04-07T00:00:00"/>
    <m/>
    <n v="2"/>
    <m/>
    <s v="Yes"/>
    <m/>
    <n v="1587.2547999999999"/>
    <s v="C.O.D."/>
    <s v=""/>
    <n v="140"/>
    <n v="0"/>
    <n v="0"/>
    <n v="0"/>
    <n v="1587.2547999999999"/>
    <n v="0"/>
    <s v="Wed"/>
    <s v="Sat"/>
    <n v="-44293"/>
  </r>
  <r>
    <x v="482"/>
    <x v="0"/>
    <s v="Ling"/>
    <s v="Replace"/>
    <x v="0"/>
    <d v="2021-04-08T00:00:00"/>
    <d v="2021-04-22T00:00:00"/>
    <n v="2"/>
    <m/>
    <m/>
    <n v="0.75"/>
    <n v="158"/>
    <s v="Account"/>
    <n v="14"/>
    <n v="140"/>
    <n v="105"/>
    <n v="105"/>
    <n v="158"/>
    <n v="263"/>
    <n v="263"/>
    <s v="Thu"/>
    <s v="Thu"/>
    <n v="14"/>
  </r>
  <r>
    <x v="483"/>
    <x v="2"/>
    <s v="Khan"/>
    <s v="Deliver"/>
    <x v="0"/>
    <d v="2021-04-08T00:00:00"/>
    <d v="2021-04-28T00:00:00"/>
    <n v="1"/>
    <s v="Yes"/>
    <s v="Yes"/>
    <n v="0.25"/>
    <n v="30"/>
    <s v="Warranty"/>
    <n v="20"/>
    <n v="80"/>
    <n v="20"/>
    <n v="0"/>
    <n v="0"/>
    <n v="50"/>
    <n v="0"/>
    <s v="Thu"/>
    <s v="Wed"/>
    <n v="20"/>
  </r>
  <r>
    <x v="484"/>
    <x v="7"/>
    <s v="Burton"/>
    <s v="Repair"/>
    <x v="0"/>
    <d v="2021-04-08T00:00:00"/>
    <d v="2021-04-29T00:00:00"/>
    <n v="2"/>
    <m/>
    <s v="Yes"/>
    <n v="1"/>
    <n v="54.28"/>
    <s v="C.O.D."/>
    <n v="21"/>
    <n v="140"/>
    <n v="140"/>
    <n v="140"/>
    <n v="0"/>
    <n v="194.28"/>
    <n v="140"/>
    <s v="Thu"/>
    <s v="Thu"/>
    <n v="21"/>
  </r>
  <r>
    <x v="485"/>
    <x v="0"/>
    <s v="Ling"/>
    <s v="Deliver"/>
    <x v="1"/>
    <d v="2021-04-08T00:00:00"/>
    <d v="2021-05-03T00:00:00"/>
    <n v="1"/>
    <m/>
    <m/>
    <n v="0.25"/>
    <n v="85.32"/>
    <s v="C.O.D."/>
    <n v="25"/>
    <n v="80"/>
    <n v="20"/>
    <n v="20"/>
    <n v="85.32"/>
    <n v="105.32"/>
    <n v="105.32"/>
    <s v="Thu"/>
    <s v="Mon"/>
    <n v="25"/>
  </r>
  <r>
    <x v="486"/>
    <x v="7"/>
    <s v="Ling"/>
    <s v="Assess"/>
    <x v="0"/>
    <d v="2021-04-08T00:00:00"/>
    <d v="2021-05-13T00:00:00"/>
    <n v="2"/>
    <m/>
    <m/>
    <n v="0.25"/>
    <n v="30"/>
    <s v="C.O.D."/>
    <n v="35"/>
    <n v="140"/>
    <n v="35"/>
    <n v="35"/>
    <n v="30"/>
    <n v="65"/>
    <n v="65"/>
    <s v="Thu"/>
    <s v="Thu"/>
    <n v="35"/>
  </r>
  <r>
    <x v="487"/>
    <x v="3"/>
    <s v="Cartier"/>
    <s v="Assess"/>
    <x v="1"/>
    <d v="2021-04-08T00:00:00"/>
    <d v="2021-05-21T00:00:00"/>
    <n v="2"/>
    <m/>
    <m/>
    <n v="0.25"/>
    <n v="2.54"/>
    <s v="Account"/>
    <n v="43"/>
    <n v="140"/>
    <n v="35"/>
    <n v="35"/>
    <n v="2.54"/>
    <n v="37.54"/>
    <n v="37.54"/>
    <s v="Thu"/>
    <s v="Fri"/>
    <n v="43"/>
  </r>
  <r>
    <x v="488"/>
    <x v="0"/>
    <s v="Ling"/>
    <s v="Deliver"/>
    <x v="0"/>
    <d v="2021-04-08T00:00:00"/>
    <d v="2021-06-08T00:00:00"/>
    <n v="1"/>
    <m/>
    <m/>
    <n v="0.25"/>
    <n v="66.864900000000006"/>
    <s v="Account"/>
    <n v="61"/>
    <n v="80"/>
    <n v="20"/>
    <n v="20"/>
    <n v="66.864900000000006"/>
    <n v="86.864900000000006"/>
    <n v="86.864900000000006"/>
    <s v="Thu"/>
    <s v="Tue"/>
    <n v="61"/>
  </r>
  <r>
    <x v="489"/>
    <x v="0"/>
    <s v="Ling"/>
    <s v="Replace"/>
    <x v="0"/>
    <d v="2021-04-10T00:00:00"/>
    <d v="2021-04-21T00:00:00"/>
    <n v="2"/>
    <m/>
    <m/>
    <n v="0.75"/>
    <n v="108.9273"/>
    <s v="Account"/>
    <n v="11"/>
    <n v="140"/>
    <n v="105"/>
    <n v="105"/>
    <n v="108.9273"/>
    <n v="213.9273"/>
    <n v="213.9273"/>
    <s v="Sat"/>
    <s v="Wed"/>
    <n v="11"/>
  </r>
  <r>
    <x v="490"/>
    <x v="5"/>
    <s v="Cartier"/>
    <s v="Repair"/>
    <x v="0"/>
    <d v="2021-04-10T00:00:00"/>
    <d v="2021-05-10T00:00:00"/>
    <n v="1"/>
    <s v="Yes"/>
    <s v="Yes"/>
    <n v="4.75"/>
    <n v="397.36099999999999"/>
    <s v="Warranty"/>
    <n v="30"/>
    <n v="80"/>
    <n v="380"/>
    <n v="0"/>
    <n v="0"/>
    <n v="777.36099999999999"/>
    <n v="0"/>
    <s v="Sat"/>
    <s v="Mon"/>
    <n v="30"/>
  </r>
  <r>
    <x v="491"/>
    <x v="5"/>
    <s v="Cartier"/>
    <s v="Assess"/>
    <x v="0"/>
    <d v="2021-04-12T00:00:00"/>
    <d v="2021-04-21T00:00:00"/>
    <n v="1"/>
    <m/>
    <m/>
    <n v="0.25"/>
    <n v="156.40209999999999"/>
    <s v="Account"/>
    <n v="9"/>
    <n v="80"/>
    <n v="20"/>
    <n v="20"/>
    <n v="156.40209999999999"/>
    <n v="176.40209999999999"/>
    <n v="176.40209999999999"/>
    <s v="Mon"/>
    <s v="Wed"/>
    <n v="9"/>
  </r>
  <r>
    <x v="492"/>
    <x v="2"/>
    <s v="Cartier"/>
    <s v="Assess"/>
    <x v="0"/>
    <d v="2021-04-12T00:00:00"/>
    <d v="2021-04-21T00:00:00"/>
    <n v="2"/>
    <m/>
    <s v="Yes"/>
    <n v="0.5"/>
    <n v="176.22120000000001"/>
    <s v="C.O.D."/>
    <n v="9"/>
    <n v="140"/>
    <n v="70"/>
    <n v="70"/>
    <n v="0"/>
    <n v="246.22120000000001"/>
    <n v="70"/>
    <s v="Mon"/>
    <s v="Wed"/>
    <n v="9"/>
  </r>
  <r>
    <x v="493"/>
    <x v="0"/>
    <s v="Ling"/>
    <s v="Deliver"/>
    <x v="0"/>
    <d v="2021-04-12T00:00:00"/>
    <d v="2021-04-28T00:00:00"/>
    <n v="1"/>
    <m/>
    <m/>
    <n v="0.25"/>
    <n v="4.99"/>
    <s v="C.O.D."/>
    <n v="16"/>
    <n v="80"/>
    <n v="20"/>
    <n v="20"/>
    <n v="4.99"/>
    <n v="24.990000000000002"/>
    <n v="24.990000000000002"/>
    <s v="Mon"/>
    <s v="Wed"/>
    <n v="16"/>
  </r>
  <r>
    <x v="494"/>
    <x v="3"/>
    <s v="Burton"/>
    <s v="Deliver"/>
    <x v="0"/>
    <d v="2021-04-12T00:00:00"/>
    <d v="2021-05-03T00:00:00"/>
    <n v="1"/>
    <m/>
    <m/>
    <n v="0.25"/>
    <n v="83.462900000000005"/>
    <s v="Account"/>
    <n v="21"/>
    <n v="80"/>
    <n v="20"/>
    <n v="20"/>
    <n v="83.462900000000005"/>
    <n v="103.4629"/>
    <n v="103.4629"/>
    <s v="Mon"/>
    <s v="Mon"/>
    <n v="21"/>
  </r>
  <r>
    <x v="495"/>
    <x v="2"/>
    <s v="Burton"/>
    <s v="Install"/>
    <x v="0"/>
    <d v="2021-04-12T00:00:00"/>
    <d v="2021-05-04T00:00:00"/>
    <n v="2"/>
    <m/>
    <m/>
    <n v="2.25"/>
    <n v="52"/>
    <s v="Account"/>
    <n v="22"/>
    <n v="140"/>
    <n v="315"/>
    <n v="315"/>
    <n v="52"/>
    <n v="367"/>
    <n v="367"/>
    <s v="Mon"/>
    <s v="Tue"/>
    <n v="22"/>
  </r>
  <r>
    <x v="496"/>
    <x v="1"/>
    <s v="Lopez"/>
    <s v="Assess"/>
    <x v="0"/>
    <d v="2021-04-12T00:00:00"/>
    <d v="2021-05-04T00:00:00"/>
    <n v="1"/>
    <m/>
    <m/>
    <n v="0.5"/>
    <n v="743.18399999999997"/>
    <s v="P.O."/>
    <n v="22"/>
    <n v="80"/>
    <n v="40"/>
    <n v="40"/>
    <n v="743.18399999999997"/>
    <n v="783.18399999999997"/>
    <n v="783.18399999999997"/>
    <s v="Mon"/>
    <s v="Tue"/>
    <n v="22"/>
  </r>
  <r>
    <x v="497"/>
    <x v="2"/>
    <s v="Cartier"/>
    <s v="Replace"/>
    <x v="0"/>
    <d v="2021-04-12T00:00:00"/>
    <d v="2021-06-16T00:00:00"/>
    <n v="1"/>
    <m/>
    <m/>
    <n v="0.5"/>
    <n v="144"/>
    <s v="C.O.D."/>
    <n v="65"/>
    <n v="80"/>
    <n v="40"/>
    <n v="40"/>
    <n v="144"/>
    <n v="184"/>
    <n v="184"/>
    <s v="Mon"/>
    <s v="Wed"/>
    <n v="65"/>
  </r>
  <r>
    <x v="498"/>
    <x v="0"/>
    <s v="Ling"/>
    <s v="Deliver"/>
    <x v="0"/>
    <d v="2021-04-13T00:00:00"/>
    <d v="2021-04-28T00:00:00"/>
    <n v="1"/>
    <s v="Yes"/>
    <s v="Yes"/>
    <n v="0.25"/>
    <n v="38.124600000000001"/>
    <s v="Warranty"/>
    <n v="15"/>
    <n v="80"/>
    <n v="20"/>
    <n v="0"/>
    <n v="0"/>
    <n v="58.124600000000001"/>
    <n v="0"/>
    <s v="Tue"/>
    <s v="Wed"/>
    <n v="15"/>
  </r>
  <r>
    <x v="499"/>
    <x v="2"/>
    <s v="Burton"/>
    <s v="Deliver"/>
    <x v="0"/>
    <d v="2021-04-13T00:00:00"/>
    <d v="2021-04-29T00:00:00"/>
    <n v="1"/>
    <s v="Yes"/>
    <s v="Yes"/>
    <n v="0.25"/>
    <n v="25"/>
    <s v="Warranty"/>
    <n v="16"/>
    <n v="80"/>
    <n v="20"/>
    <n v="0"/>
    <n v="0"/>
    <n v="45"/>
    <n v="0"/>
    <s v="Tue"/>
    <s v="Thu"/>
    <n v="16"/>
  </r>
  <r>
    <x v="500"/>
    <x v="0"/>
    <s v="Ling"/>
    <s v="Assess"/>
    <x v="0"/>
    <d v="2021-04-13T00:00:00"/>
    <d v="2021-04-29T00:00:00"/>
    <n v="2"/>
    <m/>
    <m/>
    <n v="0.25"/>
    <n v="175"/>
    <s v="Account"/>
    <n v="16"/>
    <n v="140"/>
    <n v="35"/>
    <n v="35"/>
    <n v="175"/>
    <n v="210"/>
    <n v="210"/>
    <s v="Tue"/>
    <s v="Thu"/>
    <n v="16"/>
  </r>
  <r>
    <x v="501"/>
    <x v="1"/>
    <s v="Lopez"/>
    <s v="Assess"/>
    <x v="0"/>
    <d v="2021-04-13T00:00:00"/>
    <d v="2021-05-04T00:00:00"/>
    <n v="1"/>
    <m/>
    <m/>
    <n v="0.25"/>
    <n v="6.944"/>
    <s v="Account"/>
    <n v="21"/>
    <n v="80"/>
    <n v="20"/>
    <n v="20"/>
    <n v="6.944"/>
    <n v="26.943999999999999"/>
    <n v="26.943999999999999"/>
    <s v="Tue"/>
    <s v="Tue"/>
    <n v="21"/>
  </r>
  <r>
    <x v="502"/>
    <x v="1"/>
    <s v="Burton"/>
    <s v="Install"/>
    <x v="0"/>
    <d v="2021-04-13T00:00:00"/>
    <d v="2021-05-12T00:00:00"/>
    <n v="3"/>
    <m/>
    <m/>
    <n v="3.25"/>
    <n v="640.42399999999998"/>
    <s v="C.O.D."/>
    <n v="29"/>
    <n v="195"/>
    <n v="633.75"/>
    <n v="633.75"/>
    <n v="640.42399999999998"/>
    <n v="1274.174"/>
    <n v="1274.174"/>
    <s v="Tue"/>
    <s v="Wed"/>
    <n v="29"/>
  </r>
  <r>
    <x v="503"/>
    <x v="5"/>
    <s v="Khan"/>
    <s v="Assess"/>
    <x v="0"/>
    <d v="2021-04-13T00:00:00"/>
    <d v="2021-05-13T00:00:00"/>
    <n v="1"/>
    <m/>
    <m/>
    <n v="0.25"/>
    <n v="86.28"/>
    <s v="Account"/>
    <n v="30"/>
    <n v="80"/>
    <n v="20"/>
    <n v="20"/>
    <n v="86.28"/>
    <n v="106.28"/>
    <n v="106.28"/>
    <s v="Tue"/>
    <s v="Thu"/>
    <n v="30"/>
  </r>
  <r>
    <x v="504"/>
    <x v="3"/>
    <s v="Cartier"/>
    <s v="Assess"/>
    <x v="0"/>
    <d v="2021-04-13T00:00:00"/>
    <d v="2021-05-21T00:00:00"/>
    <n v="1"/>
    <m/>
    <s v="Yes"/>
    <n v="0.25"/>
    <n v="103.18"/>
    <s v="C.O.D."/>
    <n v="38"/>
    <n v="80"/>
    <n v="20"/>
    <n v="20"/>
    <n v="0"/>
    <n v="123.18"/>
    <n v="20"/>
    <s v="Tue"/>
    <s v="Fri"/>
    <n v="38"/>
  </r>
  <r>
    <x v="505"/>
    <x v="8"/>
    <s v="Ling"/>
    <s v="Repair"/>
    <x v="0"/>
    <d v="2021-04-13T00:00:00"/>
    <d v="2021-05-17T00:00:00"/>
    <n v="2"/>
    <m/>
    <m/>
    <n v="1"/>
    <n v="464.4"/>
    <s v="Credit"/>
    <n v="34"/>
    <n v="140"/>
    <n v="140"/>
    <n v="140"/>
    <n v="464.4"/>
    <n v="604.4"/>
    <n v="604.4"/>
    <s v="Tue"/>
    <s v="Mon"/>
    <n v="34"/>
  </r>
  <r>
    <x v="506"/>
    <x v="2"/>
    <s v="Cartier"/>
    <s v="Assess"/>
    <x v="0"/>
    <d v="2021-04-13T00:00:00"/>
    <d v="2021-06-15T00:00:00"/>
    <n v="1"/>
    <m/>
    <m/>
    <n v="1"/>
    <n v="406.65719999999999"/>
    <s v="C.O.D."/>
    <n v="63"/>
    <n v="80"/>
    <n v="80"/>
    <n v="80"/>
    <n v="406.65719999999999"/>
    <n v="486.65719999999999"/>
    <n v="486.65719999999999"/>
    <s v="Tue"/>
    <s v="Tue"/>
    <n v="63"/>
  </r>
  <r>
    <x v="507"/>
    <x v="3"/>
    <s v="Cartier"/>
    <s v="Replace"/>
    <x v="0"/>
    <d v="2021-04-14T00:00:00"/>
    <d v="2021-04-23T00:00:00"/>
    <n v="1"/>
    <m/>
    <m/>
    <n v="0.5"/>
    <n v="21.33"/>
    <s v="Account"/>
    <n v="9"/>
    <n v="80"/>
    <n v="40"/>
    <n v="40"/>
    <n v="21.33"/>
    <n v="61.33"/>
    <n v="61.33"/>
    <s v="Wed"/>
    <s v="Fri"/>
    <n v="9"/>
  </r>
  <r>
    <x v="508"/>
    <x v="4"/>
    <s v="Khan"/>
    <s v="Repair"/>
    <x v="0"/>
    <d v="2021-04-14T00:00:00"/>
    <d v="2021-04-26T00:00:00"/>
    <n v="1"/>
    <m/>
    <m/>
    <n v="1.5"/>
    <n v="15.15"/>
    <s v="Account"/>
    <n v="12"/>
    <n v="80"/>
    <n v="120"/>
    <n v="120"/>
    <n v="15.15"/>
    <n v="135.15"/>
    <n v="135.15"/>
    <s v="Wed"/>
    <s v="Mon"/>
    <n v="12"/>
  </r>
  <r>
    <x v="509"/>
    <x v="5"/>
    <s v="Khan"/>
    <s v="Assess"/>
    <x v="1"/>
    <d v="2021-04-14T00:00:00"/>
    <d v="2021-04-27T00:00:00"/>
    <n v="1"/>
    <m/>
    <s v="Yes"/>
    <n v="0.25"/>
    <n v="96.045299999999997"/>
    <s v="C.O.D."/>
    <n v="13"/>
    <n v="80"/>
    <n v="20"/>
    <n v="20"/>
    <n v="0"/>
    <n v="116.0453"/>
    <n v="20"/>
    <s v="Wed"/>
    <s v="Tue"/>
    <n v="13"/>
  </r>
  <r>
    <x v="510"/>
    <x v="3"/>
    <s v="Khan"/>
    <s v="Deliver"/>
    <x v="1"/>
    <d v="2021-04-14T00:00:00"/>
    <d v="2021-04-27T00:00:00"/>
    <n v="1"/>
    <m/>
    <m/>
    <n v="0.25"/>
    <n v="127.40130000000001"/>
    <s v="C.O.D."/>
    <n v="13"/>
    <n v="80"/>
    <n v="20"/>
    <n v="20"/>
    <n v="127.40130000000001"/>
    <n v="147.40129999999999"/>
    <n v="147.40129999999999"/>
    <s v="Wed"/>
    <s v="Tue"/>
    <n v="13"/>
  </r>
  <r>
    <x v="511"/>
    <x v="1"/>
    <s v="Lopez"/>
    <s v="Replace"/>
    <x v="0"/>
    <d v="2021-04-14T00:00:00"/>
    <d v="2021-05-05T00:00:00"/>
    <n v="1"/>
    <m/>
    <m/>
    <n v="0.5"/>
    <n v="95.471999999999994"/>
    <s v="P.O."/>
    <n v="21"/>
    <n v="80"/>
    <n v="40"/>
    <n v="40"/>
    <n v="95.471999999999994"/>
    <n v="135.47199999999998"/>
    <n v="135.47199999999998"/>
    <s v="Wed"/>
    <s v="Wed"/>
    <n v="21"/>
  </r>
  <r>
    <x v="512"/>
    <x v="2"/>
    <s v="Cartier"/>
    <s v="Assess"/>
    <x v="1"/>
    <d v="2021-04-14T00:00:00"/>
    <d v="2021-05-05T00:00:00"/>
    <n v="1"/>
    <m/>
    <m/>
    <n v="0.25"/>
    <n v="55.648400000000002"/>
    <s v="Account"/>
    <n v="21"/>
    <n v="80"/>
    <n v="20"/>
    <n v="20"/>
    <n v="55.648400000000002"/>
    <n v="75.648400000000009"/>
    <n v="75.648400000000009"/>
    <s v="Wed"/>
    <s v="Wed"/>
    <n v="21"/>
  </r>
  <r>
    <x v="513"/>
    <x v="4"/>
    <s v="Khan"/>
    <s v="Assess"/>
    <x v="1"/>
    <d v="2021-04-14T00:00:00"/>
    <d v="2021-05-06T00:00:00"/>
    <n v="1"/>
    <m/>
    <s v="Yes"/>
    <n v="0.5"/>
    <n v="22.3"/>
    <s v="C.O.D."/>
    <n v="22"/>
    <n v="80"/>
    <n v="40"/>
    <n v="40"/>
    <n v="0"/>
    <n v="62.3"/>
    <n v="40"/>
    <s v="Wed"/>
    <s v="Thu"/>
    <n v="22"/>
  </r>
  <r>
    <x v="514"/>
    <x v="3"/>
    <s v="Khan"/>
    <s v="Assess"/>
    <x v="0"/>
    <d v="2021-04-14T00:00:00"/>
    <d v="2021-05-12T00:00:00"/>
    <n v="1"/>
    <m/>
    <m/>
    <n v="0.5"/>
    <n v="148.095"/>
    <s v="Account"/>
    <n v="28"/>
    <n v="80"/>
    <n v="40"/>
    <n v="40"/>
    <n v="148.095"/>
    <n v="188.095"/>
    <n v="188.095"/>
    <s v="Wed"/>
    <s v="Wed"/>
    <n v="28"/>
  </r>
  <r>
    <x v="515"/>
    <x v="1"/>
    <s v="Burton"/>
    <s v="Deliver"/>
    <x v="0"/>
    <d v="2021-04-14T00:00:00"/>
    <d v="2021-05-17T00:00:00"/>
    <n v="1"/>
    <m/>
    <m/>
    <n v="0.25"/>
    <n v="18"/>
    <s v="P.O."/>
    <n v="33"/>
    <n v="80"/>
    <n v="20"/>
    <n v="20"/>
    <n v="18"/>
    <n v="38"/>
    <n v="38"/>
    <s v="Wed"/>
    <s v="Mon"/>
    <n v="33"/>
  </r>
  <r>
    <x v="516"/>
    <x v="3"/>
    <s v="Cartier"/>
    <s v="Assess"/>
    <x v="1"/>
    <d v="2021-04-14T00:00:00"/>
    <d v="2021-05-17T00:00:00"/>
    <n v="1"/>
    <m/>
    <s v="Yes"/>
    <n v="0.25"/>
    <n v="54.180599999999998"/>
    <s v="C.O.D."/>
    <n v="33"/>
    <n v="80"/>
    <n v="20"/>
    <n v="20"/>
    <n v="0"/>
    <n v="74.180599999999998"/>
    <n v="20"/>
    <s v="Wed"/>
    <s v="Mon"/>
    <n v="33"/>
  </r>
  <r>
    <x v="517"/>
    <x v="4"/>
    <s v="Khan"/>
    <s v="Replace"/>
    <x v="0"/>
    <d v="2021-04-14T00:00:00"/>
    <d v="2021-05-31T00:00:00"/>
    <n v="2"/>
    <m/>
    <m/>
    <n v="0.75"/>
    <n v="197.9443"/>
    <s v="C.O.D."/>
    <n v="47"/>
    <n v="140"/>
    <n v="105"/>
    <n v="105"/>
    <n v="197.9443"/>
    <n v="302.9443"/>
    <n v="302.9443"/>
    <s v="Wed"/>
    <s v="Mon"/>
    <n v="47"/>
  </r>
  <r>
    <x v="518"/>
    <x v="5"/>
    <s v="Burton"/>
    <s v="Deliver"/>
    <x v="0"/>
    <d v="2021-04-14T00:00:00"/>
    <d v="2021-06-17T00:00:00"/>
    <n v="1"/>
    <s v="Yes"/>
    <s v="Yes"/>
    <n v="0.25"/>
    <n v="111.91240000000001"/>
    <s v="Warranty"/>
    <n v="64"/>
    <n v="80"/>
    <n v="20"/>
    <n v="0"/>
    <n v="0"/>
    <n v="131.91239999999999"/>
    <n v="0"/>
    <s v="Wed"/>
    <s v="Thu"/>
    <n v="64"/>
  </r>
  <r>
    <x v="519"/>
    <x v="0"/>
    <s v="Ling"/>
    <s v="Deliver"/>
    <x v="0"/>
    <d v="2021-04-15T00:00:00"/>
    <d v="2021-04-29T00:00:00"/>
    <n v="1"/>
    <m/>
    <m/>
    <n v="0.25"/>
    <n v="118.0681"/>
    <s v="Account"/>
    <n v="14"/>
    <n v="80"/>
    <n v="20"/>
    <n v="20"/>
    <n v="118.0681"/>
    <n v="138.06810000000002"/>
    <n v="138.06810000000002"/>
    <s v="Thu"/>
    <s v="Thu"/>
    <n v="14"/>
  </r>
  <r>
    <x v="520"/>
    <x v="1"/>
    <s v="Lopez"/>
    <s v="Replace"/>
    <x v="0"/>
    <d v="2021-04-15T00:00:00"/>
    <d v="2021-04-27T00:00:00"/>
    <n v="1"/>
    <m/>
    <m/>
    <n v="0.5"/>
    <n v="48.75"/>
    <s v="Account"/>
    <n v="12"/>
    <n v="80"/>
    <n v="40"/>
    <n v="40"/>
    <n v="48.75"/>
    <n v="88.75"/>
    <n v="88.75"/>
    <s v="Thu"/>
    <s v="Tue"/>
    <n v="12"/>
  </r>
  <r>
    <x v="521"/>
    <x v="0"/>
    <s v="Ling"/>
    <s v="Assess"/>
    <x v="0"/>
    <d v="2021-04-15T00:00:00"/>
    <d v="2021-04-27T00:00:00"/>
    <n v="1"/>
    <s v="Yes"/>
    <s v="Yes"/>
    <n v="0.25"/>
    <n v="144"/>
    <s v="Warranty"/>
    <n v="12"/>
    <n v="80"/>
    <n v="20"/>
    <n v="0"/>
    <n v="0"/>
    <n v="164"/>
    <n v="0"/>
    <s v="Thu"/>
    <s v="Tue"/>
    <n v="12"/>
  </r>
  <r>
    <x v="522"/>
    <x v="5"/>
    <s v="Khan"/>
    <s v="Deliver"/>
    <x v="0"/>
    <d v="2021-04-15T00:00:00"/>
    <d v="2021-05-06T00:00:00"/>
    <n v="1"/>
    <m/>
    <s v="Yes"/>
    <n v="0.25"/>
    <n v="50.603299999999997"/>
    <s v="C.O.D."/>
    <n v="21"/>
    <n v="80"/>
    <n v="20"/>
    <n v="20"/>
    <n v="0"/>
    <n v="70.60329999999999"/>
    <n v="20"/>
    <s v="Thu"/>
    <s v="Thu"/>
    <n v="21"/>
  </r>
  <r>
    <x v="523"/>
    <x v="3"/>
    <s v="Burton"/>
    <s v="Deliver"/>
    <x v="0"/>
    <d v="2021-04-15T00:00:00"/>
    <d v="2021-05-07T00:00:00"/>
    <n v="1"/>
    <s v="Yes"/>
    <s v="Yes"/>
    <n v="0.25"/>
    <n v="90.278800000000004"/>
    <s v="Warranty"/>
    <n v="22"/>
    <n v="80"/>
    <n v="20"/>
    <n v="0"/>
    <n v="0"/>
    <n v="110.2788"/>
    <n v="0"/>
    <s v="Thu"/>
    <s v="Fri"/>
    <n v="22"/>
  </r>
  <r>
    <x v="524"/>
    <x v="2"/>
    <s v="Cartier"/>
    <s v="Replace"/>
    <x v="1"/>
    <d v="2021-04-15T00:00:00"/>
    <d v="2021-05-06T00:00:00"/>
    <n v="1"/>
    <m/>
    <m/>
    <n v="0.5"/>
    <n v="25"/>
    <s v="C.O.D."/>
    <n v="21"/>
    <n v="80"/>
    <n v="40"/>
    <n v="40"/>
    <n v="25"/>
    <n v="65"/>
    <n v="65"/>
    <s v="Thu"/>
    <s v="Thu"/>
    <n v="21"/>
  </r>
  <r>
    <x v="525"/>
    <x v="5"/>
    <s v="Burton"/>
    <s v="Deliver"/>
    <x v="0"/>
    <d v="2021-04-15T00:00:00"/>
    <d v="2021-05-15T00:00:00"/>
    <n v="1"/>
    <m/>
    <m/>
    <n v="0.25"/>
    <n v="34.08"/>
    <s v="P.O."/>
    <n v="30"/>
    <n v="80"/>
    <n v="20"/>
    <n v="20"/>
    <n v="34.08"/>
    <n v="54.08"/>
    <n v="54.08"/>
    <s v="Thu"/>
    <s v="Sat"/>
    <n v="30"/>
  </r>
  <r>
    <x v="526"/>
    <x v="3"/>
    <s v="Cartier"/>
    <s v="Assess"/>
    <x v="0"/>
    <d v="2021-04-15T00:00:00"/>
    <d v="2021-05-17T00:00:00"/>
    <n v="1"/>
    <m/>
    <m/>
    <n v="0.25"/>
    <n v="146.75530000000001"/>
    <s v="P.O."/>
    <n v="32"/>
    <n v="80"/>
    <n v="20"/>
    <n v="20"/>
    <n v="146.75530000000001"/>
    <n v="166.75530000000001"/>
    <n v="166.75530000000001"/>
    <s v="Thu"/>
    <s v="Mon"/>
    <n v="32"/>
  </r>
  <r>
    <x v="527"/>
    <x v="3"/>
    <s v="Cartier"/>
    <s v="Install"/>
    <x v="0"/>
    <d v="2021-04-15T00:00:00"/>
    <d v="2021-05-20T00:00:00"/>
    <n v="1"/>
    <s v="Yes"/>
    <s v="Yes"/>
    <n v="1.25"/>
    <n v="221.43"/>
    <s v="Warranty"/>
    <n v="35"/>
    <n v="80"/>
    <n v="100"/>
    <n v="0"/>
    <n v="0"/>
    <n v="321.43"/>
    <n v="0"/>
    <s v="Thu"/>
    <s v="Thu"/>
    <n v="35"/>
  </r>
  <r>
    <x v="528"/>
    <x v="3"/>
    <s v="Cartier"/>
    <s v="Assess"/>
    <x v="0"/>
    <d v="2021-04-15T00:00:00"/>
    <d v="2021-05-26T00:00:00"/>
    <n v="1"/>
    <m/>
    <s v="Yes"/>
    <n v="1"/>
    <n v="137.1969"/>
    <s v="C.O.D."/>
    <n v="41"/>
    <n v="80"/>
    <n v="80"/>
    <n v="80"/>
    <n v="0"/>
    <n v="217.1969"/>
    <n v="80"/>
    <s v="Thu"/>
    <s v="Wed"/>
    <n v="41"/>
  </r>
  <r>
    <x v="529"/>
    <x v="2"/>
    <s v="Khan"/>
    <s v="Install"/>
    <x v="1"/>
    <d v="2021-04-15T00:00:00"/>
    <d v="2021-06-14T00:00:00"/>
    <n v="1"/>
    <m/>
    <m/>
    <n v="2.5"/>
    <n v="69.033299999999997"/>
    <s v="C.O.D."/>
    <n v="60"/>
    <n v="80"/>
    <n v="200"/>
    <n v="200"/>
    <n v="69.033299999999997"/>
    <n v="269.0333"/>
    <n v="269.0333"/>
    <s v="Thu"/>
    <s v="Mon"/>
    <n v="60"/>
  </r>
  <r>
    <x v="530"/>
    <x v="7"/>
    <s v="Ling"/>
    <s v="Assess"/>
    <x v="0"/>
    <d v="2021-04-15T00:00:00"/>
    <d v="2021-06-17T00:00:00"/>
    <n v="2"/>
    <m/>
    <m/>
    <n v="0.25"/>
    <n v="54"/>
    <s v="Credit"/>
    <n v="63"/>
    <n v="140"/>
    <n v="35"/>
    <n v="35"/>
    <n v="54"/>
    <n v="89"/>
    <n v="89"/>
    <s v="Thu"/>
    <s v="Thu"/>
    <n v="63"/>
  </r>
  <r>
    <x v="531"/>
    <x v="5"/>
    <s v="Khan"/>
    <s v="Deliver"/>
    <x v="0"/>
    <d v="2021-04-17T00:00:00"/>
    <d v="2021-05-08T00:00:00"/>
    <n v="1"/>
    <m/>
    <s v="Yes"/>
    <n v="0.25"/>
    <n v="75.180800000000005"/>
    <s v="C.O.D."/>
    <n v="21"/>
    <n v="80"/>
    <n v="20"/>
    <n v="20"/>
    <n v="0"/>
    <n v="95.180800000000005"/>
    <n v="20"/>
    <s v="Sat"/>
    <s v="Sat"/>
    <n v="21"/>
  </r>
  <r>
    <x v="532"/>
    <x v="0"/>
    <s v="Ling"/>
    <s v="Assess"/>
    <x v="1"/>
    <d v="2021-04-17T00:00:00"/>
    <d v="2021-05-10T00:00:00"/>
    <n v="2"/>
    <m/>
    <m/>
    <n v="0.75"/>
    <n v="262.11"/>
    <s v="Account"/>
    <n v="23"/>
    <n v="140"/>
    <n v="105"/>
    <n v="105"/>
    <n v="262.11"/>
    <n v="367.11"/>
    <n v="367.11"/>
    <s v="Sat"/>
    <s v="Mon"/>
    <n v="23"/>
  </r>
  <r>
    <x v="533"/>
    <x v="7"/>
    <s v="Ling"/>
    <s v="Deliver"/>
    <x v="0"/>
    <d v="2021-04-19T00:00:00"/>
    <d v="2021-05-01T00:00:00"/>
    <n v="1"/>
    <m/>
    <m/>
    <n v="0.25"/>
    <n v="61.259"/>
    <s v="C.O.D."/>
    <n v="12"/>
    <n v="80"/>
    <n v="20"/>
    <n v="20"/>
    <n v="61.259"/>
    <n v="81.259"/>
    <n v="81.259"/>
    <s v="Mon"/>
    <s v="Sat"/>
    <n v="12"/>
  </r>
  <r>
    <x v="534"/>
    <x v="5"/>
    <s v="Cartier"/>
    <s v="Repair"/>
    <x v="0"/>
    <d v="2021-04-19T00:00:00"/>
    <d v="2021-05-01T00:00:00"/>
    <n v="1"/>
    <m/>
    <s v="Yes"/>
    <n v="1"/>
    <n v="197.5849"/>
    <s v="C.O.D."/>
    <n v="12"/>
    <n v="80"/>
    <n v="80"/>
    <n v="80"/>
    <n v="0"/>
    <n v="277.5849"/>
    <n v="80"/>
    <s v="Mon"/>
    <s v="Sat"/>
    <n v="12"/>
  </r>
  <r>
    <x v="535"/>
    <x v="0"/>
    <s v="Ling"/>
    <s v="Deliver"/>
    <x v="0"/>
    <d v="2021-04-19T00:00:00"/>
    <d v="2021-04-27T00:00:00"/>
    <n v="2"/>
    <m/>
    <m/>
    <n v="0.25"/>
    <n v="158.9538"/>
    <s v="Account"/>
    <n v="8"/>
    <n v="140"/>
    <n v="35"/>
    <n v="35"/>
    <n v="158.9538"/>
    <n v="193.9538"/>
    <n v="193.9538"/>
    <s v="Mon"/>
    <s v="Tue"/>
    <n v="8"/>
  </r>
  <r>
    <x v="536"/>
    <x v="1"/>
    <s v="Lopez"/>
    <s v="Replace"/>
    <x v="0"/>
    <d v="2021-04-19T00:00:00"/>
    <d v="2021-04-28T00:00:00"/>
    <n v="1"/>
    <m/>
    <m/>
    <n v="0.75"/>
    <n v="15.430999999999999"/>
    <s v="Account"/>
    <n v="9"/>
    <n v="80"/>
    <n v="60"/>
    <n v="60"/>
    <n v="15.430999999999999"/>
    <n v="75.430999999999997"/>
    <n v="75.430999999999997"/>
    <s v="Mon"/>
    <s v="Wed"/>
    <n v="9"/>
  </r>
  <r>
    <x v="537"/>
    <x v="2"/>
    <s v="Cartier"/>
    <s v="Deliver"/>
    <x v="1"/>
    <d v="2021-04-19T00:00:00"/>
    <d v="2021-05-06T00:00:00"/>
    <n v="1"/>
    <m/>
    <m/>
    <n v="0.25"/>
    <n v="72.350099999999998"/>
    <s v="C.O.D."/>
    <n v="17"/>
    <n v="80"/>
    <n v="20"/>
    <n v="20"/>
    <n v="72.350099999999998"/>
    <n v="92.350099999999998"/>
    <n v="92.350099999999998"/>
    <s v="Mon"/>
    <s v="Thu"/>
    <n v="17"/>
  </r>
  <r>
    <x v="538"/>
    <x v="3"/>
    <s v="Khan"/>
    <s v="Replace"/>
    <x v="0"/>
    <d v="2021-04-19T00:00:00"/>
    <d v="2021-05-12T00:00:00"/>
    <n v="1"/>
    <m/>
    <m/>
    <n v="0.5"/>
    <n v="7.3079999999999998"/>
    <s v="C.O.D."/>
    <n v="23"/>
    <n v="80"/>
    <n v="40"/>
    <n v="40"/>
    <n v="7.3079999999999998"/>
    <n v="47.308"/>
    <n v="47.308"/>
    <s v="Mon"/>
    <s v="Wed"/>
    <n v="23"/>
  </r>
  <r>
    <x v="539"/>
    <x v="2"/>
    <s v="Khan"/>
    <s v="Deliver"/>
    <x v="0"/>
    <d v="2021-04-19T00:00:00"/>
    <d v="2021-05-21T00:00:00"/>
    <n v="1"/>
    <m/>
    <m/>
    <n v="0.25"/>
    <n v="120"/>
    <s v="C.O.D."/>
    <n v="32"/>
    <n v="80"/>
    <n v="20"/>
    <n v="20"/>
    <n v="120"/>
    <n v="140"/>
    <n v="140"/>
    <s v="Mon"/>
    <s v="Fri"/>
    <n v="32"/>
  </r>
  <r>
    <x v="540"/>
    <x v="5"/>
    <s v="Burton"/>
    <s v="Assess"/>
    <x v="0"/>
    <d v="2021-04-19T00:00:00"/>
    <d v="2021-05-17T00:00:00"/>
    <n v="2"/>
    <m/>
    <m/>
    <n v="0.5"/>
    <n v="173.29900000000001"/>
    <s v="C.O.D."/>
    <n v="28"/>
    <n v="140"/>
    <n v="70"/>
    <n v="70"/>
    <n v="173.29900000000001"/>
    <n v="243.29900000000001"/>
    <n v="243.29900000000001"/>
    <s v="Mon"/>
    <s v="Mon"/>
    <n v="28"/>
  </r>
  <r>
    <x v="541"/>
    <x v="0"/>
    <s v="Ling"/>
    <s v="Assess"/>
    <x v="0"/>
    <d v="2021-04-19T00:00:00"/>
    <d v="2021-05-25T00:00:00"/>
    <n v="1"/>
    <m/>
    <m/>
    <n v="0.25"/>
    <n v="24.63"/>
    <s v="C.O.D."/>
    <n v="36"/>
    <n v="80"/>
    <n v="20"/>
    <n v="20"/>
    <n v="24.63"/>
    <n v="44.629999999999995"/>
    <n v="44.629999999999995"/>
    <s v="Mon"/>
    <s v="Tue"/>
    <n v="36"/>
  </r>
  <r>
    <x v="542"/>
    <x v="6"/>
    <s v="Ling"/>
    <s v="Install"/>
    <x v="1"/>
    <d v="2021-04-19T00:00:00"/>
    <d v="2021-06-07T00:00:00"/>
    <n v="2"/>
    <m/>
    <s v="Yes"/>
    <n v="7.5"/>
    <n v="1514.7836"/>
    <s v="C.O.D."/>
    <n v="49"/>
    <n v="140"/>
    <n v="1050"/>
    <n v="1050"/>
    <n v="0"/>
    <n v="2564.7835999999998"/>
    <n v="1050"/>
    <s v="Mon"/>
    <s v="Mon"/>
    <n v="49"/>
  </r>
  <r>
    <x v="543"/>
    <x v="0"/>
    <s v="Ling"/>
    <s v="Replace"/>
    <x v="0"/>
    <d v="2021-04-19T00:00:00"/>
    <d v="2021-06-30T00:00:00"/>
    <n v="2"/>
    <m/>
    <m/>
    <n v="0.75"/>
    <n v="106.65"/>
    <s v="C.O.D."/>
    <n v="72"/>
    <n v="140"/>
    <n v="105"/>
    <n v="105"/>
    <n v="106.65"/>
    <n v="211.65"/>
    <n v="211.65"/>
    <s v="Mon"/>
    <s v="Wed"/>
    <n v="72"/>
  </r>
  <r>
    <x v="544"/>
    <x v="5"/>
    <s v="Cartier"/>
    <s v="Repair"/>
    <x v="0"/>
    <d v="2021-04-19T00:00:00"/>
    <m/>
    <n v="2"/>
    <m/>
    <m/>
    <m/>
    <n v="427.83109999999999"/>
    <s v="C.O.D."/>
    <s v=""/>
    <n v="140"/>
    <n v="0"/>
    <n v="0"/>
    <n v="427.83109999999999"/>
    <n v="427.83109999999999"/>
    <n v="427.83109999999999"/>
    <s v="Mon"/>
    <s v="Sat"/>
    <n v="-44305"/>
  </r>
  <r>
    <x v="545"/>
    <x v="3"/>
    <s v="Khan"/>
    <s v="Assess"/>
    <x v="0"/>
    <d v="2021-04-20T00:00:00"/>
    <d v="2021-05-11T00:00:00"/>
    <n v="1"/>
    <m/>
    <m/>
    <n v="0.25"/>
    <n v="84.700599999999994"/>
    <s v="C.O.D."/>
    <n v="21"/>
    <n v="80"/>
    <n v="20"/>
    <n v="20"/>
    <n v="84.700599999999994"/>
    <n v="104.70059999999999"/>
    <n v="104.70059999999999"/>
    <s v="Tue"/>
    <s v="Tue"/>
    <n v="21"/>
  </r>
  <r>
    <x v="546"/>
    <x v="5"/>
    <s v="Burton"/>
    <s v="Assess"/>
    <x v="0"/>
    <d v="2021-04-20T00:00:00"/>
    <d v="2021-05-10T00:00:00"/>
    <n v="1"/>
    <m/>
    <m/>
    <n v="0.25"/>
    <n v="106.5408"/>
    <s v="C.O.D."/>
    <n v="20"/>
    <n v="80"/>
    <n v="20"/>
    <n v="20"/>
    <n v="106.5408"/>
    <n v="126.5408"/>
    <n v="126.5408"/>
    <s v="Tue"/>
    <s v="Mon"/>
    <n v="20"/>
  </r>
  <r>
    <x v="547"/>
    <x v="2"/>
    <s v="Khan"/>
    <s v="Deliver"/>
    <x v="0"/>
    <d v="2021-04-20T00:00:00"/>
    <d v="2021-05-13T00:00:00"/>
    <n v="1"/>
    <m/>
    <m/>
    <n v="0.25"/>
    <n v="108.69070000000001"/>
    <s v="C.O.D."/>
    <n v="23"/>
    <n v="80"/>
    <n v="20"/>
    <n v="20"/>
    <n v="108.69070000000001"/>
    <n v="128.69069999999999"/>
    <n v="128.69069999999999"/>
    <s v="Tue"/>
    <s v="Thu"/>
    <n v="23"/>
  </r>
  <r>
    <x v="548"/>
    <x v="2"/>
    <s v="Khan"/>
    <s v="Replace"/>
    <x v="0"/>
    <d v="2021-04-20T00:00:00"/>
    <d v="2021-05-22T00:00:00"/>
    <n v="1"/>
    <m/>
    <m/>
    <n v="1.25"/>
    <n v="405.55250000000001"/>
    <s v="C.O.D."/>
    <n v="32"/>
    <n v="80"/>
    <n v="100"/>
    <n v="100"/>
    <n v="405.55250000000001"/>
    <n v="505.55250000000001"/>
    <n v="505.55250000000001"/>
    <s v="Tue"/>
    <s v="Sat"/>
    <n v="32"/>
  </r>
  <r>
    <x v="549"/>
    <x v="0"/>
    <s v="Ling"/>
    <s v="Deliver"/>
    <x v="0"/>
    <d v="2021-04-20T00:00:00"/>
    <d v="2021-05-26T00:00:00"/>
    <n v="2"/>
    <m/>
    <m/>
    <n v="0.25"/>
    <n v="240"/>
    <s v="Account"/>
    <n v="36"/>
    <n v="140"/>
    <n v="35"/>
    <n v="35"/>
    <n v="240"/>
    <n v="275"/>
    <n v="275"/>
    <s v="Tue"/>
    <s v="Wed"/>
    <n v="36"/>
  </r>
  <r>
    <x v="550"/>
    <x v="3"/>
    <s v="Burton"/>
    <s v="Assess"/>
    <x v="0"/>
    <d v="2021-04-20T00:00:00"/>
    <d v="2021-05-31T00:00:00"/>
    <n v="2"/>
    <m/>
    <m/>
    <n v="1"/>
    <n v="641.77440000000001"/>
    <s v="C.O.D."/>
    <n v="41"/>
    <n v="140"/>
    <n v="140"/>
    <n v="140"/>
    <n v="641.77440000000001"/>
    <n v="781.77440000000001"/>
    <n v="781.77440000000001"/>
    <s v="Tue"/>
    <s v="Mon"/>
    <n v="41"/>
  </r>
  <r>
    <x v="551"/>
    <x v="5"/>
    <s v="Cartier"/>
    <s v="Replace"/>
    <x v="0"/>
    <d v="2021-04-20T00:00:00"/>
    <d v="2021-06-29T00:00:00"/>
    <n v="1"/>
    <m/>
    <m/>
    <n v="1"/>
    <n v="89.452399999999997"/>
    <s v="C.O.D."/>
    <n v="70"/>
    <n v="80"/>
    <n v="80"/>
    <n v="80"/>
    <n v="89.452399999999997"/>
    <n v="169.45240000000001"/>
    <n v="169.45240000000001"/>
    <s v="Tue"/>
    <s v="Tue"/>
    <n v="70"/>
  </r>
  <r>
    <x v="552"/>
    <x v="8"/>
    <s v="Ling"/>
    <s v="Deliver"/>
    <x v="0"/>
    <d v="2021-04-20T00:00:00"/>
    <d v="2021-07-05T00:00:00"/>
    <n v="1"/>
    <m/>
    <m/>
    <n v="0.25"/>
    <n v="2"/>
    <s v="C.O.D."/>
    <n v="76"/>
    <n v="80"/>
    <n v="20"/>
    <n v="20"/>
    <n v="2"/>
    <n v="22"/>
    <n v="22"/>
    <s v="Tue"/>
    <s v="Mon"/>
    <n v="76"/>
  </r>
  <r>
    <x v="553"/>
    <x v="1"/>
    <s v="Cartier"/>
    <s v="Assess"/>
    <x v="0"/>
    <d v="2021-04-21T00:00:00"/>
    <d v="2021-05-04T00:00:00"/>
    <n v="1"/>
    <s v="Yes"/>
    <s v="Yes"/>
    <n v="0.25"/>
    <n v="248.09129999999999"/>
    <s v="Warranty"/>
    <n v="13"/>
    <n v="80"/>
    <n v="20"/>
    <n v="0"/>
    <n v="0"/>
    <n v="268.09129999999999"/>
    <n v="0"/>
    <s v="Wed"/>
    <s v="Tue"/>
    <n v="13"/>
  </r>
  <r>
    <x v="554"/>
    <x v="8"/>
    <s v="Ling"/>
    <s v="Assess"/>
    <x v="0"/>
    <d v="2021-04-21T00:00:00"/>
    <d v="2021-05-05T00:00:00"/>
    <n v="2"/>
    <m/>
    <m/>
    <n v="0.25"/>
    <n v="180"/>
    <s v="Account"/>
    <n v="14"/>
    <n v="140"/>
    <n v="35"/>
    <n v="35"/>
    <n v="180"/>
    <n v="215"/>
    <n v="215"/>
    <s v="Wed"/>
    <s v="Wed"/>
    <n v="14"/>
  </r>
  <r>
    <x v="555"/>
    <x v="5"/>
    <s v="Khan"/>
    <s v="Deliver"/>
    <x v="0"/>
    <d v="2021-04-21T00:00:00"/>
    <d v="2021-06-14T00:00:00"/>
    <n v="1"/>
    <m/>
    <m/>
    <n v="0.25"/>
    <n v="45.944899999999997"/>
    <s v="C.O.D."/>
    <n v="54"/>
    <n v="80"/>
    <n v="20"/>
    <n v="20"/>
    <n v="45.944899999999997"/>
    <n v="65.94489999999999"/>
    <n v="65.94489999999999"/>
    <s v="Wed"/>
    <s v="Mon"/>
    <n v="54"/>
  </r>
  <r>
    <x v="556"/>
    <x v="5"/>
    <s v="Burton"/>
    <s v="Assess"/>
    <x v="0"/>
    <d v="2021-04-21T00:00:00"/>
    <d v="2021-06-17T00:00:00"/>
    <n v="2"/>
    <m/>
    <s v="Yes"/>
    <n v="0.25"/>
    <n v="125.76"/>
    <s v="C.O.D."/>
    <n v="57"/>
    <n v="140"/>
    <n v="35"/>
    <n v="35"/>
    <n v="0"/>
    <n v="160.76"/>
    <n v="35"/>
    <s v="Wed"/>
    <s v="Thu"/>
    <n v="57"/>
  </r>
  <r>
    <x v="557"/>
    <x v="5"/>
    <s v="Cartier"/>
    <s v="Assess"/>
    <x v="0"/>
    <d v="2021-04-21T00:00:00"/>
    <d v="2021-07-05T00:00:00"/>
    <n v="2"/>
    <m/>
    <m/>
    <n v="0.25"/>
    <n v="92.4375"/>
    <s v="C.O.D."/>
    <n v="75"/>
    <n v="140"/>
    <n v="35"/>
    <n v="35"/>
    <n v="92.4375"/>
    <n v="127.4375"/>
    <n v="127.4375"/>
    <s v="Wed"/>
    <s v="Mon"/>
    <n v="75"/>
  </r>
  <r>
    <x v="558"/>
    <x v="1"/>
    <s v="Burton"/>
    <s v="Replace"/>
    <x v="0"/>
    <d v="2021-04-21T00:00:00"/>
    <d v="2021-07-05T00:00:00"/>
    <n v="2"/>
    <m/>
    <m/>
    <n v="1"/>
    <n v="183.5419"/>
    <s v="Account"/>
    <n v="75"/>
    <n v="140"/>
    <n v="140"/>
    <n v="140"/>
    <n v="183.5419"/>
    <n v="323.5419"/>
    <n v="323.5419"/>
    <s v="Wed"/>
    <s v="Mon"/>
    <n v="75"/>
  </r>
  <r>
    <x v="559"/>
    <x v="1"/>
    <s v="Burton"/>
    <s v="Replace"/>
    <x v="0"/>
    <d v="2021-04-21T00:00:00"/>
    <d v="2021-07-05T00:00:00"/>
    <n v="2"/>
    <m/>
    <s v="Yes"/>
    <n v="1"/>
    <n v="244.7225"/>
    <s v="C.O.D."/>
    <n v="75"/>
    <n v="140"/>
    <n v="140"/>
    <n v="140"/>
    <n v="0"/>
    <n v="384.72249999999997"/>
    <n v="140"/>
    <s v="Wed"/>
    <s v="Mon"/>
    <n v="75"/>
  </r>
  <r>
    <x v="560"/>
    <x v="1"/>
    <s v="Burton"/>
    <s v="Replace"/>
    <x v="0"/>
    <d v="2021-04-21T00:00:00"/>
    <d v="2021-07-05T00:00:00"/>
    <n v="2"/>
    <m/>
    <m/>
    <n v="1"/>
    <n v="305.17189999999999"/>
    <s v="Account"/>
    <n v="75"/>
    <n v="140"/>
    <n v="140"/>
    <n v="140"/>
    <n v="305.17189999999999"/>
    <n v="445.17189999999999"/>
    <n v="445.17189999999999"/>
    <s v="Wed"/>
    <s v="Mon"/>
    <n v="75"/>
  </r>
  <r>
    <x v="561"/>
    <x v="1"/>
    <s v="Burton"/>
    <s v="Assess"/>
    <x v="0"/>
    <d v="2021-04-21T00:00:00"/>
    <d v="2021-07-05T00:00:00"/>
    <n v="2"/>
    <s v="Yes"/>
    <s v="Yes"/>
    <n v="0.5"/>
    <n v="747.10739999999998"/>
    <s v="Warranty"/>
    <n v="75"/>
    <n v="140"/>
    <n v="70"/>
    <n v="0"/>
    <n v="0"/>
    <n v="817.10739999999998"/>
    <n v="0"/>
    <s v="Wed"/>
    <s v="Mon"/>
    <n v="75"/>
  </r>
  <r>
    <x v="562"/>
    <x v="1"/>
    <s v="Burton"/>
    <s v="Install"/>
    <x v="0"/>
    <d v="2021-04-21T00:00:00"/>
    <d v="2021-07-05T00:00:00"/>
    <n v="2"/>
    <m/>
    <s v="Yes"/>
    <n v="2.25"/>
    <n v="1499.3906999999999"/>
    <s v="C.O.D."/>
    <n v="75"/>
    <n v="140"/>
    <n v="315"/>
    <n v="315"/>
    <n v="0"/>
    <n v="1814.3906999999999"/>
    <n v="315"/>
    <s v="Wed"/>
    <s v="Mon"/>
    <n v="75"/>
  </r>
  <r>
    <x v="563"/>
    <x v="1"/>
    <s v="Burton"/>
    <s v="Deliver"/>
    <x v="0"/>
    <d v="2021-04-21T00:00:00"/>
    <d v="2021-07-06T00:00:00"/>
    <n v="1"/>
    <m/>
    <s v="Yes"/>
    <n v="0.25"/>
    <n v="119.18089999999999"/>
    <s v="C.O.D."/>
    <n v="76"/>
    <n v="80"/>
    <n v="20"/>
    <n v="20"/>
    <n v="0"/>
    <n v="139.18090000000001"/>
    <n v="20"/>
    <s v="Wed"/>
    <s v="Tue"/>
    <n v="76"/>
  </r>
  <r>
    <x v="564"/>
    <x v="1"/>
    <s v="Burton"/>
    <s v="Install"/>
    <x v="0"/>
    <d v="2021-04-21T00:00:00"/>
    <d v="2021-07-06T00:00:00"/>
    <n v="2"/>
    <m/>
    <s v="Yes"/>
    <n v="1"/>
    <n v="248.72819999999999"/>
    <s v="C.O.D."/>
    <n v="76"/>
    <n v="140"/>
    <n v="140"/>
    <n v="140"/>
    <n v="0"/>
    <n v="388.72820000000002"/>
    <n v="140"/>
    <s v="Wed"/>
    <s v="Tue"/>
    <n v="76"/>
  </r>
  <r>
    <x v="565"/>
    <x v="1"/>
    <s v="Burton"/>
    <s v="Replace"/>
    <x v="0"/>
    <d v="2021-04-21T00:00:00"/>
    <d v="2021-07-06T00:00:00"/>
    <n v="2"/>
    <s v="Yes"/>
    <s v="Yes"/>
    <n v="1.75"/>
    <n v="291.90300000000002"/>
    <s v="Warranty"/>
    <n v="76"/>
    <n v="140"/>
    <n v="245"/>
    <n v="0"/>
    <n v="0"/>
    <n v="536.90300000000002"/>
    <n v="0"/>
    <s v="Wed"/>
    <s v="Tue"/>
    <n v="76"/>
  </r>
  <r>
    <x v="566"/>
    <x v="1"/>
    <s v="Burton"/>
    <s v="Deliver"/>
    <x v="0"/>
    <d v="2021-04-21T00:00:00"/>
    <d v="2021-07-06T00:00:00"/>
    <n v="2"/>
    <m/>
    <s v="Yes"/>
    <n v="0.25"/>
    <n v="371.1669"/>
    <s v="C.O.D."/>
    <n v="76"/>
    <n v="140"/>
    <n v="35"/>
    <n v="35"/>
    <n v="0"/>
    <n v="406.1669"/>
    <n v="35"/>
    <s v="Wed"/>
    <s v="Tue"/>
    <n v="76"/>
  </r>
  <r>
    <x v="567"/>
    <x v="1"/>
    <s v="Burton"/>
    <s v="Replace"/>
    <x v="0"/>
    <d v="2021-04-21T00:00:00"/>
    <d v="2021-07-06T00:00:00"/>
    <n v="2"/>
    <m/>
    <s v="Yes"/>
    <n v="0.75"/>
    <n v="380.3526"/>
    <s v="C.O.D."/>
    <n v="76"/>
    <n v="140"/>
    <n v="105"/>
    <n v="105"/>
    <n v="0"/>
    <n v="485.3526"/>
    <n v="105"/>
    <s v="Wed"/>
    <s v="Tue"/>
    <n v="76"/>
  </r>
  <r>
    <x v="568"/>
    <x v="1"/>
    <s v="Burton"/>
    <s v="Repair"/>
    <x v="0"/>
    <d v="2021-04-21T00:00:00"/>
    <d v="2021-07-06T00:00:00"/>
    <n v="2"/>
    <m/>
    <s v="Yes"/>
    <n v="1"/>
    <n v="423.08440000000002"/>
    <s v="C.O.D."/>
    <n v="76"/>
    <n v="140"/>
    <n v="140"/>
    <n v="140"/>
    <n v="0"/>
    <n v="563.08439999999996"/>
    <n v="140"/>
    <s v="Wed"/>
    <s v="Tue"/>
    <n v="76"/>
  </r>
  <r>
    <x v="569"/>
    <x v="1"/>
    <s v="Burton"/>
    <s v="Install"/>
    <x v="0"/>
    <d v="2021-04-21T00:00:00"/>
    <d v="2021-07-06T00:00:00"/>
    <n v="2"/>
    <m/>
    <m/>
    <n v="1.75"/>
    <n v="395.08409999999998"/>
    <s v="Account"/>
    <n v="76"/>
    <n v="140"/>
    <n v="245"/>
    <n v="245"/>
    <n v="395.08409999999998"/>
    <n v="640.08410000000003"/>
    <n v="640.08410000000003"/>
    <s v="Wed"/>
    <s v="Tue"/>
    <n v="76"/>
  </r>
  <r>
    <x v="570"/>
    <x v="1"/>
    <s v="Burton"/>
    <s v="Assess"/>
    <x v="0"/>
    <d v="2021-04-21T00:00:00"/>
    <d v="2021-07-06T00:00:00"/>
    <n v="2"/>
    <s v="Yes"/>
    <s v="Yes"/>
    <n v="0.5"/>
    <n v="442.18970000000002"/>
    <s v="Warranty"/>
    <n v="76"/>
    <n v="140"/>
    <n v="70"/>
    <n v="0"/>
    <n v="0"/>
    <n v="512.18970000000002"/>
    <n v="0"/>
    <s v="Wed"/>
    <s v="Tue"/>
    <n v="76"/>
  </r>
  <r>
    <x v="571"/>
    <x v="0"/>
    <s v="Khan"/>
    <s v="Assess"/>
    <x v="0"/>
    <d v="2021-04-21T00:00:00"/>
    <d v="2021-07-12T00:00:00"/>
    <n v="2"/>
    <m/>
    <m/>
    <n v="0.25"/>
    <n v="54"/>
    <s v="P.O."/>
    <n v="82"/>
    <n v="140"/>
    <n v="35"/>
    <n v="35"/>
    <n v="54"/>
    <n v="89"/>
    <n v="89"/>
    <s v="Wed"/>
    <s v="Mon"/>
    <n v="82"/>
  </r>
  <r>
    <x v="572"/>
    <x v="0"/>
    <s v="Khan"/>
    <s v="Replace"/>
    <x v="0"/>
    <d v="2021-04-21T00:00:00"/>
    <d v="2021-07-12T00:00:00"/>
    <n v="2"/>
    <m/>
    <m/>
    <n v="0.5"/>
    <n v="61.993600000000001"/>
    <s v="C.O.D."/>
    <n v="82"/>
    <n v="140"/>
    <n v="70"/>
    <n v="70"/>
    <n v="61.993600000000001"/>
    <n v="131.99360000000001"/>
    <n v="131.99360000000001"/>
    <s v="Wed"/>
    <s v="Mon"/>
    <n v="82"/>
  </r>
  <r>
    <x v="573"/>
    <x v="0"/>
    <s v="Ling"/>
    <s v="Deliver"/>
    <x v="0"/>
    <d v="2021-04-21T00:00:00"/>
    <d v="2021-07-12T00:00:00"/>
    <n v="1"/>
    <m/>
    <m/>
    <n v="0.25"/>
    <n v="120"/>
    <s v="Account"/>
    <n v="82"/>
    <n v="80"/>
    <n v="20"/>
    <n v="20"/>
    <n v="120"/>
    <n v="140"/>
    <n v="140"/>
    <s v="Wed"/>
    <s v="Mon"/>
    <n v="82"/>
  </r>
  <r>
    <x v="574"/>
    <x v="1"/>
    <s v="Burton"/>
    <s v="Replace"/>
    <x v="0"/>
    <d v="2021-04-21T00:00:00"/>
    <d v="2021-07-12T00:00:00"/>
    <n v="2"/>
    <m/>
    <m/>
    <n v="0.5"/>
    <n v="122.3613"/>
    <s v="Account"/>
    <n v="82"/>
    <n v="140"/>
    <n v="70"/>
    <n v="70"/>
    <n v="122.3613"/>
    <n v="192.3613"/>
    <n v="192.3613"/>
    <s v="Wed"/>
    <s v="Mon"/>
    <n v="82"/>
  </r>
  <r>
    <x v="575"/>
    <x v="1"/>
    <s v="Burton"/>
    <s v="Assess"/>
    <x v="0"/>
    <d v="2021-04-21T00:00:00"/>
    <d v="2021-07-12T00:00:00"/>
    <n v="2"/>
    <m/>
    <m/>
    <n v="0.5"/>
    <n v="401.1669"/>
    <s v="Account"/>
    <n v="82"/>
    <n v="140"/>
    <n v="70"/>
    <n v="70"/>
    <n v="401.1669"/>
    <n v="471.1669"/>
    <n v="471.1669"/>
    <s v="Wed"/>
    <s v="Mon"/>
    <n v="82"/>
  </r>
  <r>
    <x v="576"/>
    <x v="0"/>
    <s v="Khan"/>
    <s v="Install"/>
    <x v="0"/>
    <d v="2021-04-21T00:00:00"/>
    <d v="2021-07-12T00:00:00"/>
    <n v="2"/>
    <m/>
    <m/>
    <n v="1"/>
    <n v="427.88080000000002"/>
    <s v="C.O.D."/>
    <n v="82"/>
    <n v="140"/>
    <n v="140"/>
    <n v="140"/>
    <n v="427.88080000000002"/>
    <n v="567.88080000000002"/>
    <n v="567.88080000000002"/>
    <s v="Wed"/>
    <s v="Mon"/>
    <n v="82"/>
  </r>
  <r>
    <x v="577"/>
    <x v="8"/>
    <s v="Ling"/>
    <s v="Assess"/>
    <x v="1"/>
    <d v="2021-04-21T00:00:00"/>
    <d v="2021-07-13T00:00:00"/>
    <n v="1"/>
    <m/>
    <m/>
    <n v="0.25"/>
    <n v="85.32"/>
    <s v="Account"/>
    <n v="83"/>
    <n v="80"/>
    <n v="20"/>
    <n v="20"/>
    <n v="85.32"/>
    <n v="105.32"/>
    <n v="105.32"/>
    <s v="Wed"/>
    <s v="Tue"/>
    <n v="83"/>
  </r>
  <r>
    <x v="578"/>
    <x v="4"/>
    <s v="Khan"/>
    <s v="Assess"/>
    <x v="0"/>
    <d v="2021-04-21T00:00:00"/>
    <d v="2021-07-13T00:00:00"/>
    <n v="2"/>
    <m/>
    <m/>
    <n v="0.5"/>
    <n v="107.4011"/>
    <s v="C.O.D."/>
    <n v="83"/>
    <n v="140"/>
    <n v="70"/>
    <n v="70"/>
    <n v="107.4011"/>
    <n v="177.40109999999999"/>
    <n v="177.40109999999999"/>
    <s v="Wed"/>
    <s v="Tue"/>
    <n v="83"/>
  </r>
  <r>
    <x v="579"/>
    <x v="1"/>
    <s v="Burton"/>
    <s v="Assess"/>
    <x v="0"/>
    <d v="2021-04-21T00:00:00"/>
    <d v="2021-07-13T00:00:00"/>
    <n v="2"/>
    <m/>
    <m/>
    <n v="0.25"/>
    <n v="108.36109999999999"/>
    <s v="Account"/>
    <n v="83"/>
    <n v="140"/>
    <n v="35"/>
    <n v="35"/>
    <n v="108.36109999999999"/>
    <n v="143.36109999999999"/>
    <n v="143.36109999999999"/>
    <s v="Wed"/>
    <s v="Tue"/>
    <n v="83"/>
  </r>
  <r>
    <x v="580"/>
    <x v="8"/>
    <s v="Ling"/>
    <s v="Deliver"/>
    <x v="0"/>
    <d v="2021-04-21T00:00:00"/>
    <d v="2021-07-13T00:00:00"/>
    <n v="1"/>
    <m/>
    <m/>
    <n v="0.25"/>
    <n v="120"/>
    <s v="C.O.D."/>
    <n v="83"/>
    <n v="80"/>
    <n v="20"/>
    <n v="20"/>
    <n v="120"/>
    <n v="140"/>
    <n v="140"/>
    <s v="Wed"/>
    <s v="Tue"/>
    <n v="83"/>
  </r>
  <r>
    <x v="581"/>
    <x v="1"/>
    <s v="Burton"/>
    <s v="Install"/>
    <x v="0"/>
    <d v="2021-04-21T00:00:00"/>
    <d v="2021-07-13T00:00:00"/>
    <n v="2"/>
    <m/>
    <m/>
    <n v="1.75"/>
    <n v="416.85219999999998"/>
    <s v="Account"/>
    <n v="83"/>
    <n v="140"/>
    <n v="245"/>
    <n v="245"/>
    <n v="416.85219999999998"/>
    <n v="661.85220000000004"/>
    <n v="661.85220000000004"/>
    <s v="Wed"/>
    <s v="Tue"/>
    <n v="83"/>
  </r>
  <r>
    <x v="582"/>
    <x v="1"/>
    <s v="Burton"/>
    <s v="Install"/>
    <x v="0"/>
    <d v="2021-04-21T00:00:00"/>
    <d v="2021-07-13T00:00:00"/>
    <n v="2"/>
    <m/>
    <m/>
    <n v="1.25"/>
    <n v="449.04039999999998"/>
    <s v="Account"/>
    <n v="83"/>
    <n v="140"/>
    <n v="175"/>
    <n v="175"/>
    <n v="449.04039999999998"/>
    <n v="624.04039999999998"/>
    <n v="624.04039999999998"/>
    <s v="Wed"/>
    <s v="Tue"/>
    <n v="83"/>
  </r>
  <r>
    <x v="583"/>
    <x v="0"/>
    <s v="Khan"/>
    <s v="Assess"/>
    <x v="0"/>
    <d v="2021-04-21T00:00:00"/>
    <d v="2021-07-13T00:00:00"/>
    <n v="2"/>
    <m/>
    <m/>
    <n v="1"/>
    <n v="463.70929999999998"/>
    <s v="C.O.D."/>
    <n v="83"/>
    <n v="140"/>
    <n v="140"/>
    <n v="140"/>
    <n v="463.70929999999998"/>
    <n v="603.70929999999998"/>
    <n v="603.70929999999998"/>
    <s v="Wed"/>
    <s v="Tue"/>
    <n v="83"/>
  </r>
  <r>
    <x v="584"/>
    <x v="1"/>
    <s v="Burton"/>
    <s v="Install"/>
    <x v="0"/>
    <d v="2021-04-21T00:00:00"/>
    <d v="2021-07-13T00:00:00"/>
    <n v="2"/>
    <m/>
    <m/>
    <n v="1.25"/>
    <n v="488.4255"/>
    <s v="Account"/>
    <n v="83"/>
    <n v="140"/>
    <n v="175"/>
    <n v="175"/>
    <n v="488.4255"/>
    <n v="663.42550000000006"/>
    <n v="663.42550000000006"/>
    <s v="Wed"/>
    <s v="Tue"/>
    <n v="83"/>
  </r>
  <r>
    <x v="585"/>
    <x v="2"/>
    <s v="Burton"/>
    <s v="Assess"/>
    <x v="0"/>
    <d v="2021-04-22T00:00:00"/>
    <d v="2021-05-14T00:00:00"/>
    <n v="1"/>
    <m/>
    <m/>
    <n v="1"/>
    <n v="65.947800000000001"/>
    <s v="C.O.D."/>
    <n v="22"/>
    <n v="80"/>
    <n v="80"/>
    <n v="80"/>
    <n v="65.947800000000001"/>
    <n v="145.9478"/>
    <n v="145.9478"/>
    <s v="Thu"/>
    <s v="Fri"/>
    <n v="22"/>
  </r>
  <r>
    <x v="586"/>
    <x v="0"/>
    <s v="Ling"/>
    <s v="Deliver"/>
    <x v="0"/>
    <d v="2021-04-22T00:00:00"/>
    <d v="2021-05-15T00:00:00"/>
    <n v="1"/>
    <m/>
    <m/>
    <n v="0.25"/>
    <n v="109.2323"/>
    <s v="Account"/>
    <n v="23"/>
    <n v="80"/>
    <n v="20"/>
    <n v="20"/>
    <n v="109.2323"/>
    <n v="129.23230000000001"/>
    <n v="129.23230000000001"/>
    <s v="Thu"/>
    <s v="Sat"/>
    <n v="23"/>
  </r>
  <r>
    <x v="587"/>
    <x v="0"/>
    <s v="Ling"/>
    <s v="Assess"/>
    <x v="0"/>
    <d v="2021-04-22T00:00:00"/>
    <d v="2021-05-25T00:00:00"/>
    <n v="2"/>
    <m/>
    <m/>
    <n v="0.5"/>
    <n v="86"/>
    <s v="C.O.D."/>
    <n v="33"/>
    <n v="140"/>
    <n v="70"/>
    <n v="70"/>
    <n v="86"/>
    <n v="156"/>
    <n v="156"/>
    <s v="Thu"/>
    <s v="Tue"/>
    <n v="33"/>
  </r>
  <r>
    <x v="588"/>
    <x v="5"/>
    <s v="Cartier"/>
    <s v="Deliver"/>
    <x v="0"/>
    <d v="2021-04-22T00:00:00"/>
    <d v="2021-07-03T00:00:00"/>
    <n v="1"/>
    <m/>
    <m/>
    <n v="0.25"/>
    <n v="142.91249999999999"/>
    <s v="C.O.D."/>
    <n v="72"/>
    <n v="80"/>
    <n v="20"/>
    <n v="20"/>
    <n v="142.91249999999999"/>
    <n v="162.91249999999999"/>
    <n v="162.91249999999999"/>
    <s v="Thu"/>
    <s v="Sat"/>
    <n v="72"/>
  </r>
  <r>
    <x v="589"/>
    <x v="0"/>
    <s v="Ling"/>
    <s v="Assess"/>
    <x v="0"/>
    <d v="2021-04-23T00:00:00"/>
    <d v="2021-05-11T00:00:00"/>
    <n v="2"/>
    <m/>
    <m/>
    <n v="0.25"/>
    <n v="82.98"/>
    <s v="Account"/>
    <n v="18"/>
    <n v="140"/>
    <n v="35"/>
    <n v="35"/>
    <n v="82.98"/>
    <n v="117.98"/>
    <n v="117.98"/>
    <s v="Fri"/>
    <s v="Tue"/>
    <n v="18"/>
  </r>
  <r>
    <x v="590"/>
    <x v="5"/>
    <s v="Cartier"/>
    <s v="Deliver"/>
    <x v="0"/>
    <d v="2021-04-23T00:00:00"/>
    <d v="2021-05-29T00:00:00"/>
    <n v="1"/>
    <m/>
    <m/>
    <n v="0.25"/>
    <n v="120"/>
    <s v="C.O.D."/>
    <n v="36"/>
    <n v="80"/>
    <n v="20"/>
    <n v="20"/>
    <n v="120"/>
    <n v="140"/>
    <n v="140"/>
    <s v="Fri"/>
    <s v="Sat"/>
    <n v="36"/>
  </r>
  <r>
    <x v="591"/>
    <x v="0"/>
    <s v="Ling"/>
    <s v="Assess"/>
    <x v="0"/>
    <d v="2021-04-23T00:00:00"/>
    <d v="2021-06-01T00:00:00"/>
    <n v="2"/>
    <m/>
    <m/>
    <n v="0.25"/>
    <n v="120"/>
    <s v="Account"/>
    <n v="39"/>
    <n v="140"/>
    <n v="35"/>
    <n v="35"/>
    <n v="120"/>
    <n v="155"/>
    <n v="155"/>
    <s v="Fri"/>
    <s v="Tue"/>
    <n v="39"/>
  </r>
  <r>
    <x v="592"/>
    <x v="0"/>
    <s v="Ling"/>
    <s v="Install"/>
    <x v="0"/>
    <d v="2021-04-23T00:00:00"/>
    <m/>
    <n v="2"/>
    <m/>
    <m/>
    <m/>
    <n v="356.23509999999999"/>
    <s v="C.O.D."/>
    <s v=""/>
    <n v="140"/>
    <n v="0"/>
    <n v="0"/>
    <n v="356.23509999999999"/>
    <n v="356.23509999999999"/>
    <n v="356.23509999999999"/>
    <s v="Fri"/>
    <s v="Sat"/>
    <n v="-44309"/>
  </r>
  <r>
    <x v="593"/>
    <x v="8"/>
    <s v="Ling"/>
    <s v="Replace"/>
    <x v="0"/>
    <d v="2021-04-24T00:00:00"/>
    <d v="2021-05-11T00:00:00"/>
    <n v="2"/>
    <m/>
    <m/>
    <n v="0.75"/>
    <n v="200"/>
    <s v="Account"/>
    <n v="17"/>
    <n v="140"/>
    <n v="105"/>
    <n v="105"/>
    <n v="200"/>
    <n v="305"/>
    <n v="305"/>
    <s v="Sat"/>
    <s v="Tue"/>
    <n v="17"/>
  </r>
  <r>
    <x v="594"/>
    <x v="5"/>
    <s v="Cartier"/>
    <s v="Assess"/>
    <x v="0"/>
    <d v="2021-04-26T00:00:00"/>
    <d v="2021-05-05T00:00:00"/>
    <n v="1"/>
    <m/>
    <m/>
    <n v="0.5"/>
    <n v="180"/>
    <s v="Account"/>
    <n v="9"/>
    <n v="80"/>
    <n v="40"/>
    <n v="40"/>
    <n v="180"/>
    <n v="220"/>
    <n v="220"/>
    <s v="Mon"/>
    <s v="Wed"/>
    <n v="9"/>
  </r>
  <r>
    <x v="595"/>
    <x v="1"/>
    <s v="Lopez"/>
    <s v="Deliver"/>
    <x v="0"/>
    <d v="2021-04-26T00:00:00"/>
    <d v="2021-05-06T00:00:00"/>
    <n v="1"/>
    <m/>
    <m/>
    <n v="0.25"/>
    <n v="41.359499999999997"/>
    <s v="Account"/>
    <n v="10"/>
    <n v="80"/>
    <n v="20"/>
    <n v="20"/>
    <n v="41.359499999999997"/>
    <n v="61.359499999999997"/>
    <n v="61.359499999999997"/>
    <s v="Mon"/>
    <s v="Thu"/>
    <n v="10"/>
  </r>
  <r>
    <x v="596"/>
    <x v="2"/>
    <s v="Cartier"/>
    <s v="Deliver"/>
    <x v="0"/>
    <d v="2021-04-26T00:00:00"/>
    <d v="2021-05-07T00:00:00"/>
    <n v="2"/>
    <m/>
    <m/>
    <n v="0.25"/>
    <n v="667.79300000000001"/>
    <s v="Account"/>
    <n v="11"/>
    <n v="140"/>
    <n v="35"/>
    <n v="35"/>
    <n v="667.79300000000001"/>
    <n v="702.79300000000001"/>
    <n v="702.79300000000001"/>
    <s v="Mon"/>
    <s v="Fri"/>
    <n v="11"/>
  </r>
  <r>
    <x v="597"/>
    <x v="1"/>
    <s v="Burton"/>
    <s v="Assess"/>
    <x v="0"/>
    <d v="2021-04-26T00:00:00"/>
    <d v="2021-05-12T00:00:00"/>
    <n v="1"/>
    <m/>
    <m/>
    <n v="0.25"/>
    <n v="36.739400000000003"/>
    <s v="C.O.D."/>
    <n v="16"/>
    <n v="80"/>
    <n v="20"/>
    <n v="20"/>
    <n v="36.739400000000003"/>
    <n v="56.739400000000003"/>
    <n v="56.739400000000003"/>
    <s v="Mon"/>
    <s v="Wed"/>
    <n v="16"/>
  </r>
  <r>
    <x v="598"/>
    <x v="3"/>
    <s v="Cartier"/>
    <s v="Deliver"/>
    <x v="0"/>
    <d v="2021-04-26T00:00:00"/>
    <d v="2021-05-12T00:00:00"/>
    <n v="1"/>
    <m/>
    <m/>
    <n v="0.25"/>
    <n v="91.290899999999993"/>
    <s v="C.O.D."/>
    <n v="16"/>
    <n v="80"/>
    <n v="20"/>
    <n v="20"/>
    <n v="91.290899999999993"/>
    <n v="111.29089999999999"/>
    <n v="111.29089999999999"/>
    <s v="Mon"/>
    <s v="Wed"/>
    <n v="16"/>
  </r>
  <r>
    <x v="599"/>
    <x v="0"/>
    <s v="Ling"/>
    <s v="Deliver"/>
    <x v="1"/>
    <d v="2021-04-26T00:00:00"/>
    <d v="2021-05-18T00:00:00"/>
    <n v="1"/>
    <m/>
    <m/>
    <n v="0.25"/>
    <n v="21.33"/>
    <s v="Account"/>
    <n v="22"/>
    <n v="80"/>
    <n v="20"/>
    <n v="20"/>
    <n v="21.33"/>
    <n v="41.33"/>
    <n v="41.33"/>
    <s v="Mon"/>
    <s v="Tue"/>
    <n v="22"/>
  </r>
  <r>
    <x v="600"/>
    <x v="6"/>
    <s v="Cartier"/>
    <s v="Repair"/>
    <x v="0"/>
    <d v="2021-04-26T00:00:00"/>
    <d v="2021-05-19T00:00:00"/>
    <n v="2"/>
    <m/>
    <m/>
    <n v="3.75"/>
    <n v="511.15660000000003"/>
    <s v="C.O.D."/>
    <n v="23"/>
    <n v="140"/>
    <n v="525"/>
    <n v="525"/>
    <n v="511.15660000000003"/>
    <n v="1036.1566"/>
    <n v="1036.1566"/>
    <s v="Mon"/>
    <s v="Wed"/>
    <n v="23"/>
  </r>
  <r>
    <x v="601"/>
    <x v="3"/>
    <s v="Cartier"/>
    <s v="Assess"/>
    <x v="0"/>
    <d v="2021-04-26T00:00:00"/>
    <d v="2021-06-01T00:00:00"/>
    <n v="1"/>
    <m/>
    <m/>
    <n v="0.5"/>
    <n v="24.406400000000001"/>
    <s v="P.O."/>
    <n v="36"/>
    <n v="80"/>
    <n v="40"/>
    <n v="40"/>
    <n v="24.406400000000001"/>
    <n v="64.406400000000005"/>
    <n v="64.406400000000005"/>
    <s v="Mon"/>
    <s v="Tue"/>
    <n v="36"/>
  </r>
  <r>
    <x v="602"/>
    <x v="3"/>
    <s v="Cartier"/>
    <s v="Assess"/>
    <x v="1"/>
    <d v="2021-04-26T00:00:00"/>
    <d v="2021-06-01T00:00:00"/>
    <n v="2"/>
    <m/>
    <s v="Yes"/>
    <n v="0.5"/>
    <n v="54.18"/>
    <s v="C.O.D."/>
    <n v="36"/>
    <n v="140"/>
    <n v="70"/>
    <n v="70"/>
    <n v="0"/>
    <n v="124.18"/>
    <n v="70"/>
    <s v="Mon"/>
    <s v="Tue"/>
    <n v="36"/>
  </r>
  <r>
    <x v="603"/>
    <x v="1"/>
    <s v="Lopez"/>
    <s v="Deliver"/>
    <x v="0"/>
    <d v="2021-04-26T00:00:00"/>
    <d v="2021-06-03T00:00:00"/>
    <n v="1"/>
    <m/>
    <m/>
    <n v="0.25"/>
    <n v="93.6"/>
    <s v="P.O."/>
    <n v="38"/>
    <n v="80"/>
    <n v="20"/>
    <n v="20"/>
    <n v="93.6"/>
    <n v="113.6"/>
    <n v="113.6"/>
    <s v="Mon"/>
    <s v="Thu"/>
    <n v="38"/>
  </r>
  <r>
    <x v="604"/>
    <x v="1"/>
    <s v="Lopez"/>
    <s v="Assess"/>
    <x v="0"/>
    <d v="2021-04-26T00:00:00"/>
    <d v="2021-06-08T00:00:00"/>
    <n v="1"/>
    <m/>
    <m/>
    <n v="0.25"/>
    <n v="810.30430000000001"/>
    <s v="P.O."/>
    <n v="43"/>
    <n v="80"/>
    <n v="20"/>
    <n v="20"/>
    <n v="810.30430000000001"/>
    <n v="830.30430000000001"/>
    <n v="830.30430000000001"/>
    <s v="Mon"/>
    <s v="Tue"/>
    <n v="43"/>
  </r>
  <r>
    <x v="605"/>
    <x v="5"/>
    <s v="Burton"/>
    <s v="Assess"/>
    <x v="0"/>
    <d v="2021-04-26T00:00:00"/>
    <d v="2021-06-09T00:00:00"/>
    <n v="1"/>
    <m/>
    <m/>
    <n v="0.5"/>
    <n v="91.041700000000006"/>
    <s v="Account"/>
    <n v="44"/>
    <n v="80"/>
    <n v="40"/>
    <n v="40"/>
    <n v="91.041700000000006"/>
    <n v="131.04169999999999"/>
    <n v="131.04169999999999"/>
    <s v="Mon"/>
    <s v="Wed"/>
    <n v="44"/>
  </r>
  <r>
    <x v="606"/>
    <x v="2"/>
    <s v="Cartier"/>
    <s v="Deliver"/>
    <x v="0"/>
    <d v="2021-04-26T00:00:00"/>
    <d v="2021-06-21T00:00:00"/>
    <n v="1"/>
    <m/>
    <m/>
    <n v="0.25"/>
    <n v="82.793999999999997"/>
    <s v="C.O.D."/>
    <n v="56"/>
    <n v="80"/>
    <n v="20"/>
    <n v="20"/>
    <n v="82.793999999999997"/>
    <n v="102.794"/>
    <n v="102.794"/>
    <s v="Mon"/>
    <s v="Mon"/>
    <n v="56"/>
  </r>
  <r>
    <x v="607"/>
    <x v="2"/>
    <s v="Khan"/>
    <s v="Install"/>
    <x v="0"/>
    <d v="2021-04-26T00:00:00"/>
    <d v="2021-06-24T00:00:00"/>
    <n v="1"/>
    <s v="Yes"/>
    <s v="Yes"/>
    <n v="3"/>
    <n v="226.7655"/>
    <s v="Warranty"/>
    <n v="59"/>
    <n v="80"/>
    <n v="240"/>
    <n v="0"/>
    <n v="0"/>
    <n v="466.76549999999997"/>
    <n v="0"/>
    <s v="Mon"/>
    <s v="Thu"/>
    <n v="59"/>
  </r>
  <r>
    <x v="608"/>
    <x v="0"/>
    <s v="Ling"/>
    <s v="Assess"/>
    <x v="0"/>
    <d v="2021-04-26T00:00:00"/>
    <m/>
    <n v="2"/>
    <m/>
    <m/>
    <m/>
    <n v="106.65"/>
    <s v="Account"/>
    <s v=""/>
    <n v="140"/>
    <n v="0"/>
    <n v="0"/>
    <n v="106.65"/>
    <n v="106.65"/>
    <n v="106.65"/>
    <s v="Mon"/>
    <s v="Sat"/>
    <n v="-44312"/>
  </r>
  <r>
    <x v="609"/>
    <x v="0"/>
    <s v="Ling"/>
    <s v="Assess"/>
    <x v="0"/>
    <d v="2021-04-27T00:00:00"/>
    <d v="2021-05-03T00:00:00"/>
    <n v="2"/>
    <m/>
    <m/>
    <n v="0.25"/>
    <n v="108.9273"/>
    <s v="C.O.D."/>
    <n v="6"/>
    <n v="140"/>
    <n v="35"/>
    <n v="35"/>
    <n v="108.9273"/>
    <n v="143.9273"/>
    <n v="143.9273"/>
    <s v="Tue"/>
    <s v="Mon"/>
    <n v="6"/>
  </r>
  <r>
    <x v="610"/>
    <x v="5"/>
    <s v="Cartier"/>
    <s v="Replace"/>
    <x v="0"/>
    <d v="2021-04-27T00:00:00"/>
    <d v="2021-05-05T00:00:00"/>
    <n v="1"/>
    <m/>
    <m/>
    <n v="1"/>
    <n v="270.06360000000001"/>
    <s v="Account"/>
    <n v="8"/>
    <n v="80"/>
    <n v="80"/>
    <n v="80"/>
    <n v="270.06360000000001"/>
    <n v="350.06360000000001"/>
    <n v="350.06360000000001"/>
    <s v="Tue"/>
    <s v="Wed"/>
    <n v="8"/>
  </r>
  <r>
    <x v="611"/>
    <x v="8"/>
    <s v="Ling"/>
    <s v="Deliver"/>
    <x v="0"/>
    <d v="2021-04-27T00:00:00"/>
    <d v="2021-05-17T00:00:00"/>
    <n v="2"/>
    <m/>
    <m/>
    <n v="0.25"/>
    <n v="145.89689999999999"/>
    <s v="Account"/>
    <n v="20"/>
    <n v="140"/>
    <n v="35"/>
    <n v="35"/>
    <n v="145.89689999999999"/>
    <n v="180.89689999999999"/>
    <n v="180.89689999999999"/>
    <s v="Tue"/>
    <s v="Mon"/>
    <n v="20"/>
  </r>
  <r>
    <x v="612"/>
    <x v="5"/>
    <s v="Cartier"/>
    <s v="Assess"/>
    <x v="0"/>
    <d v="2021-04-27T00:00:00"/>
    <d v="2021-05-17T00:00:00"/>
    <n v="1"/>
    <m/>
    <m/>
    <n v="0.25"/>
    <n v="150.36160000000001"/>
    <s v="Account"/>
    <n v="20"/>
    <n v="80"/>
    <n v="20"/>
    <n v="20"/>
    <n v="150.36160000000001"/>
    <n v="170.36160000000001"/>
    <n v="170.36160000000001"/>
    <s v="Tue"/>
    <s v="Mon"/>
    <n v="20"/>
  </r>
  <r>
    <x v="613"/>
    <x v="6"/>
    <s v="Cartier"/>
    <s v="Deliver"/>
    <x v="0"/>
    <d v="2021-04-27T00:00:00"/>
    <d v="2021-05-19T00:00:00"/>
    <n v="1"/>
    <m/>
    <s v="Yes"/>
    <n v="0.25"/>
    <n v="127.40130000000001"/>
    <s v="C.O.D."/>
    <n v="22"/>
    <n v="80"/>
    <n v="20"/>
    <n v="20"/>
    <n v="0"/>
    <n v="147.40129999999999"/>
    <n v="20"/>
    <s v="Tue"/>
    <s v="Wed"/>
    <n v="22"/>
  </r>
  <r>
    <x v="614"/>
    <x v="7"/>
    <s v="Ling"/>
    <s v="Assess"/>
    <x v="0"/>
    <d v="2021-04-27T00:00:00"/>
    <d v="2021-06-01T00:00:00"/>
    <n v="2"/>
    <m/>
    <m/>
    <n v="0.25"/>
    <n v="142.51349999999999"/>
    <s v="Account"/>
    <n v="35"/>
    <n v="140"/>
    <n v="35"/>
    <n v="35"/>
    <n v="142.51349999999999"/>
    <n v="177.51349999999999"/>
    <n v="177.51349999999999"/>
    <s v="Tue"/>
    <s v="Tue"/>
    <n v="35"/>
  </r>
  <r>
    <x v="615"/>
    <x v="8"/>
    <s v="Ling"/>
    <s v="Assess"/>
    <x v="1"/>
    <d v="2021-04-27T00:00:00"/>
    <d v="2021-06-07T00:00:00"/>
    <n v="1"/>
    <m/>
    <m/>
    <n v="0.25"/>
    <n v="31.995000000000001"/>
    <s v="Account"/>
    <n v="41"/>
    <n v="80"/>
    <n v="20"/>
    <n v="20"/>
    <n v="31.995000000000001"/>
    <n v="51.995000000000005"/>
    <n v="51.995000000000005"/>
    <s v="Tue"/>
    <s v="Mon"/>
    <n v="41"/>
  </r>
  <r>
    <x v="616"/>
    <x v="5"/>
    <s v="Cartier"/>
    <s v="Assess"/>
    <x v="0"/>
    <d v="2021-04-27T00:00:00"/>
    <d v="2021-06-16T00:00:00"/>
    <n v="1"/>
    <m/>
    <m/>
    <n v="0.25"/>
    <n v="61.085900000000002"/>
    <s v="C.O.D."/>
    <n v="50"/>
    <n v="80"/>
    <n v="20"/>
    <n v="20"/>
    <n v="61.085900000000002"/>
    <n v="81.085900000000009"/>
    <n v="81.085900000000009"/>
    <s v="Tue"/>
    <s v="Wed"/>
    <n v="50"/>
  </r>
  <r>
    <x v="617"/>
    <x v="0"/>
    <s v="Ling"/>
    <s v="Replace"/>
    <x v="0"/>
    <d v="2021-04-28T00:00:00"/>
    <d v="2021-05-07T00:00:00"/>
    <n v="2"/>
    <m/>
    <m/>
    <n v="1"/>
    <n v="171.26259999999999"/>
    <s v="Account"/>
    <n v="9"/>
    <n v="140"/>
    <n v="140"/>
    <n v="140"/>
    <n v="171.26259999999999"/>
    <n v="311.26260000000002"/>
    <n v="311.26260000000002"/>
    <s v="Wed"/>
    <s v="Fri"/>
    <n v="9"/>
  </r>
  <r>
    <x v="618"/>
    <x v="3"/>
    <s v="Cartier"/>
    <s v="Repair"/>
    <x v="0"/>
    <d v="2021-04-28T00:00:00"/>
    <d v="2021-05-06T00:00:00"/>
    <n v="1"/>
    <m/>
    <m/>
    <n v="1.75"/>
    <n v="92.75"/>
    <s v="Account"/>
    <n v="8"/>
    <n v="80"/>
    <n v="140"/>
    <n v="140"/>
    <n v="92.75"/>
    <n v="232.75"/>
    <n v="232.75"/>
    <s v="Wed"/>
    <s v="Thu"/>
    <n v="8"/>
  </r>
  <r>
    <x v="619"/>
    <x v="8"/>
    <s v="Ling"/>
    <s v="Replace"/>
    <x v="0"/>
    <d v="2021-04-28T00:00:00"/>
    <d v="2021-05-20T00:00:00"/>
    <n v="2"/>
    <m/>
    <m/>
    <n v="0.5"/>
    <n v="174.76169999999999"/>
    <s v="Account"/>
    <n v="22"/>
    <n v="140"/>
    <n v="70"/>
    <n v="70"/>
    <n v="174.76169999999999"/>
    <n v="244.76169999999999"/>
    <n v="244.76169999999999"/>
    <s v="Wed"/>
    <s v="Thu"/>
    <n v="22"/>
  </r>
  <r>
    <x v="620"/>
    <x v="6"/>
    <s v="Khan"/>
    <s v="Assess"/>
    <x v="0"/>
    <d v="2021-04-28T00:00:00"/>
    <d v="2021-05-24T00:00:00"/>
    <n v="1"/>
    <m/>
    <m/>
    <n v="0.25"/>
    <n v="33.571800000000003"/>
    <s v="C.O.D."/>
    <n v="26"/>
    <n v="80"/>
    <n v="20"/>
    <n v="20"/>
    <n v="33.571800000000003"/>
    <n v="53.571800000000003"/>
    <n v="53.571800000000003"/>
    <s v="Wed"/>
    <s v="Mon"/>
    <n v="26"/>
  </r>
  <r>
    <x v="621"/>
    <x v="5"/>
    <s v="Burton"/>
    <s v="Deliver"/>
    <x v="0"/>
    <d v="2021-04-28T00:00:00"/>
    <d v="2021-06-10T00:00:00"/>
    <n v="1"/>
    <s v="Yes"/>
    <s v="Yes"/>
    <n v="0.25"/>
    <n v="222.3365"/>
    <s v="Warranty"/>
    <n v="43"/>
    <n v="80"/>
    <n v="20"/>
    <n v="0"/>
    <n v="0"/>
    <n v="242.3365"/>
    <n v="0"/>
    <s v="Wed"/>
    <s v="Thu"/>
    <n v="43"/>
  </r>
  <r>
    <x v="622"/>
    <x v="2"/>
    <s v="Burton"/>
    <s v="Replace"/>
    <x v="0"/>
    <d v="2021-04-29T00:00:00"/>
    <d v="2021-05-13T00:00:00"/>
    <n v="1"/>
    <m/>
    <m/>
    <n v="1.25"/>
    <n v="153.941"/>
    <s v="C.O.D."/>
    <n v="14"/>
    <n v="80"/>
    <n v="100"/>
    <n v="100"/>
    <n v="153.941"/>
    <n v="253.941"/>
    <n v="253.941"/>
    <s v="Thu"/>
    <s v="Thu"/>
    <n v="14"/>
  </r>
  <r>
    <x v="623"/>
    <x v="3"/>
    <s v="Khan"/>
    <s v="Assess"/>
    <x v="0"/>
    <d v="2021-04-29T00:00:00"/>
    <d v="2021-05-12T00:00:00"/>
    <n v="1"/>
    <m/>
    <m/>
    <n v="0.75"/>
    <n v="30"/>
    <s v="C.O.D."/>
    <n v="13"/>
    <n v="80"/>
    <n v="60"/>
    <n v="60"/>
    <n v="30"/>
    <n v="90"/>
    <n v="90"/>
    <s v="Thu"/>
    <s v="Wed"/>
    <n v="13"/>
  </r>
  <r>
    <x v="624"/>
    <x v="0"/>
    <s v="Ling"/>
    <s v="Deliver"/>
    <x v="0"/>
    <d v="2021-04-29T00:00:00"/>
    <d v="2021-05-13T00:00:00"/>
    <n v="1"/>
    <m/>
    <m/>
    <n v="0.25"/>
    <n v="19"/>
    <s v="Account"/>
    <n v="14"/>
    <n v="80"/>
    <n v="20"/>
    <n v="20"/>
    <n v="19"/>
    <n v="39"/>
    <n v="39"/>
    <s v="Thu"/>
    <s v="Thu"/>
    <n v="14"/>
  </r>
  <r>
    <x v="625"/>
    <x v="5"/>
    <s v="Cartier"/>
    <s v="Assess"/>
    <x v="0"/>
    <d v="2021-04-29T00:00:00"/>
    <d v="2021-05-17T00:00:00"/>
    <n v="1"/>
    <m/>
    <m/>
    <n v="0.25"/>
    <n v="75.180800000000005"/>
    <s v="Account"/>
    <n v="18"/>
    <n v="80"/>
    <n v="20"/>
    <n v="20"/>
    <n v="75.180800000000005"/>
    <n v="95.180800000000005"/>
    <n v="95.180800000000005"/>
    <s v="Thu"/>
    <s v="Mon"/>
    <n v="18"/>
  </r>
  <r>
    <x v="626"/>
    <x v="1"/>
    <s v="Lopez"/>
    <s v="Assess"/>
    <x v="0"/>
    <d v="2021-04-29T00:00:00"/>
    <d v="2021-06-07T00:00:00"/>
    <n v="1"/>
    <m/>
    <m/>
    <n v="0.75"/>
    <n v="1180.1566"/>
    <s v="Account"/>
    <n v="39"/>
    <n v="80"/>
    <n v="60"/>
    <n v="60"/>
    <n v="1180.1566"/>
    <n v="1240.1566"/>
    <n v="1240.1566"/>
    <s v="Thu"/>
    <s v="Mon"/>
    <n v="39"/>
  </r>
  <r>
    <x v="627"/>
    <x v="2"/>
    <s v="Cartier"/>
    <s v="Repair"/>
    <x v="0"/>
    <d v="2021-04-29T00:00:00"/>
    <d v="2021-06-03T00:00:00"/>
    <n v="2"/>
    <m/>
    <s v="Yes"/>
    <n v="2"/>
    <n v="125.7766"/>
    <s v="C.O.D."/>
    <n v="35"/>
    <n v="140"/>
    <n v="280"/>
    <n v="280"/>
    <n v="0"/>
    <n v="405.77660000000003"/>
    <n v="280"/>
    <s v="Thu"/>
    <s v="Thu"/>
    <n v="35"/>
  </r>
  <r>
    <x v="628"/>
    <x v="0"/>
    <s v="Ling"/>
    <s v="Deliver"/>
    <x v="0"/>
    <d v="2021-04-29T00:00:00"/>
    <d v="2021-06-09T00:00:00"/>
    <n v="1"/>
    <m/>
    <m/>
    <n v="0.25"/>
    <n v="75.0822"/>
    <s v="Account"/>
    <n v="41"/>
    <n v="80"/>
    <n v="20"/>
    <n v="20"/>
    <n v="75.0822"/>
    <n v="95.0822"/>
    <n v="95.0822"/>
    <s v="Thu"/>
    <s v="Wed"/>
    <n v="41"/>
  </r>
  <r>
    <x v="629"/>
    <x v="7"/>
    <s v="Ling"/>
    <s v="Replace"/>
    <x v="0"/>
    <d v="2021-04-29T00:00:00"/>
    <d v="2021-06-25T00:00:00"/>
    <n v="2"/>
    <m/>
    <m/>
    <n v="0.5"/>
    <n v="103.18"/>
    <s v="C.O.D."/>
    <n v="57"/>
    <n v="140"/>
    <n v="70"/>
    <n v="70"/>
    <n v="103.18"/>
    <n v="173.18"/>
    <n v="173.18"/>
    <s v="Thu"/>
    <s v="Fri"/>
    <n v="57"/>
  </r>
  <r>
    <x v="630"/>
    <x v="3"/>
    <s v="Khan"/>
    <s v="Assess"/>
    <x v="0"/>
    <d v="2021-04-29T00:00:00"/>
    <m/>
    <n v="2"/>
    <m/>
    <m/>
    <m/>
    <n v="591.75"/>
    <s v="Account"/>
    <s v=""/>
    <n v="140"/>
    <n v="0"/>
    <n v="0"/>
    <n v="591.75"/>
    <n v="591.75"/>
    <n v="591.75"/>
    <s v="Thu"/>
    <s v="Sat"/>
    <n v="-44315"/>
  </r>
  <r>
    <x v="631"/>
    <x v="5"/>
    <s v="Khan"/>
    <s v="Assess"/>
    <x v="0"/>
    <d v="2021-05-03T00:00:00"/>
    <d v="2021-05-14T00:00:00"/>
    <n v="1"/>
    <m/>
    <m/>
    <n v="0.25"/>
    <n v="25.711400000000001"/>
    <s v="C.O.D."/>
    <n v="11"/>
    <n v="80"/>
    <n v="20"/>
    <n v="20"/>
    <n v="25.711400000000001"/>
    <n v="45.711399999999998"/>
    <n v="45.711399999999998"/>
    <s v="Mon"/>
    <s v="Fri"/>
    <n v="11"/>
  </r>
  <r>
    <x v="632"/>
    <x v="0"/>
    <s v="Ling"/>
    <s v="Deliver"/>
    <x v="0"/>
    <d v="2021-05-03T00:00:00"/>
    <d v="2021-05-13T00:00:00"/>
    <n v="1"/>
    <m/>
    <m/>
    <n v="0.25"/>
    <n v="36.754399999999997"/>
    <s v="Account"/>
    <n v="10"/>
    <n v="80"/>
    <n v="20"/>
    <n v="20"/>
    <n v="36.754399999999997"/>
    <n v="56.754399999999997"/>
    <n v="56.754399999999997"/>
    <s v="Mon"/>
    <s v="Thu"/>
    <n v="10"/>
  </r>
  <r>
    <x v="633"/>
    <x v="2"/>
    <s v="Khan"/>
    <s v="Deliver"/>
    <x v="0"/>
    <d v="2021-05-03T00:00:00"/>
    <d v="2021-05-13T00:00:00"/>
    <n v="1"/>
    <m/>
    <m/>
    <n v="0.25"/>
    <n v="128.6842"/>
    <s v="C.O.D."/>
    <n v="10"/>
    <n v="80"/>
    <n v="20"/>
    <n v="20"/>
    <n v="128.6842"/>
    <n v="148.6842"/>
    <n v="148.6842"/>
    <s v="Mon"/>
    <s v="Thu"/>
    <n v="10"/>
  </r>
  <r>
    <x v="634"/>
    <x v="5"/>
    <s v="Khan"/>
    <s v="Assess"/>
    <x v="0"/>
    <d v="2021-05-03T00:00:00"/>
    <d v="2021-05-13T00:00:00"/>
    <n v="1"/>
    <m/>
    <m/>
    <n v="1.25"/>
    <n v="240.54859999999999"/>
    <s v="Account"/>
    <n v="10"/>
    <n v="80"/>
    <n v="100"/>
    <n v="100"/>
    <n v="240.54859999999999"/>
    <n v="340.54859999999996"/>
    <n v="340.54859999999996"/>
    <s v="Mon"/>
    <s v="Thu"/>
    <n v="10"/>
  </r>
  <r>
    <x v="635"/>
    <x v="3"/>
    <s v="Burton"/>
    <s v="Assess"/>
    <x v="0"/>
    <d v="2021-05-03T00:00:00"/>
    <d v="2021-05-13T00:00:00"/>
    <n v="2"/>
    <m/>
    <m/>
    <n v="0.5"/>
    <n v="357.9837"/>
    <s v="C.O.D."/>
    <n v="10"/>
    <n v="140"/>
    <n v="70"/>
    <n v="70"/>
    <n v="357.9837"/>
    <n v="427.9837"/>
    <n v="427.9837"/>
    <s v="Mon"/>
    <s v="Thu"/>
    <n v="10"/>
  </r>
  <r>
    <x v="636"/>
    <x v="2"/>
    <s v="Khan"/>
    <s v="Replace"/>
    <x v="0"/>
    <d v="2021-05-03T00:00:00"/>
    <d v="2021-05-18T00:00:00"/>
    <n v="1"/>
    <m/>
    <m/>
    <n v="0.5"/>
    <n v="6.399"/>
    <s v="C.O.D."/>
    <n v="15"/>
    <n v="80"/>
    <n v="40"/>
    <n v="40"/>
    <n v="6.399"/>
    <n v="46.399000000000001"/>
    <n v="46.399000000000001"/>
    <s v="Mon"/>
    <s v="Tue"/>
    <n v="15"/>
  </r>
  <r>
    <x v="637"/>
    <x v="5"/>
    <s v="Burton"/>
    <s v="Replace"/>
    <x v="0"/>
    <d v="2021-05-03T00:00:00"/>
    <d v="2021-05-19T00:00:00"/>
    <n v="2"/>
    <s v="Yes"/>
    <s v="Yes"/>
    <n v="1"/>
    <n v="182.08340000000001"/>
    <s v="Warranty"/>
    <n v="16"/>
    <n v="140"/>
    <n v="140"/>
    <n v="0"/>
    <n v="0"/>
    <n v="322.08339999999998"/>
    <n v="0"/>
    <s v="Mon"/>
    <s v="Wed"/>
    <n v="16"/>
  </r>
  <r>
    <x v="638"/>
    <x v="0"/>
    <s v="Ling"/>
    <s v="Deliver"/>
    <x v="0"/>
    <d v="2021-05-03T00:00:00"/>
    <d v="2021-05-18T00:00:00"/>
    <n v="2"/>
    <m/>
    <m/>
    <n v="0.25"/>
    <n v="149.24420000000001"/>
    <s v="Account"/>
    <n v="15"/>
    <n v="140"/>
    <n v="35"/>
    <n v="35"/>
    <n v="149.24420000000001"/>
    <n v="184.24420000000001"/>
    <n v="184.24420000000001"/>
    <s v="Mon"/>
    <s v="Tue"/>
    <n v="15"/>
  </r>
  <r>
    <x v="639"/>
    <x v="7"/>
    <s v="Ling"/>
    <s v="Assess"/>
    <x v="0"/>
    <d v="2021-05-03T00:00:00"/>
    <d v="2021-05-20T00:00:00"/>
    <n v="2"/>
    <m/>
    <m/>
    <n v="0.25"/>
    <n v="26.59"/>
    <s v="Credit"/>
    <n v="17"/>
    <n v="140"/>
    <n v="35"/>
    <n v="35"/>
    <n v="26.59"/>
    <n v="61.59"/>
    <n v="61.59"/>
    <s v="Mon"/>
    <s v="Thu"/>
    <n v="17"/>
  </r>
  <r>
    <x v="640"/>
    <x v="4"/>
    <s v="Khan"/>
    <s v="Replace"/>
    <x v="0"/>
    <d v="2021-05-03T00:00:00"/>
    <d v="2021-06-02T00:00:00"/>
    <n v="1"/>
    <m/>
    <m/>
    <n v="0.5"/>
    <n v="29.727799999999998"/>
    <s v="Account"/>
    <n v="30"/>
    <n v="80"/>
    <n v="40"/>
    <n v="40"/>
    <n v="29.727799999999998"/>
    <n v="69.727800000000002"/>
    <n v="69.727800000000002"/>
    <s v="Mon"/>
    <s v="Wed"/>
    <n v="30"/>
  </r>
  <r>
    <x v="641"/>
    <x v="0"/>
    <s v="Ling"/>
    <s v="Deliver"/>
    <x v="0"/>
    <d v="2021-05-03T00:00:00"/>
    <d v="2021-06-07T00:00:00"/>
    <n v="1"/>
    <m/>
    <m/>
    <n v="0.25"/>
    <n v="21.33"/>
    <s v="Account"/>
    <n v="35"/>
    <n v="80"/>
    <n v="20"/>
    <n v="20"/>
    <n v="21.33"/>
    <n v="41.33"/>
    <n v="41.33"/>
    <s v="Mon"/>
    <s v="Mon"/>
    <n v="35"/>
  </r>
  <r>
    <x v="642"/>
    <x v="8"/>
    <s v="Ling"/>
    <s v="Deliver"/>
    <x v="0"/>
    <d v="2021-05-03T00:00:00"/>
    <d v="2021-06-14T00:00:00"/>
    <n v="1"/>
    <m/>
    <m/>
    <n v="0.25"/>
    <n v="64.171000000000006"/>
    <s v="Account"/>
    <n v="42"/>
    <n v="80"/>
    <n v="20"/>
    <n v="20"/>
    <n v="64.171000000000006"/>
    <n v="84.171000000000006"/>
    <n v="84.171000000000006"/>
    <s v="Mon"/>
    <s v="Mon"/>
    <n v="42"/>
  </r>
  <r>
    <x v="643"/>
    <x v="4"/>
    <s v="Khan"/>
    <s v="Deliver"/>
    <x v="0"/>
    <d v="2021-05-03T00:00:00"/>
    <d v="2021-06-21T00:00:00"/>
    <n v="1"/>
    <m/>
    <m/>
    <n v="0.25"/>
    <n v="70.8215"/>
    <s v="P.O."/>
    <n v="49"/>
    <n v="80"/>
    <n v="20"/>
    <n v="20"/>
    <n v="70.8215"/>
    <n v="90.8215"/>
    <n v="90.8215"/>
    <s v="Mon"/>
    <s v="Mon"/>
    <n v="49"/>
  </r>
  <r>
    <x v="644"/>
    <x v="6"/>
    <s v="Burton"/>
    <s v="Replace"/>
    <x v="0"/>
    <d v="2021-05-03T00:00:00"/>
    <d v="2021-07-12T00:00:00"/>
    <n v="1"/>
    <m/>
    <m/>
    <n v="2.5"/>
    <n v="271.90960000000001"/>
    <s v="C.O.D."/>
    <n v="70"/>
    <n v="80"/>
    <n v="200"/>
    <n v="200"/>
    <n v="271.90960000000001"/>
    <n v="471.90960000000001"/>
    <n v="471.90960000000001"/>
    <s v="Mon"/>
    <s v="Mon"/>
    <n v="70"/>
  </r>
  <r>
    <x v="645"/>
    <x v="2"/>
    <s v="Khan"/>
    <s v="Assess"/>
    <x v="0"/>
    <d v="2021-05-04T00:00:00"/>
    <d v="2021-05-13T00:00:00"/>
    <n v="1"/>
    <m/>
    <m/>
    <n v="0.75"/>
    <n v="146.2002"/>
    <s v="C.O.D."/>
    <n v="9"/>
    <n v="80"/>
    <n v="60"/>
    <n v="60"/>
    <n v="146.2002"/>
    <n v="206.2002"/>
    <n v="206.2002"/>
    <s v="Tue"/>
    <s v="Thu"/>
    <n v="9"/>
  </r>
  <r>
    <x v="646"/>
    <x v="2"/>
    <s v="Khan"/>
    <s v="Replace"/>
    <x v="0"/>
    <d v="2021-05-04T00:00:00"/>
    <d v="2021-05-20T00:00:00"/>
    <n v="1"/>
    <m/>
    <m/>
    <n v="0.5"/>
    <n v="150"/>
    <s v="Account"/>
    <n v="16"/>
    <n v="80"/>
    <n v="40"/>
    <n v="40"/>
    <n v="150"/>
    <n v="190"/>
    <n v="190"/>
    <s v="Tue"/>
    <s v="Thu"/>
    <n v="16"/>
  </r>
  <r>
    <x v="647"/>
    <x v="2"/>
    <s v="Cartier"/>
    <s v="Deliver"/>
    <x v="0"/>
    <d v="2021-05-04T00:00:00"/>
    <d v="2021-06-03T00:00:00"/>
    <n v="1"/>
    <m/>
    <m/>
    <n v="0.25"/>
    <n v="140.5"/>
    <s v="C.O.D."/>
    <n v="30"/>
    <n v="80"/>
    <n v="20"/>
    <n v="20"/>
    <n v="140.5"/>
    <n v="160.5"/>
    <n v="160.5"/>
    <s v="Tue"/>
    <s v="Thu"/>
    <n v="30"/>
  </r>
  <r>
    <x v="648"/>
    <x v="1"/>
    <s v="Lopez"/>
    <s v="Deliver"/>
    <x v="0"/>
    <d v="2021-05-04T00:00:00"/>
    <d v="2021-06-10T00:00:00"/>
    <n v="1"/>
    <m/>
    <m/>
    <n v="0.25"/>
    <n v="39"/>
    <s v="Account"/>
    <n v="37"/>
    <n v="80"/>
    <n v="20"/>
    <n v="20"/>
    <n v="39"/>
    <n v="59"/>
    <n v="59"/>
    <s v="Tue"/>
    <s v="Thu"/>
    <n v="37"/>
  </r>
  <r>
    <x v="649"/>
    <x v="0"/>
    <s v="Khan"/>
    <s v="Repair"/>
    <x v="0"/>
    <d v="2021-05-04T00:00:00"/>
    <d v="2021-07-12T00:00:00"/>
    <n v="2"/>
    <m/>
    <m/>
    <n v="2.25"/>
    <n v="716.98710000000005"/>
    <s v="C.O.D."/>
    <n v="69"/>
    <n v="140"/>
    <n v="315"/>
    <n v="315"/>
    <n v="716.98710000000005"/>
    <n v="1031.9871000000001"/>
    <n v="1031.9871000000001"/>
    <s v="Tue"/>
    <s v="Mon"/>
    <n v="69"/>
  </r>
  <r>
    <x v="650"/>
    <x v="7"/>
    <s v="Ling"/>
    <s v="Deliver"/>
    <x v="0"/>
    <d v="2021-05-04T00:00:00"/>
    <m/>
    <n v="1"/>
    <m/>
    <m/>
    <m/>
    <n v="118.8969"/>
    <s v="Account"/>
    <s v=""/>
    <n v="80"/>
    <n v="0"/>
    <n v="0"/>
    <n v="118.8969"/>
    <n v="118.8969"/>
    <n v="118.8969"/>
    <s v="Tue"/>
    <s v="Sat"/>
    <n v="-44320"/>
  </r>
  <r>
    <x v="651"/>
    <x v="1"/>
    <s v="Burton"/>
    <s v="Assess"/>
    <x v="0"/>
    <d v="2021-05-05T00:00:00"/>
    <d v="2021-05-17T00:00:00"/>
    <n v="2"/>
    <m/>
    <s v="Yes"/>
    <n v="0.25"/>
    <n v="24"/>
    <s v="C.O.D."/>
    <n v="12"/>
    <n v="140"/>
    <n v="35"/>
    <n v="35"/>
    <n v="0"/>
    <n v="59"/>
    <n v="35"/>
    <s v="Wed"/>
    <s v="Mon"/>
    <n v="12"/>
  </r>
  <r>
    <x v="652"/>
    <x v="5"/>
    <s v="Cartier"/>
    <s v="Assess"/>
    <x v="0"/>
    <d v="2021-05-05T00:00:00"/>
    <d v="2021-05-17T00:00:00"/>
    <n v="1"/>
    <m/>
    <m/>
    <n v="0.25"/>
    <n v="28.036799999999999"/>
    <s v="Account"/>
    <n v="12"/>
    <n v="80"/>
    <n v="20"/>
    <n v="20"/>
    <n v="28.036799999999999"/>
    <n v="48.036799999999999"/>
    <n v="48.036799999999999"/>
    <s v="Wed"/>
    <s v="Mon"/>
    <n v="12"/>
  </r>
  <r>
    <x v="653"/>
    <x v="1"/>
    <s v="Burton"/>
    <s v="Assess"/>
    <x v="0"/>
    <d v="2021-05-05T00:00:00"/>
    <d v="2021-05-17T00:00:00"/>
    <n v="2"/>
    <m/>
    <m/>
    <n v="0.5"/>
    <n v="291.10989999999998"/>
    <s v="C.O.D."/>
    <n v="12"/>
    <n v="140"/>
    <n v="70"/>
    <n v="70"/>
    <n v="291.10989999999998"/>
    <n v="361.10989999999998"/>
    <n v="361.10989999999998"/>
    <s v="Wed"/>
    <s v="Mon"/>
    <n v="12"/>
  </r>
  <r>
    <x v="654"/>
    <x v="7"/>
    <s v="Ling"/>
    <s v="Assess"/>
    <x v="0"/>
    <d v="2021-05-05T00:00:00"/>
    <d v="2021-05-24T00:00:00"/>
    <n v="2"/>
    <m/>
    <m/>
    <n v="0.25"/>
    <n v="36.3384"/>
    <s v="Account"/>
    <n v="19"/>
    <n v="140"/>
    <n v="35"/>
    <n v="35"/>
    <n v="36.3384"/>
    <n v="71.338400000000007"/>
    <n v="71.338400000000007"/>
    <s v="Wed"/>
    <s v="Mon"/>
    <n v="19"/>
  </r>
  <r>
    <x v="655"/>
    <x v="2"/>
    <s v="Burton"/>
    <s v="Repair"/>
    <x v="0"/>
    <d v="2021-05-05T00:00:00"/>
    <d v="2021-05-27T00:00:00"/>
    <n v="1"/>
    <m/>
    <m/>
    <n v="1"/>
    <n v="26.84"/>
    <s v="C.O.D."/>
    <n v="22"/>
    <n v="80"/>
    <n v="80"/>
    <n v="80"/>
    <n v="26.84"/>
    <n v="106.84"/>
    <n v="106.84"/>
    <s v="Wed"/>
    <s v="Thu"/>
    <n v="22"/>
  </r>
  <r>
    <x v="656"/>
    <x v="2"/>
    <s v="Khan"/>
    <s v="Deliver"/>
    <x v="0"/>
    <d v="2021-05-06T00:00:00"/>
    <d v="2021-05-20T00:00:00"/>
    <n v="1"/>
    <m/>
    <m/>
    <n v="0.25"/>
    <n v="56.107500000000002"/>
    <s v="Account"/>
    <n v="14"/>
    <n v="80"/>
    <n v="20"/>
    <n v="20"/>
    <n v="56.107500000000002"/>
    <n v="76.107500000000002"/>
    <n v="76.107500000000002"/>
    <s v="Thu"/>
    <s v="Thu"/>
    <n v="14"/>
  </r>
  <r>
    <x v="657"/>
    <x v="0"/>
    <s v="Ling"/>
    <s v="Replace"/>
    <x v="0"/>
    <d v="2021-05-06T00:00:00"/>
    <d v="2021-05-19T00:00:00"/>
    <n v="2"/>
    <m/>
    <m/>
    <n v="0.5"/>
    <n v="205.53"/>
    <s v="Account"/>
    <n v="13"/>
    <n v="140"/>
    <n v="70"/>
    <n v="70"/>
    <n v="205.53"/>
    <n v="275.52999999999997"/>
    <n v="275.52999999999997"/>
    <s v="Thu"/>
    <s v="Wed"/>
    <n v="13"/>
  </r>
  <r>
    <x v="658"/>
    <x v="3"/>
    <s v="Cartier"/>
    <s v="Repair"/>
    <x v="0"/>
    <d v="2021-05-06T00:00:00"/>
    <d v="2021-05-26T00:00:00"/>
    <n v="1"/>
    <m/>
    <m/>
    <n v="1"/>
    <n v="77.805000000000007"/>
    <s v="C.O.D."/>
    <n v="20"/>
    <n v="80"/>
    <n v="80"/>
    <n v="80"/>
    <n v="77.805000000000007"/>
    <n v="157.80500000000001"/>
    <n v="157.80500000000001"/>
    <s v="Thu"/>
    <s v="Wed"/>
    <n v="20"/>
  </r>
  <r>
    <x v="659"/>
    <x v="5"/>
    <s v="Cartier"/>
    <s v="Replace"/>
    <x v="0"/>
    <d v="2021-05-06T00:00:00"/>
    <d v="2021-05-27T00:00:00"/>
    <n v="1"/>
    <m/>
    <m/>
    <n v="0.5"/>
    <n v="205.06549999999999"/>
    <s v="C.O.D."/>
    <n v="21"/>
    <n v="80"/>
    <n v="40"/>
    <n v="40"/>
    <n v="205.06549999999999"/>
    <n v="245.06549999999999"/>
    <n v="245.06549999999999"/>
    <s v="Thu"/>
    <s v="Thu"/>
    <n v="21"/>
  </r>
  <r>
    <x v="660"/>
    <x v="5"/>
    <s v="Cartier"/>
    <s v="Repair"/>
    <x v="0"/>
    <d v="2021-05-07T00:00:00"/>
    <d v="2021-07-20T00:00:00"/>
    <n v="1"/>
    <m/>
    <m/>
    <n v="1.25"/>
    <n v="30"/>
    <s v="C.O.D."/>
    <n v="74"/>
    <n v="80"/>
    <n v="100"/>
    <n v="100"/>
    <n v="30"/>
    <n v="130"/>
    <n v="130"/>
    <s v="Fri"/>
    <s v="Tue"/>
    <n v="74"/>
  </r>
  <r>
    <x v="661"/>
    <x v="1"/>
    <s v="Lopez"/>
    <s v="Assess"/>
    <x v="0"/>
    <d v="2021-05-10T00:00:00"/>
    <d v="2021-05-19T00:00:00"/>
    <n v="1"/>
    <m/>
    <m/>
    <n v="0.5"/>
    <n v="92.585999999999999"/>
    <s v="P.O."/>
    <n v="9"/>
    <n v="80"/>
    <n v="40"/>
    <n v="40"/>
    <n v="92.585999999999999"/>
    <n v="132.58600000000001"/>
    <n v="132.58600000000001"/>
    <s v="Mon"/>
    <s v="Wed"/>
    <n v="9"/>
  </r>
  <r>
    <x v="662"/>
    <x v="0"/>
    <s v="Ling"/>
    <s v="Assess"/>
    <x v="0"/>
    <d v="2021-05-10T00:00:00"/>
    <d v="2021-05-31T00:00:00"/>
    <n v="1"/>
    <m/>
    <m/>
    <n v="0.25"/>
    <n v="58.24"/>
    <s v="Account"/>
    <n v="21"/>
    <n v="80"/>
    <n v="20"/>
    <n v="20"/>
    <n v="58.24"/>
    <n v="78.240000000000009"/>
    <n v="78.240000000000009"/>
    <s v="Mon"/>
    <s v="Mon"/>
    <n v="21"/>
  </r>
  <r>
    <x v="663"/>
    <x v="3"/>
    <s v="Burton"/>
    <s v="Replace"/>
    <x v="1"/>
    <d v="2021-05-10T00:00:00"/>
    <d v="2021-06-05T00:00:00"/>
    <n v="2"/>
    <m/>
    <m/>
    <n v="0.5"/>
    <n v="69.6571"/>
    <s v="P.O."/>
    <n v="26"/>
    <n v="140"/>
    <n v="70"/>
    <n v="70"/>
    <n v="69.6571"/>
    <n v="139.65710000000001"/>
    <n v="139.65710000000001"/>
    <s v="Mon"/>
    <s v="Sat"/>
    <n v="26"/>
  </r>
  <r>
    <x v="664"/>
    <x v="2"/>
    <s v="Cartier"/>
    <s v="Install"/>
    <x v="1"/>
    <d v="2021-05-10T00:00:00"/>
    <d v="2021-06-02T00:00:00"/>
    <n v="2"/>
    <m/>
    <m/>
    <n v="1"/>
    <n v="51.8767"/>
    <s v="C.O.D."/>
    <n v="23"/>
    <n v="140"/>
    <n v="140"/>
    <n v="140"/>
    <n v="51.8767"/>
    <n v="191.8767"/>
    <n v="191.8767"/>
    <s v="Mon"/>
    <s v="Wed"/>
    <n v="23"/>
  </r>
  <r>
    <x v="665"/>
    <x v="6"/>
    <s v="Cartier"/>
    <s v="Assess"/>
    <x v="0"/>
    <d v="2021-05-10T00:00:00"/>
    <d v="2021-06-10T00:00:00"/>
    <n v="2"/>
    <m/>
    <m/>
    <n v="0.5"/>
    <n v="103.1811"/>
    <s v="C.O.D."/>
    <n v="31"/>
    <n v="140"/>
    <n v="70"/>
    <n v="70"/>
    <n v="103.1811"/>
    <n v="173.18110000000001"/>
    <n v="173.18110000000001"/>
    <s v="Mon"/>
    <s v="Thu"/>
    <n v="31"/>
  </r>
  <r>
    <x v="666"/>
    <x v="0"/>
    <s v="Ling"/>
    <s v="Assess"/>
    <x v="0"/>
    <d v="2021-05-10T00:00:00"/>
    <d v="2021-06-10T00:00:00"/>
    <n v="2"/>
    <m/>
    <m/>
    <n v="0.25"/>
    <n v="122.633"/>
    <s v="C.O.D."/>
    <n v="31"/>
    <n v="140"/>
    <n v="35"/>
    <n v="35"/>
    <n v="122.633"/>
    <n v="157.63299999999998"/>
    <n v="157.63299999999998"/>
    <s v="Mon"/>
    <s v="Thu"/>
    <n v="31"/>
  </r>
  <r>
    <x v="667"/>
    <x v="5"/>
    <s v="Cartier"/>
    <s v="Assess"/>
    <x v="0"/>
    <d v="2021-05-10T00:00:00"/>
    <d v="2021-06-14T00:00:00"/>
    <n v="1"/>
    <m/>
    <m/>
    <n v="0.25"/>
    <n v="73.810299999999998"/>
    <s v="C.O.D."/>
    <n v="35"/>
    <n v="80"/>
    <n v="20"/>
    <n v="20"/>
    <n v="73.810299999999998"/>
    <n v="93.810299999999998"/>
    <n v="93.810299999999998"/>
    <s v="Mon"/>
    <s v="Mon"/>
    <n v="35"/>
  </r>
  <r>
    <x v="668"/>
    <x v="3"/>
    <s v="Burton"/>
    <s v="Deliver"/>
    <x v="0"/>
    <d v="2021-05-11T00:00:00"/>
    <d v="2021-05-24T00:00:00"/>
    <n v="2"/>
    <m/>
    <m/>
    <n v="0.25"/>
    <n v="479.36"/>
    <s v="Account"/>
    <n v="13"/>
    <n v="140"/>
    <n v="35"/>
    <n v="35"/>
    <n v="479.36"/>
    <n v="514.36"/>
    <n v="514.36"/>
    <s v="Tue"/>
    <s v="Mon"/>
    <n v="13"/>
  </r>
  <r>
    <x v="669"/>
    <x v="4"/>
    <s v="Khan"/>
    <s v="Assess"/>
    <x v="0"/>
    <d v="2021-05-11T00:00:00"/>
    <d v="2021-06-02T00:00:00"/>
    <n v="1"/>
    <m/>
    <m/>
    <n v="0.25"/>
    <n v="180"/>
    <s v="P.O."/>
    <n v="22"/>
    <n v="80"/>
    <n v="20"/>
    <n v="20"/>
    <n v="180"/>
    <n v="200"/>
    <n v="200"/>
    <s v="Tue"/>
    <s v="Wed"/>
    <n v="22"/>
  </r>
  <r>
    <x v="670"/>
    <x v="2"/>
    <s v="Cartier"/>
    <s v="Replace"/>
    <x v="1"/>
    <d v="2021-05-11T00:00:00"/>
    <d v="2021-07-22T00:00:00"/>
    <n v="1"/>
    <m/>
    <m/>
    <n v="1"/>
    <n v="117.44840000000001"/>
    <s v="Account"/>
    <n v="72"/>
    <n v="80"/>
    <n v="80"/>
    <n v="80"/>
    <n v="117.44840000000001"/>
    <n v="197.44839999999999"/>
    <n v="197.44839999999999"/>
    <s v="Tue"/>
    <s v="Thu"/>
    <n v="72"/>
  </r>
  <r>
    <x v="671"/>
    <x v="4"/>
    <s v="Khan"/>
    <s v="Assess"/>
    <x v="0"/>
    <d v="2021-05-12T00:00:00"/>
    <d v="2021-06-02T00:00:00"/>
    <n v="1"/>
    <m/>
    <m/>
    <n v="0.25"/>
    <n v="240.28399999999999"/>
    <s v="P.O."/>
    <n v="21"/>
    <n v="80"/>
    <n v="20"/>
    <n v="20"/>
    <n v="240.28399999999999"/>
    <n v="260.28399999999999"/>
    <n v="260.28399999999999"/>
    <s v="Wed"/>
    <s v="Wed"/>
    <n v="21"/>
  </r>
  <r>
    <x v="672"/>
    <x v="6"/>
    <s v="Khan"/>
    <s v="Replace"/>
    <x v="0"/>
    <d v="2021-05-12T00:00:00"/>
    <d v="2021-06-16T00:00:00"/>
    <n v="2"/>
    <m/>
    <m/>
    <n v="0.5"/>
    <n v="176.31290000000001"/>
    <s v="C.O.D."/>
    <n v="35"/>
    <n v="140"/>
    <n v="70"/>
    <n v="70"/>
    <n v="176.31290000000001"/>
    <n v="246.31290000000001"/>
    <n v="246.31290000000001"/>
    <s v="Wed"/>
    <s v="Wed"/>
    <n v="35"/>
  </r>
  <r>
    <x v="673"/>
    <x v="2"/>
    <s v="Cartier"/>
    <s v="Assess"/>
    <x v="0"/>
    <d v="2021-05-12T00:00:00"/>
    <d v="2021-06-23T00:00:00"/>
    <n v="1"/>
    <m/>
    <m/>
    <n v="0.5"/>
    <n v="280"/>
    <s v="Account"/>
    <n v="42"/>
    <n v="80"/>
    <n v="40"/>
    <n v="40"/>
    <n v="280"/>
    <n v="320"/>
    <n v="320"/>
    <s v="Wed"/>
    <s v="Wed"/>
    <n v="42"/>
  </r>
  <r>
    <x v="674"/>
    <x v="2"/>
    <s v="Khan"/>
    <s v="Repair"/>
    <x v="0"/>
    <d v="2021-05-12T00:00:00"/>
    <d v="2021-07-20T00:00:00"/>
    <n v="2"/>
    <m/>
    <m/>
    <n v="2"/>
    <n v="345.72890000000001"/>
    <s v="C.O.D."/>
    <n v="69"/>
    <n v="140"/>
    <n v="280"/>
    <n v="280"/>
    <n v="345.72890000000001"/>
    <n v="625.72890000000007"/>
    <n v="625.72890000000007"/>
    <s v="Wed"/>
    <s v="Tue"/>
    <n v="69"/>
  </r>
  <r>
    <x v="675"/>
    <x v="0"/>
    <s v="Ling"/>
    <s v="Replace"/>
    <x v="0"/>
    <d v="2021-05-13T00:00:00"/>
    <d v="2021-05-31T00:00:00"/>
    <n v="2"/>
    <m/>
    <m/>
    <n v="1"/>
    <n v="158.29130000000001"/>
    <s v="Account"/>
    <n v="18"/>
    <n v="140"/>
    <n v="140"/>
    <n v="140"/>
    <n v="158.29130000000001"/>
    <n v="298.29129999999998"/>
    <n v="298.29129999999998"/>
    <s v="Thu"/>
    <s v="Mon"/>
    <n v="18"/>
  </r>
  <r>
    <x v="676"/>
    <x v="3"/>
    <s v="Cartier"/>
    <s v="Replace"/>
    <x v="0"/>
    <d v="2021-05-13T00:00:00"/>
    <d v="2021-06-01T00:00:00"/>
    <n v="1"/>
    <m/>
    <m/>
    <n v="0.5"/>
    <n v="14.42"/>
    <s v="Account"/>
    <n v="19"/>
    <n v="80"/>
    <n v="40"/>
    <n v="40"/>
    <n v="14.42"/>
    <n v="54.42"/>
    <n v="54.42"/>
    <s v="Thu"/>
    <s v="Tue"/>
    <n v="19"/>
  </r>
  <r>
    <x v="677"/>
    <x v="1"/>
    <s v="Lopez"/>
    <s v="Replace"/>
    <x v="0"/>
    <d v="2021-05-13T00:00:00"/>
    <d v="2021-06-08T00:00:00"/>
    <n v="1"/>
    <m/>
    <m/>
    <n v="0.75"/>
    <n v="62.970199999999998"/>
    <s v="Account"/>
    <n v="26"/>
    <n v="80"/>
    <n v="60"/>
    <n v="60"/>
    <n v="62.970199999999998"/>
    <n v="122.97020000000001"/>
    <n v="122.97020000000001"/>
    <s v="Thu"/>
    <s v="Tue"/>
    <n v="26"/>
  </r>
  <r>
    <x v="678"/>
    <x v="0"/>
    <s v="Ling"/>
    <s v="Assess"/>
    <x v="0"/>
    <d v="2021-05-13T00:00:00"/>
    <d v="2021-06-08T00:00:00"/>
    <n v="2"/>
    <m/>
    <m/>
    <n v="0.25"/>
    <n v="63.441299999999998"/>
    <s v="Account"/>
    <n v="26"/>
    <n v="140"/>
    <n v="35"/>
    <n v="35"/>
    <n v="63.441299999999998"/>
    <n v="98.441299999999998"/>
    <n v="98.441299999999998"/>
    <s v="Thu"/>
    <s v="Tue"/>
    <n v="26"/>
  </r>
  <r>
    <x v="679"/>
    <x v="2"/>
    <s v="Cartier"/>
    <s v="Replace"/>
    <x v="0"/>
    <d v="2021-05-13T00:00:00"/>
    <d v="2021-06-16T00:00:00"/>
    <n v="1"/>
    <m/>
    <m/>
    <n v="0.5"/>
    <n v="30"/>
    <s v="C.O.D."/>
    <n v="34"/>
    <n v="80"/>
    <n v="40"/>
    <n v="40"/>
    <n v="30"/>
    <n v="70"/>
    <n v="70"/>
    <s v="Thu"/>
    <s v="Wed"/>
    <n v="34"/>
  </r>
  <r>
    <x v="680"/>
    <x v="7"/>
    <s v="Ling"/>
    <s v="Replace"/>
    <x v="0"/>
    <d v="2021-05-13T00:00:00"/>
    <d v="2021-06-17T00:00:00"/>
    <n v="1"/>
    <m/>
    <m/>
    <n v="0.5"/>
    <n v="496"/>
    <s v="Account"/>
    <n v="35"/>
    <n v="80"/>
    <n v="40"/>
    <n v="40"/>
    <n v="496"/>
    <n v="536"/>
    <n v="536"/>
    <s v="Thu"/>
    <s v="Thu"/>
    <n v="35"/>
  </r>
  <r>
    <x v="681"/>
    <x v="3"/>
    <s v="Cartier"/>
    <s v="Replace"/>
    <x v="1"/>
    <d v="2021-05-13T00:00:00"/>
    <m/>
    <n v="1"/>
    <m/>
    <s v="Yes"/>
    <m/>
    <n v="126.81"/>
    <s v="C.O.D."/>
    <s v=""/>
    <n v="80"/>
    <n v="0"/>
    <n v="0"/>
    <n v="0"/>
    <n v="126.81"/>
    <n v="0"/>
    <s v="Thu"/>
    <s v="Sat"/>
    <n v="-44329"/>
  </r>
  <r>
    <x v="682"/>
    <x v="4"/>
    <s v="Khan"/>
    <s v="Install"/>
    <x v="0"/>
    <d v="2021-05-13T00:00:00"/>
    <m/>
    <n v="2"/>
    <m/>
    <m/>
    <m/>
    <n v="144"/>
    <s v="C.O.D."/>
    <s v=""/>
    <n v="140"/>
    <n v="0"/>
    <n v="0"/>
    <n v="144"/>
    <n v="144"/>
    <n v="144"/>
    <s v="Thu"/>
    <s v="Sat"/>
    <n v="-44329"/>
  </r>
  <r>
    <x v="683"/>
    <x v="8"/>
    <s v="Ling"/>
    <s v="Replace"/>
    <x v="0"/>
    <d v="2021-05-15T00:00:00"/>
    <d v="2021-06-07T00:00:00"/>
    <n v="2"/>
    <m/>
    <s v="Yes"/>
    <n v="0.5"/>
    <n v="494.92989999999998"/>
    <s v="C.O.D."/>
    <n v="23"/>
    <n v="140"/>
    <n v="70"/>
    <n v="70"/>
    <n v="0"/>
    <n v="564.92989999999998"/>
    <n v="70"/>
    <s v="Sat"/>
    <s v="Mon"/>
    <n v="23"/>
  </r>
  <r>
    <x v="684"/>
    <x v="0"/>
    <s v="Ling"/>
    <s v="Assess"/>
    <x v="0"/>
    <d v="2021-05-15T00:00:00"/>
    <d v="2021-06-08T00:00:00"/>
    <n v="2"/>
    <m/>
    <m/>
    <n v="0.25"/>
    <n v="30.0473"/>
    <s v="C.O.D."/>
    <n v="24"/>
    <n v="140"/>
    <n v="35"/>
    <n v="35"/>
    <n v="30.0473"/>
    <n v="65.047300000000007"/>
    <n v="65.047300000000007"/>
    <s v="Sat"/>
    <s v="Tue"/>
    <n v="24"/>
  </r>
  <r>
    <x v="685"/>
    <x v="5"/>
    <s v="Burton"/>
    <s v="Assess"/>
    <x v="1"/>
    <d v="2021-05-17T00:00:00"/>
    <d v="2021-05-25T00:00:00"/>
    <n v="1"/>
    <m/>
    <m/>
    <n v="0.25"/>
    <n v="147.63820000000001"/>
    <s v="Account"/>
    <n v="8"/>
    <n v="80"/>
    <n v="20"/>
    <n v="20"/>
    <n v="147.63820000000001"/>
    <n v="167.63820000000001"/>
    <n v="167.63820000000001"/>
    <s v="Mon"/>
    <s v="Tue"/>
    <n v="8"/>
  </r>
  <r>
    <x v="686"/>
    <x v="0"/>
    <s v="Ling"/>
    <s v="Replace"/>
    <x v="0"/>
    <d v="2021-05-17T00:00:00"/>
    <d v="2021-05-28T00:00:00"/>
    <n v="2"/>
    <m/>
    <m/>
    <n v="0.5"/>
    <n v="37.44"/>
    <s v="C.O.D."/>
    <n v="11"/>
    <n v="140"/>
    <n v="70"/>
    <n v="70"/>
    <n v="37.44"/>
    <n v="107.44"/>
    <n v="107.44"/>
    <s v="Mon"/>
    <s v="Fri"/>
    <n v="11"/>
  </r>
  <r>
    <x v="687"/>
    <x v="7"/>
    <s v="Ling"/>
    <s v="Assess"/>
    <x v="0"/>
    <d v="2021-05-17T00:00:00"/>
    <d v="2021-06-02T00:00:00"/>
    <n v="2"/>
    <m/>
    <m/>
    <n v="0.5"/>
    <n v="288"/>
    <s v="Account"/>
    <n v="16"/>
    <n v="140"/>
    <n v="70"/>
    <n v="70"/>
    <n v="288"/>
    <n v="358"/>
    <n v="358"/>
    <s v="Mon"/>
    <s v="Wed"/>
    <n v="16"/>
  </r>
  <r>
    <x v="688"/>
    <x v="3"/>
    <s v="Cartier"/>
    <s v="Assess"/>
    <x v="0"/>
    <d v="2021-05-17T00:00:00"/>
    <d v="2021-06-02T00:00:00"/>
    <n v="2"/>
    <m/>
    <m/>
    <n v="1"/>
    <n v="150"/>
    <s v="C.O.D."/>
    <n v="16"/>
    <n v="140"/>
    <n v="140"/>
    <n v="140"/>
    <n v="150"/>
    <n v="290"/>
    <n v="290"/>
    <s v="Mon"/>
    <s v="Wed"/>
    <n v="16"/>
  </r>
  <r>
    <x v="689"/>
    <x v="0"/>
    <s v="Ling"/>
    <s v="Deliver"/>
    <x v="0"/>
    <d v="2021-05-17T00:00:00"/>
    <d v="2021-06-08T00:00:00"/>
    <n v="1"/>
    <m/>
    <m/>
    <n v="0.25"/>
    <n v="42.66"/>
    <s v="Account"/>
    <n v="22"/>
    <n v="80"/>
    <n v="20"/>
    <n v="20"/>
    <n v="42.66"/>
    <n v="62.66"/>
    <n v="62.66"/>
    <s v="Mon"/>
    <s v="Tue"/>
    <n v="22"/>
  </r>
  <r>
    <x v="690"/>
    <x v="0"/>
    <s v="Ling"/>
    <s v="Assess"/>
    <x v="0"/>
    <d v="2021-05-17T00:00:00"/>
    <d v="2021-06-08T00:00:00"/>
    <n v="1"/>
    <m/>
    <m/>
    <n v="0.25"/>
    <n v="287.25"/>
    <s v="Account"/>
    <n v="22"/>
    <n v="80"/>
    <n v="20"/>
    <n v="20"/>
    <n v="287.25"/>
    <n v="307.25"/>
    <n v="307.25"/>
    <s v="Mon"/>
    <s v="Tue"/>
    <n v="22"/>
  </r>
  <r>
    <x v="691"/>
    <x v="4"/>
    <s v="Cartier"/>
    <s v="Deliver"/>
    <x v="0"/>
    <d v="2021-05-17T00:00:00"/>
    <d v="2021-06-11T00:00:00"/>
    <n v="2"/>
    <m/>
    <m/>
    <n v="0.25"/>
    <n v="147.4015"/>
    <s v="C.O.D."/>
    <n v="25"/>
    <n v="140"/>
    <n v="35"/>
    <n v="35"/>
    <n v="147.4015"/>
    <n v="182.4015"/>
    <n v="182.4015"/>
    <s v="Mon"/>
    <s v="Fri"/>
    <n v="25"/>
  </r>
  <r>
    <x v="692"/>
    <x v="0"/>
    <s v="Ling"/>
    <s v="Deliver"/>
    <x v="0"/>
    <d v="2021-05-17T00:00:00"/>
    <d v="2021-06-19T00:00:00"/>
    <n v="1"/>
    <m/>
    <m/>
    <n v="0.25"/>
    <n v="59.242100000000001"/>
    <s v="C.O.D."/>
    <n v="33"/>
    <n v="80"/>
    <n v="20"/>
    <n v="20"/>
    <n v="59.242100000000001"/>
    <n v="79.242099999999994"/>
    <n v="79.242099999999994"/>
    <s v="Mon"/>
    <s v="Sat"/>
    <n v="33"/>
  </r>
  <r>
    <x v="693"/>
    <x v="0"/>
    <s v="Ling"/>
    <s v="Assess"/>
    <x v="0"/>
    <d v="2021-05-17T00:00:00"/>
    <d v="2021-06-14T00:00:00"/>
    <n v="1"/>
    <m/>
    <m/>
    <n v="0.25"/>
    <n v="240"/>
    <s v="Account"/>
    <n v="28"/>
    <n v="80"/>
    <n v="20"/>
    <n v="20"/>
    <n v="240"/>
    <n v="260"/>
    <n v="260"/>
    <s v="Mon"/>
    <s v="Mon"/>
    <n v="28"/>
  </r>
  <r>
    <x v="694"/>
    <x v="0"/>
    <s v="Ling"/>
    <s v="Deliver"/>
    <x v="0"/>
    <d v="2021-05-17T00:00:00"/>
    <d v="2021-06-22T00:00:00"/>
    <n v="2"/>
    <m/>
    <m/>
    <n v="0.25"/>
    <n v="197.47"/>
    <s v="C.O.D."/>
    <n v="36"/>
    <n v="140"/>
    <n v="35"/>
    <n v="35"/>
    <n v="197.47"/>
    <n v="232.47"/>
    <n v="232.47"/>
    <s v="Mon"/>
    <s v="Tue"/>
    <n v="36"/>
  </r>
  <r>
    <x v="695"/>
    <x v="7"/>
    <s v="Ling"/>
    <s v="Assess"/>
    <x v="0"/>
    <d v="2021-05-17T00:00:00"/>
    <d v="2021-07-16T00:00:00"/>
    <n v="2"/>
    <m/>
    <m/>
    <n v="0.5"/>
    <n v="304.19459999999998"/>
    <s v="C.O.D."/>
    <n v="60"/>
    <n v="140"/>
    <n v="70"/>
    <n v="70"/>
    <n v="304.19459999999998"/>
    <n v="374.19459999999998"/>
    <n v="374.19459999999998"/>
    <s v="Mon"/>
    <s v="Fri"/>
    <n v="60"/>
  </r>
  <r>
    <x v="696"/>
    <x v="5"/>
    <s v="Burton"/>
    <s v="Replace"/>
    <x v="0"/>
    <d v="2021-05-18T00:00:00"/>
    <d v="2021-05-27T00:00:00"/>
    <n v="1"/>
    <m/>
    <m/>
    <n v="0.5"/>
    <n v="64.342100000000002"/>
    <s v="Account"/>
    <n v="9"/>
    <n v="80"/>
    <n v="40"/>
    <n v="40"/>
    <n v="64.342100000000002"/>
    <n v="104.3421"/>
    <n v="104.3421"/>
    <s v="Tue"/>
    <s v="Thu"/>
    <n v="9"/>
  </r>
  <r>
    <x v="697"/>
    <x v="1"/>
    <s v="Lopez"/>
    <s v="Replace"/>
    <x v="0"/>
    <d v="2021-05-18T00:00:00"/>
    <d v="2021-05-31T00:00:00"/>
    <n v="1"/>
    <m/>
    <m/>
    <n v="0.5"/>
    <n v="10.27"/>
    <s v="Account"/>
    <n v="13"/>
    <n v="80"/>
    <n v="40"/>
    <n v="40"/>
    <n v="10.27"/>
    <n v="50.269999999999996"/>
    <n v="50.269999999999996"/>
    <s v="Tue"/>
    <s v="Mon"/>
    <n v="13"/>
  </r>
  <r>
    <x v="698"/>
    <x v="3"/>
    <s v="Burton"/>
    <s v="Assess"/>
    <x v="0"/>
    <d v="2021-05-18T00:00:00"/>
    <d v="2021-06-03T00:00:00"/>
    <n v="2"/>
    <m/>
    <m/>
    <n v="0.75"/>
    <n v="319.02080000000001"/>
    <s v="C.O.D."/>
    <n v="16"/>
    <n v="140"/>
    <n v="105"/>
    <n v="105"/>
    <n v="319.02080000000001"/>
    <n v="424.02080000000001"/>
    <n v="424.02080000000001"/>
    <s v="Tue"/>
    <s v="Thu"/>
    <n v="16"/>
  </r>
  <r>
    <x v="699"/>
    <x v="3"/>
    <s v="Khan"/>
    <s v="Replace"/>
    <x v="0"/>
    <d v="2021-05-18T00:00:00"/>
    <d v="2021-06-01T00:00:00"/>
    <n v="1"/>
    <m/>
    <m/>
    <n v="0.75"/>
    <n v="131"/>
    <s v="C.O.D."/>
    <n v="14"/>
    <n v="80"/>
    <n v="60"/>
    <n v="60"/>
    <n v="131"/>
    <n v="191"/>
    <n v="191"/>
    <s v="Tue"/>
    <s v="Tue"/>
    <n v="14"/>
  </r>
  <r>
    <x v="700"/>
    <x v="0"/>
    <s v="Ling"/>
    <s v="Assess"/>
    <x v="0"/>
    <d v="2021-05-18T00:00:00"/>
    <d v="2021-06-02T00:00:00"/>
    <n v="2"/>
    <m/>
    <m/>
    <n v="0.25"/>
    <n v="167"/>
    <s v="Account"/>
    <n v="15"/>
    <n v="140"/>
    <n v="35"/>
    <n v="35"/>
    <n v="167"/>
    <n v="202"/>
    <n v="202"/>
    <s v="Tue"/>
    <s v="Wed"/>
    <n v="15"/>
  </r>
  <r>
    <x v="701"/>
    <x v="5"/>
    <s v="Burton"/>
    <s v="Replace"/>
    <x v="0"/>
    <d v="2021-05-18T00:00:00"/>
    <d v="2021-06-09T00:00:00"/>
    <n v="1"/>
    <m/>
    <m/>
    <n v="0.5"/>
    <n v="91.041700000000006"/>
    <s v="Account"/>
    <n v="22"/>
    <n v="80"/>
    <n v="40"/>
    <n v="40"/>
    <n v="91.041700000000006"/>
    <n v="131.04169999999999"/>
    <n v="131.04169999999999"/>
    <s v="Tue"/>
    <s v="Wed"/>
    <n v="22"/>
  </r>
  <r>
    <x v="702"/>
    <x v="4"/>
    <s v="Khan"/>
    <s v="Assess"/>
    <x v="0"/>
    <d v="2021-05-18T00:00:00"/>
    <d v="2021-06-22T00:00:00"/>
    <n v="1"/>
    <m/>
    <m/>
    <n v="0.25"/>
    <n v="44.9221"/>
    <s v="C.O.D."/>
    <n v="35"/>
    <n v="80"/>
    <n v="20"/>
    <n v="20"/>
    <n v="44.9221"/>
    <n v="64.9221"/>
    <n v="64.9221"/>
    <s v="Tue"/>
    <s v="Tue"/>
    <n v="35"/>
  </r>
  <r>
    <x v="703"/>
    <x v="3"/>
    <s v="Cartier"/>
    <s v="Replace"/>
    <x v="0"/>
    <d v="2021-05-18T00:00:00"/>
    <d v="2021-07-23T00:00:00"/>
    <n v="1"/>
    <s v="Yes"/>
    <s v="Yes"/>
    <n v="1"/>
    <n v="163.92760000000001"/>
    <s v="Warranty"/>
    <n v="66"/>
    <n v="80"/>
    <n v="80"/>
    <n v="0"/>
    <n v="0"/>
    <n v="243.92760000000001"/>
    <n v="0"/>
    <s v="Tue"/>
    <s v="Fri"/>
    <n v="66"/>
  </r>
  <r>
    <x v="704"/>
    <x v="5"/>
    <s v="Cartier"/>
    <s v="Install"/>
    <x v="0"/>
    <d v="2021-05-18T00:00:00"/>
    <m/>
    <n v="2"/>
    <m/>
    <m/>
    <m/>
    <n v="281.61579999999998"/>
    <s v="Account"/>
    <s v=""/>
    <n v="140"/>
    <n v="0"/>
    <n v="0"/>
    <n v="281.61579999999998"/>
    <n v="281.61579999999998"/>
    <n v="281.61579999999998"/>
    <s v="Tue"/>
    <s v="Sat"/>
    <n v="-44334"/>
  </r>
  <r>
    <x v="705"/>
    <x v="1"/>
    <s v="Lopez"/>
    <s v="Assess"/>
    <x v="0"/>
    <d v="2021-05-19T00:00:00"/>
    <d v="2021-05-31T00:00:00"/>
    <n v="1"/>
    <m/>
    <m/>
    <n v="0.5"/>
    <n v="7.02"/>
    <s v="P.O."/>
    <n v="12"/>
    <n v="80"/>
    <n v="40"/>
    <n v="40"/>
    <n v="7.02"/>
    <n v="47.019999999999996"/>
    <n v="47.019999999999996"/>
    <s v="Wed"/>
    <s v="Mon"/>
    <n v="12"/>
  </r>
  <r>
    <x v="706"/>
    <x v="1"/>
    <s v="Lopez"/>
    <s v="Assess"/>
    <x v="0"/>
    <d v="2021-05-19T00:00:00"/>
    <d v="2021-05-31T00:00:00"/>
    <n v="1"/>
    <m/>
    <m/>
    <n v="0.5"/>
    <n v="28.996500000000001"/>
    <s v="Account"/>
    <n v="12"/>
    <n v="80"/>
    <n v="40"/>
    <n v="40"/>
    <n v="28.996500000000001"/>
    <n v="68.996499999999997"/>
    <n v="68.996499999999997"/>
    <s v="Wed"/>
    <s v="Mon"/>
    <n v="12"/>
  </r>
  <r>
    <x v="707"/>
    <x v="1"/>
    <s v="Lopez"/>
    <s v="Assess"/>
    <x v="0"/>
    <d v="2021-05-19T00:00:00"/>
    <d v="2021-05-31T00:00:00"/>
    <n v="1"/>
    <m/>
    <m/>
    <n v="0.5"/>
    <n v="50.57"/>
    <s v="P.O."/>
    <n v="12"/>
    <n v="80"/>
    <n v="40"/>
    <n v="40"/>
    <n v="50.57"/>
    <n v="90.57"/>
    <n v="90.57"/>
    <s v="Wed"/>
    <s v="Mon"/>
    <n v="12"/>
  </r>
  <r>
    <x v="708"/>
    <x v="8"/>
    <s v="Ling"/>
    <s v="Replace"/>
    <x v="0"/>
    <d v="2021-05-19T00:00:00"/>
    <d v="2021-06-03T00:00:00"/>
    <n v="2"/>
    <m/>
    <m/>
    <n v="0.5"/>
    <n v="271.791"/>
    <s v="C.O.D."/>
    <n v="15"/>
    <n v="140"/>
    <n v="70"/>
    <n v="70"/>
    <n v="271.791"/>
    <n v="341.791"/>
    <n v="341.791"/>
    <s v="Wed"/>
    <s v="Thu"/>
    <n v="15"/>
  </r>
  <r>
    <x v="709"/>
    <x v="8"/>
    <s v="Ling"/>
    <s v="Assess"/>
    <x v="0"/>
    <d v="2021-05-19T00:00:00"/>
    <d v="2021-06-29T00:00:00"/>
    <n v="2"/>
    <s v="Yes"/>
    <s v="Yes"/>
    <n v="0.25"/>
    <n v="14.702999999999999"/>
    <s v="Warranty"/>
    <n v="41"/>
    <n v="140"/>
    <n v="35"/>
    <n v="0"/>
    <n v="0"/>
    <n v="49.703000000000003"/>
    <n v="0"/>
    <s v="Wed"/>
    <s v="Tue"/>
    <n v="41"/>
  </r>
  <r>
    <x v="710"/>
    <x v="5"/>
    <s v="Cartier"/>
    <s v="Replace"/>
    <x v="0"/>
    <d v="2021-05-20T00:00:00"/>
    <d v="2021-06-08T00:00:00"/>
    <n v="2"/>
    <m/>
    <s v="Yes"/>
    <n v="3.25"/>
    <n v="311.3621"/>
    <s v="C.O.D."/>
    <n v="19"/>
    <n v="140"/>
    <n v="455"/>
    <n v="455"/>
    <n v="0"/>
    <n v="766.36210000000005"/>
    <n v="455"/>
    <s v="Thu"/>
    <s v="Tue"/>
    <n v="19"/>
  </r>
  <r>
    <x v="711"/>
    <x v="2"/>
    <s v="Cartier"/>
    <s v="Replace"/>
    <x v="0"/>
    <d v="2021-05-20T00:00:00"/>
    <d v="2021-06-11T00:00:00"/>
    <n v="1"/>
    <m/>
    <m/>
    <n v="0.75"/>
    <n v="189.31800000000001"/>
    <s v="C.O.D."/>
    <n v="22"/>
    <n v="80"/>
    <n v="60"/>
    <n v="60"/>
    <n v="189.31800000000001"/>
    <n v="249.31800000000001"/>
    <n v="249.31800000000001"/>
    <s v="Thu"/>
    <s v="Fri"/>
    <n v="22"/>
  </r>
  <r>
    <x v="712"/>
    <x v="3"/>
    <s v="Cartier"/>
    <s v="Assess"/>
    <x v="0"/>
    <d v="2021-05-20T00:00:00"/>
    <d v="2021-06-17T00:00:00"/>
    <n v="1"/>
    <m/>
    <m/>
    <n v="0.5"/>
    <n v="74.532399999999996"/>
    <s v="Account"/>
    <n v="28"/>
    <n v="80"/>
    <n v="40"/>
    <n v="40"/>
    <n v="74.532399999999996"/>
    <n v="114.5324"/>
    <n v="114.5324"/>
    <s v="Thu"/>
    <s v="Thu"/>
    <n v="28"/>
  </r>
  <r>
    <x v="713"/>
    <x v="2"/>
    <s v="Cartier"/>
    <s v="Repair"/>
    <x v="0"/>
    <d v="2021-05-20T00:00:00"/>
    <d v="2021-06-28T00:00:00"/>
    <n v="1"/>
    <m/>
    <m/>
    <n v="1.5"/>
    <n v="673.21600000000001"/>
    <s v="C.O.D."/>
    <n v="39"/>
    <n v="80"/>
    <n v="120"/>
    <n v="120"/>
    <n v="673.21600000000001"/>
    <n v="793.21600000000001"/>
    <n v="793.21600000000001"/>
    <s v="Thu"/>
    <s v="Mon"/>
    <n v="39"/>
  </r>
  <r>
    <x v="714"/>
    <x v="2"/>
    <s v="Burton"/>
    <s v="Repair"/>
    <x v="0"/>
    <d v="2021-05-20T00:00:00"/>
    <d v="2021-07-07T00:00:00"/>
    <n v="2"/>
    <m/>
    <m/>
    <n v="3.5"/>
    <n v="230.39570000000001"/>
    <s v="C.O.D."/>
    <n v="48"/>
    <n v="140"/>
    <n v="490"/>
    <n v="490"/>
    <n v="230.39570000000001"/>
    <n v="720.39570000000003"/>
    <n v="720.39570000000003"/>
    <s v="Thu"/>
    <s v="Wed"/>
    <n v="48"/>
  </r>
  <r>
    <x v="715"/>
    <x v="0"/>
    <s v="Ling"/>
    <s v="Assess"/>
    <x v="0"/>
    <d v="2021-05-20T00:00:00"/>
    <d v="2021-07-16T00:00:00"/>
    <n v="2"/>
    <m/>
    <m/>
    <n v="0.25"/>
    <n v="14.42"/>
    <s v="Account"/>
    <n v="57"/>
    <n v="140"/>
    <n v="35"/>
    <n v="35"/>
    <n v="14.42"/>
    <n v="49.42"/>
    <n v="49.42"/>
    <s v="Thu"/>
    <s v="Fri"/>
    <n v="57"/>
  </r>
  <r>
    <x v="716"/>
    <x v="6"/>
    <s v="Burton"/>
    <s v="Repair"/>
    <x v="0"/>
    <d v="2021-05-20T00:00:00"/>
    <m/>
    <n v="2"/>
    <m/>
    <m/>
    <m/>
    <n v="852.54669999999999"/>
    <s v="C.O.D."/>
    <s v=""/>
    <n v="140"/>
    <n v="0"/>
    <n v="0"/>
    <n v="852.54669999999999"/>
    <n v="852.54669999999999"/>
    <n v="852.54669999999999"/>
    <s v="Thu"/>
    <s v="Sat"/>
    <n v="-44336"/>
  </r>
  <r>
    <x v="717"/>
    <x v="3"/>
    <s v="Burton"/>
    <s v="Replace"/>
    <x v="1"/>
    <d v="2021-05-21T00:00:00"/>
    <d v="2021-06-01T00:00:00"/>
    <n v="1"/>
    <m/>
    <m/>
    <n v="0.5"/>
    <n v="36.754399999999997"/>
    <s v="Account"/>
    <n v="11"/>
    <n v="80"/>
    <n v="40"/>
    <n v="40"/>
    <n v="36.754399999999997"/>
    <n v="76.754400000000004"/>
    <n v="76.754400000000004"/>
    <s v="Fri"/>
    <s v="Tue"/>
    <n v="11"/>
  </r>
  <r>
    <x v="718"/>
    <x v="3"/>
    <s v="Cartier"/>
    <s v="Install"/>
    <x v="0"/>
    <d v="2021-05-21T00:00:00"/>
    <d v="2021-06-22T00:00:00"/>
    <n v="1"/>
    <m/>
    <m/>
    <n v="1"/>
    <n v="57.966200000000001"/>
    <s v="P.O."/>
    <n v="32"/>
    <n v="80"/>
    <n v="80"/>
    <n v="80"/>
    <n v="57.966200000000001"/>
    <n v="137.96620000000001"/>
    <n v="137.96620000000001"/>
    <s v="Fri"/>
    <s v="Tue"/>
    <n v="32"/>
  </r>
  <r>
    <x v="719"/>
    <x v="3"/>
    <s v="Cartier"/>
    <s v="Replace"/>
    <x v="0"/>
    <d v="2021-05-21T00:00:00"/>
    <m/>
    <n v="1"/>
    <m/>
    <m/>
    <m/>
    <n v="90"/>
    <s v="P.O."/>
    <s v=""/>
    <n v="80"/>
    <n v="0"/>
    <n v="0"/>
    <n v="90"/>
    <n v="90"/>
    <n v="90"/>
    <s v="Fri"/>
    <s v="Sat"/>
    <n v="-44337"/>
  </r>
  <r>
    <x v="720"/>
    <x v="3"/>
    <s v="Burton"/>
    <s v="Replace"/>
    <x v="1"/>
    <d v="2021-05-22T00:00:00"/>
    <m/>
    <n v="1"/>
    <m/>
    <m/>
    <m/>
    <n v="108.51300000000001"/>
    <s v="C.O.D."/>
    <s v=""/>
    <n v="80"/>
    <n v="0"/>
    <n v="0"/>
    <n v="108.51300000000001"/>
    <n v="108.51300000000001"/>
    <n v="108.51300000000001"/>
    <s v="Sat"/>
    <s v="Sat"/>
    <n v="-44338"/>
  </r>
  <r>
    <x v="721"/>
    <x v="0"/>
    <s v="Ling"/>
    <s v="Deliver"/>
    <x v="0"/>
    <d v="2021-05-24T00:00:00"/>
    <d v="2021-06-02T00:00:00"/>
    <n v="1"/>
    <m/>
    <m/>
    <n v="0.25"/>
    <n v="22"/>
    <s v="Account"/>
    <n v="9"/>
    <n v="80"/>
    <n v="20"/>
    <n v="20"/>
    <n v="22"/>
    <n v="42"/>
    <n v="42"/>
    <s v="Mon"/>
    <s v="Wed"/>
    <n v="9"/>
  </r>
  <r>
    <x v="722"/>
    <x v="5"/>
    <s v="Cartier"/>
    <s v="Deliver"/>
    <x v="0"/>
    <d v="2021-05-24T00:00:00"/>
    <d v="2021-06-03T00:00:00"/>
    <n v="1"/>
    <m/>
    <m/>
    <n v="0.25"/>
    <n v="66.864900000000006"/>
    <s v="C.O.D."/>
    <n v="10"/>
    <n v="80"/>
    <n v="20"/>
    <n v="20"/>
    <n v="66.864900000000006"/>
    <n v="86.864900000000006"/>
    <n v="86.864900000000006"/>
    <s v="Mon"/>
    <s v="Thu"/>
    <n v="10"/>
  </r>
  <r>
    <x v="723"/>
    <x v="1"/>
    <s v="Lopez"/>
    <s v="Replace"/>
    <x v="0"/>
    <d v="2021-05-24T00:00:00"/>
    <d v="2021-06-15T00:00:00"/>
    <n v="1"/>
    <m/>
    <m/>
    <n v="0.75"/>
    <n v="111.15"/>
    <s v="Account"/>
    <n v="22"/>
    <n v="80"/>
    <n v="60"/>
    <n v="60"/>
    <n v="111.15"/>
    <n v="171.15"/>
    <n v="171.15"/>
    <s v="Mon"/>
    <s v="Tue"/>
    <n v="22"/>
  </r>
  <r>
    <x v="724"/>
    <x v="1"/>
    <s v="Burton"/>
    <s v="Assess"/>
    <x v="0"/>
    <d v="2021-05-24T00:00:00"/>
    <d v="2021-07-12T00:00:00"/>
    <n v="2"/>
    <m/>
    <m/>
    <n v="0.75"/>
    <n v="239.54249999999999"/>
    <s v="Account"/>
    <n v="49"/>
    <n v="140"/>
    <n v="105"/>
    <n v="105"/>
    <n v="239.54249999999999"/>
    <n v="344.54250000000002"/>
    <n v="344.54250000000002"/>
    <s v="Mon"/>
    <s v="Mon"/>
    <n v="49"/>
  </r>
  <r>
    <x v="725"/>
    <x v="2"/>
    <s v="Cartier"/>
    <s v="Replace"/>
    <x v="0"/>
    <d v="2021-05-24T00:00:00"/>
    <d v="2021-07-15T00:00:00"/>
    <n v="1"/>
    <m/>
    <m/>
    <n v="0.5"/>
    <n v="657.69"/>
    <s v="C.O.D."/>
    <n v="52"/>
    <n v="80"/>
    <n v="40"/>
    <n v="40"/>
    <n v="657.69"/>
    <n v="697.69"/>
    <n v="697.69"/>
    <s v="Mon"/>
    <s v="Thu"/>
    <n v="52"/>
  </r>
  <r>
    <x v="726"/>
    <x v="5"/>
    <s v="Burton"/>
    <s v="Assess"/>
    <x v="0"/>
    <d v="2021-05-24T00:00:00"/>
    <d v="2021-07-19T00:00:00"/>
    <n v="1"/>
    <m/>
    <m/>
    <n v="0.25"/>
    <n v="30"/>
    <s v="C.O.D."/>
    <n v="56"/>
    <n v="80"/>
    <n v="20"/>
    <n v="20"/>
    <n v="30"/>
    <n v="50"/>
    <n v="50"/>
    <s v="Mon"/>
    <s v="Mon"/>
    <n v="56"/>
  </r>
  <r>
    <x v="727"/>
    <x v="5"/>
    <s v="Khan"/>
    <s v="Assess"/>
    <x v="0"/>
    <d v="2021-05-25T00:00:00"/>
    <d v="2021-06-19T00:00:00"/>
    <n v="1"/>
    <m/>
    <m/>
    <n v="0.5"/>
    <n v="26.567499999999999"/>
    <s v="C.O.D."/>
    <n v="25"/>
    <n v="80"/>
    <n v="40"/>
    <n v="40"/>
    <n v="26.567499999999999"/>
    <n v="66.567499999999995"/>
    <n v="66.567499999999995"/>
    <s v="Tue"/>
    <s v="Sat"/>
    <n v="25"/>
  </r>
  <r>
    <x v="728"/>
    <x v="4"/>
    <s v="Burton"/>
    <s v="Assess"/>
    <x v="0"/>
    <d v="2021-05-25T00:00:00"/>
    <d v="2021-06-14T00:00:00"/>
    <n v="2"/>
    <m/>
    <m/>
    <n v="1.25"/>
    <n v="9.6"/>
    <s v="C.O.D."/>
    <n v="20"/>
    <n v="140"/>
    <n v="175"/>
    <n v="175"/>
    <n v="9.6"/>
    <n v="184.6"/>
    <n v="184.6"/>
    <s v="Tue"/>
    <s v="Mon"/>
    <n v="20"/>
  </r>
  <r>
    <x v="729"/>
    <x v="4"/>
    <s v="Khan"/>
    <s v="Assess"/>
    <x v="0"/>
    <d v="2021-05-25T00:00:00"/>
    <d v="2021-06-16T00:00:00"/>
    <n v="2"/>
    <m/>
    <m/>
    <n v="0.25"/>
    <n v="396.29149999999998"/>
    <s v="C.O.D."/>
    <n v="22"/>
    <n v="140"/>
    <n v="35"/>
    <n v="35"/>
    <n v="396.29149999999998"/>
    <n v="431.29149999999998"/>
    <n v="431.29149999999998"/>
    <s v="Tue"/>
    <s v="Wed"/>
    <n v="22"/>
  </r>
  <r>
    <x v="730"/>
    <x v="8"/>
    <s v="Ling"/>
    <s v="Replace"/>
    <x v="0"/>
    <d v="2021-05-25T00:00:00"/>
    <d v="2021-07-05T00:00:00"/>
    <n v="2"/>
    <m/>
    <m/>
    <n v="0.5"/>
    <n v="108"/>
    <s v="C.O.D."/>
    <n v="41"/>
    <n v="140"/>
    <n v="70"/>
    <n v="70"/>
    <n v="108"/>
    <n v="178"/>
    <n v="178"/>
    <s v="Tue"/>
    <s v="Mon"/>
    <n v="41"/>
  </r>
  <r>
    <x v="731"/>
    <x v="3"/>
    <s v="Cartier"/>
    <s v="Assess"/>
    <x v="0"/>
    <d v="2021-05-25T00:00:00"/>
    <d v="2021-07-19T00:00:00"/>
    <n v="1"/>
    <m/>
    <m/>
    <n v="0.5"/>
    <n v="147.2441"/>
    <s v="C.O.D."/>
    <n v="55"/>
    <n v="80"/>
    <n v="40"/>
    <n v="40"/>
    <n v="147.2441"/>
    <n v="187.2441"/>
    <n v="187.2441"/>
    <s v="Tue"/>
    <s v="Mon"/>
    <n v="55"/>
  </r>
  <r>
    <x v="732"/>
    <x v="2"/>
    <s v="Burton"/>
    <s v="Install"/>
    <x v="0"/>
    <d v="2021-05-25T00:00:00"/>
    <m/>
    <n v="1"/>
    <m/>
    <s v="Yes"/>
    <m/>
    <n v="151.28020000000001"/>
    <s v="C.O.D."/>
    <s v=""/>
    <n v="80"/>
    <n v="0"/>
    <n v="0"/>
    <n v="0"/>
    <n v="151.28020000000001"/>
    <n v="0"/>
    <s v="Tue"/>
    <s v="Sat"/>
    <n v="-44341"/>
  </r>
  <r>
    <x v="733"/>
    <x v="3"/>
    <s v="Cartier"/>
    <s v="Replace"/>
    <x v="0"/>
    <d v="2021-05-25T00:00:00"/>
    <m/>
    <n v="1"/>
    <m/>
    <m/>
    <m/>
    <n v="47.046399999999998"/>
    <s v="P.O."/>
    <s v=""/>
    <n v="80"/>
    <n v="0"/>
    <n v="0"/>
    <n v="47.046399999999998"/>
    <n v="47.046399999999998"/>
    <n v="47.046399999999998"/>
    <s v="Tue"/>
    <s v="Sat"/>
    <n v="-44341"/>
  </r>
  <r>
    <x v="734"/>
    <x v="3"/>
    <s v="Burton"/>
    <s v="Deliver"/>
    <x v="0"/>
    <d v="2021-05-26T00:00:00"/>
    <d v="2021-06-05T00:00:00"/>
    <n v="1"/>
    <m/>
    <m/>
    <n v="0.25"/>
    <n v="51.73"/>
    <s v="C.O.D."/>
    <n v="10"/>
    <n v="80"/>
    <n v="20"/>
    <n v="20"/>
    <n v="51.73"/>
    <n v="71.72999999999999"/>
    <n v="71.72999999999999"/>
    <s v="Wed"/>
    <s v="Sat"/>
    <n v="10"/>
  </r>
  <r>
    <x v="735"/>
    <x v="5"/>
    <s v="Cartier"/>
    <s v="Assess"/>
    <x v="0"/>
    <d v="2021-05-26T00:00:00"/>
    <d v="2021-06-02T00:00:00"/>
    <n v="2"/>
    <m/>
    <m/>
    <n v="0.25"/>
    <n v="445.78460000000001"/>
    <s v="Account"/>
    <n v="7"/>
    <n v="140"/>
    <n v="35"/>
    <n v="35"/>
    <n v="445.78460000000001"/>
    <n v="480.78460000000001"/>
    <n v="480.78460000000001"/>
    <s v="Wed"/>
    <s v="Wed"/>
    <n v="7"/>
  </r>
  <r>
    <x v="736"/>
    <x v="5"/>
    <s v="Cartier"/>
    <s v="Assess"/>
    <x v="0"/>
    <d v="2021-05-26T00:00:00"/>
    <d v="2021-06-14T00:00:00"/>
    <n v="2"/>
    <m/>
    <s v="Yes"/>
    <n v="0.25"/>
    <n v="27.486699999999999"/>
    <s v="C.O.D."/>
    <n v="19"/>
    <n v="140"/>
    <n v="35"/>
    <n v="35"/>
    <n v="0"/>
    <n v="62.486699999999999"/>
    <n v="35"/>
    <s v="Wed"/>
    <s v="Mon"/>
    <n v="19"/>
  </r>
  <r>
    <x v="737"/>
    <x v="4"/>
    <s v="Burton"/>
    <s v="Assess"/>
    <x v="0"/>
    <d v="2021-05-26T00:00:00"/>
    <d v="2021-06-14T00:00:00"/>
    <n v="1"/>
    <m/>
    <m/>
    <n v="0.25"/>
    <n v="42.66"/>
    <s v="Account"/>
    <n v="19"/>
    <n v="80"/>
    <n v="20"/>
    <n v="20"/>
    <n v="42.66"/>
    <n v="62.66"/>
    <n v="62.66"/>
    <s v="Wed"/>
    <s v="Mon"/>
    <n v="19"/>
  </r>
  <r>
    <x v="738"/>
    <x v="5"/>
    <s v="Cartier"/>
    <s v="Deliver"/>
    <x v="0"/>
    <d v="2021-05-26T00:00:00"/>
    <d v="2021-06-14T00:00:00"/>
    <n v="1"/>
    <m/>
    <m/>
    <n v="0.25"/>
    <n v="185.11340000000001"/>
    <s v="C.O.D."/>
    <n v="19"/>
    <n v="80"/>
    <n v="20"/>
    <n v="20"/>
    <n v="185.11340000000001"/>
    <n v="205.11340000000001"/>
    <n v="205.11340000000001"/>
    <s v="Wed"/>
    <s v="Mon"/>
    <n v="19"/>
  </r>
  <r>
    <x v="739"/>
    <x v="3"/>
    <s v="Cartier"/>
    <s v="Replace"/>
    <x v="0"/>
    <d v="2021-05-26T00:00:00"/>
    <d v="2021-06-17T00:00:00"/>
    <n v="1"/>
    <m/>
    <s v="Yes"/>
    <n v="0.75"/>
    <n v="70"/>
    <s v="C.O.D."/>
    <n v="22"/>
    <n v="80"/>
    <n v="60"/>
    <n v="60"/>
    <n v="0"/>
    <n v="130"/>
    <n v="60"/>
    <s v="Wed"/>
    <s v="Thu"/>
    <n v="22"/>
  </r>
  <r>
    <x v="740"/>
    <x v="5"/>
    <s v="Cartier"/>
    <s v="Assess"/>
    <x v="0"/>
    <d v="2021-05-26T00:00:00"/>
    <d v="2021-06-22T00:00:00"/>
    <n v="1"/>
    <m/>
    <m/>
    <n v="0.25"/>
    <n v="120"/>
    <s v="Account"/>
    <n v="27"/>
    <n v="80"/>
    <n v="20"/>
    <n v="20"/>
    <n v="120"/>
    <n v="140"/>
    <n v="140"/>
    <s v="Wed"/>
    <s v="Tue"/>
    <n v="27"/>
  </r>
  <r>
    <x v="741"/>
    <x v="5"/>
    <s v="Cartier"/>
    <s v="Assess"/>
    <x v="0"/>
    <d v="2021-05-26T00:00:00"/>
    <d v="2021-06-30T00:00:00"/>
    <n v="1"/>
    <m/>
    <m/>
    <n v="0.25"/>
    <n v="178.36179999999999"/>
    <s v="C.O.D."/>
    <n v="35"/>
    <n v="80"/>
    <n v="20"/>
    <n v="20"/>
    <n v="178.36179999999999"/>
    <n v="198.36179999999999"/>
    <n v="198.36179999999999"/>
    <s v="Wed"/>
    <s v="Wed"/>
    <n v="35"/>
  </r>
  <r>
    <x v="742"/>
    <x v="7"/>
    <s v="Khan"/>
    <s v="Install"/>
    <x v="0"/>
    <d v="2021-05-26T00:00:00"/>
    <d v="2021-06-28T00:00:00"/>
    <n v="1"/>
    <s v="Yes"/>
    <s v="Yes"/>
    <n v="1.5"/>
    <n v="477.78149999999999"/>
    <s v="Warranty"/>
    <n v="33"/>
    <n v="80"/>
    <n v="120"/>
    <n v="0"/>
    <n v="0"/>
    <n v="597.78150000000005"/>
    <n v="0"/>
    <s v="Wed"/>
    <s v="Mon"/>
    <n v="33"/>
  </r>
  <r>
    <x v="743"/>
    <x v="3"/>
    <s v="Khan"/>
    <s v="Repair"/>
    <x v="1"/>
    <d v="2021-05-26T00:00:00"/>
    <d v="2021-06-30T00:00:00"/>
    <n v="1"/>
    <m/>
    <m/>
    <n v="1"/>
    <n v="67.969700000000003"/>
    <s v="P.O."/>
    <n v="35"/>
    <n v="80"/>
    <n v="80"/>
    <n v="80"/>
    <n v="67.969700000000003"/>
    <n v="147.96969999999999"/>
    <n v="147.96969999999999"/>
    <s v="Wed"/>
    <s v="Wed"/>
    <n v="35"/>
  </r>
  <r>
    <x v="744"/>
    <x v="1"/>
    <s v="Burton"/>
    <s v="Assess"/>
    <x v="0"/>
    <d v="2021-05-26T00:00:00"/>
    <d v="2021-07-05T00:00:00"/>
    <n v="2"/>
    <m/>
    <s v="Yes"/>
    <n v="1.25"/>
    <n v="300.72309999999999"/>
    <s v="C.O.D."/>
    <n v="40"/>
    <n v="140"/>
    <n v="175"/>
    <n v="175"/>
    <n v="0"/>
    <n v="475.72309999999999"/>
    <n v="175"/>
    <s v="Wed"/>
    <s v="Mon"/>
    <n v="40"/>
  </r>
  <r>
    <x v="745"/>
    <x v="2"/>
    <s v="Burton"/>
    <s v="Assess"/>
    <x v="0"/>
    <d v="2021-05-26T00:00:00"/>
    <m/>
    <n v="1"/>
    <m/>
    <m/>
    <m/>
    <n v="377.6"/>
    <s v="Account"/>
    <s v=""/>
    <n v="80"/>
    <n v="0"/>
    <n v="0"/>
    <n v="377.6"/>
    <n v="377.6"/>
    <n v="377.6"/>
    <s v="Wed"/>
    <s v="Sat"/>
    <n v="-44342"/>
  </r>
  <r>
    <x v="746"/>
    <x v="3"/>
    <s v="Cartier"/>
    <s v="Assess"/>
    <x v="0"/>
    <d v="2021-05-26T00:00:00"/>
    <m/>
    <n v="1"/>
    <m/>
    <m/>
    <m/>
    <n v="70"/>
    <s v="P.O."/>
    <s v=""/>
    <n v="80"/>
    <n v="0"/>
    <n v="0"/>
    <n v="70"/>
    <n v="70"/>
    <n v="70"/>
    <s v="Wed"/>
    <s v="Sat"/>
    <n v="-44342"/>
  </r>
  <r>
    <x v="747"/>
    <x v="3"/>
    <s v="Cartier"/>
    <s v="Replace"/>
    <x v="0"/>
    <d v="2021-05-26T00:00:00"/>
    <m/>
    <n v="1"/>
    <m/>
    <m/>
    <m/>
    <n v="177.0504"/>
    <s v="P.O."/>
    <s v=""/>
    <n v="80"/>
    <n v="0"/>
    <n v="0"/>
    <n v="177.0504"/>
    <n v="177.0504"/>
    <n v="177.0504"/>
    <s v="Wed"/>
    <s v="Sat"/>
    <n v="-44342"/>
  </r>
  <r>
    <x v="748"/>
    <x v="2"/>
    <s v="Burton"/>
    <s v="Replace"/>
    <x v="0"/>
    <d v="2021-05-26T00:00:00"/>
    <m/>
    <n v="2"/>
    <m/>
    <m/>
    <m/>
    <n v="839.67849999999999"/>
    <s v="C.O.D."/>
    <s v=""/>
    <n v="140"/>
    <n v="0"/>
    <n v="0"/>
    <n v="839.67849999999999"/>
    <n v="839.67849999999999"/>
    <n v="839.67849999999999"/>
    <s v="Wed"/>
    <s v="Sat"/>
    <n v="-44342"/>
  </r>
  <r>
    <x v="749"/>
    <x v="0"/>
    <s v="Ling"/>
    <s v="Assess"/>
    <x v="0"/>
    <d v="2021-05-27T00:00:00"/>
    <d v="2021-06-03T00:00:00"/>
    <n v="1"/>
    <m/>
    <m/>
    <n v="0.25"/>
    <n v="120"/>
    <s v="Account"/>
    <n v="7"/>
    <n v="80"/>
    <n v="20"/>
    <n v="20"/>
    <n v="120"/>
    <n v="140"/>
    <n v="140"/>
    <s v="Thu"/>
    <s v="Thu"/>
    <n v="7"/>
  </r>
  <r>
    <x v="750"/>
    <x v="7"/>
    <s v="Khan"/>
    <s v="Assess"/>
    <x v="0"/>
    <d v="2021-05-27T00:00:00"/>
    <d v="2021-06-10T00:00:00"/>
    <n v="1"/>
    <m/>
    <m/>
    <n v="0.25"/>
    <n v="156.4932"/>
    <s v="C.O.D."/>
    <n v="14"/>
    <n v="80"/>
    <n v="20"/>
    <n v="20"/>
    <n v="156.4932"/>
    <n v="176.4932"/>
    <n v="176.4932"/>
    <s v="Thu"/>
    <s v="Thu"/>
    <n v="14"/>
  </r>
  <r>
    <x v="751"/>
    <x v="0"/>
    <s v="Ling"/>
    <s v="Deliver"/>
    <x v="0"/>
    <d v="2021-05-27T00:00:00"/>
    <d v="2021-06-15T00:00:00"/>
    <n v="2"/>
    <m/>
    <m/>
    <n v="0.25"/>
    <n v="155"/>
    <s v="Account"/>
    <n v="19"/>
    <n v="140"/>
    <n v="35"/>
    <n v="35"/>
    <n v="155"/>
    <n v="190"/>
    <n v="190"/>
    <s v="Thu"/>
    <s v="Tue"/>
    <n v="19"/>
  </r>
  <r>
    <x v="752"/>
    <x v="2"/>
    <s v="Khan"/>
    <s v="Replace"/>
    <x v="0"/>
    <d v="2021-05-27T00:00:00"/>
    <d v="2021-06-17T00:00:00"/>
    <n v="1"/>
    <m/>
    <m/>
    <n v="0.5"/>
    <n v="20.83"/>
    <s v="Account"/>
    <n v="21"/>
    <n v="80"/>
    <n v="40"/>
    <n v="40"/>
    <n v="20.83"/>
    <n v="60.83"/>
    <n v="60.83"/>
    <s v="Thu"/>
    <s v="Thu"/>
    <n v="21"/>
  </r>
  <r>
    <x v="753"/>
    <x v="2"/>
    <s v="Cartier"/>
    <s v="Assess"/>
    <x v="1"/>
    <d v="2021-05-27T00:00:00"/>
    <d v="2021-06-22T00:00:00"/>
    <n v="1"/>
    <s v="Yes"/>
    <s v="Yes"/>
    <n v="0.5"/>
    <n v="50"/>
    <s v="Warranty"/>
    <n v="26"/>
    <n v="80"/>
    <n v="40"/>
    <n v="0"/>
    <n v="0"/>
    <n v="90"/>
    <n v="0"/>
    <s v="Thu"/>
    <s v="Tue"/>
    <n v="26"/>
  </r>
  <r>
    <x v="754"/>
    <x v="1"/>
    <s v="Burton"/>
    <s v="Deliver"/>
    <x v="0"/>
    <d v="2021-05-27T00:00:00"/>
    <d v="2021-07-13T00:00:00"/>
    <n v="1"/>
    <m/>
    <m/>
    <n v="0.25"/>
    <n v="120"/>
    <s v="C.O.D."/>
    <n v="47"/>
    <n v="80"/>
    <n v="20"/>
    <n v="20"/>
    <n v="120"/>
    <n v="140"/>
    <n v="140"/>
    <s v="Thu"/>
    <s v="Tue"/>
    <n v="47"/>
  </r>
  <r>
    <x v="755"/>
    <x v="2"/>
    <s v="Burton"/>
    <s v="Repair"/>
    <x v="0"/>
    <d v="2021-05-28T00:00:00"/>
    <m/>
    <n v="1"/>
    <m/>
    <s v="Yes"/>
    <m/>
    <n v="17.064"/>
    <s v="C.O.D."/>
    <s v=""/>
    <n v="80"/>
    <n v="0"/>
    <n v="0"/>
    <n v="0"/>
    <n v="17.064"/>
    <n v="0"/>
    <s v="Fri"/>
    <s v="Sat"/>
    <n v="-44344"/>
  </r>
  <r>
    <x v="756"/>
    <x v="5"/>
    <s v="Burton"/>
    <s v="Assess"/>
    <x v="0"/>
    <d v="2021-05-31T00:00:00"/>
    <d v="2021-06-09T00:00:00"/>
    <n v="1"/>
    <m/>
    <m/>
    <n v="0.25"/>
    <n v="182.08340000000001"/>
    <s v="C.O.D."/>
    <n v="9"/>
    <n v="80"/>
    <n v="20"/>
    <n v="20"/>
    <n v="182.08340000000001"/>
    <n v="202.08340000000001"/>
    <n v="202.08340000000001"/>
    <s v="Mon"/>
    <s v="Wed"/>
    <n v="9"/>
  </r>
  <r>
    <x v="757"/>
    <x v="0"/>
    <s v="Ling"/>
    <s v="Assess"/>
    <x v="0"/>
    <d v="2021-05-31T00:00:00"/>
    <d v="2021-06-21T00:00:00"/>
    <n v="2"/>
    <m/>
    <m/>
    <n v="0.25"/>
    <n v="19.548100000000002"/>
    <s v="Account"/>
    <n v="21"/>
    <n v="140"/>
    <n v="35"/>
    <n v="35"/>
    <n v="19.548100000000002"/>
    <n v="54.548100000000005"/>
    <n v="54.548100000000005"/>
    <s v="Mon"/>
    <s v="Mon"/>
    <n v="21"/>
  </r>
  <r>
    <x v="758"/>
    <x v="0"/>
    <s v="Ling"/>
    <s v="Assess"/>
    <x v="0"/>
    <d v="2021-05-31T00:00:00"/>
    <d v="2021-06-21T00:00:00"/>
    <n v="2"/>
    <m/>
    <m/>
    <n v="0.5"/>
    <n v="144"/>
    <s v="C.O.D."/>
    <n v="21"/>
    <n v="140"/>
    <n v="70"/>
    <n v="70"/>
    <n v="144"/>
    <n v="214"/>
    <n v="214"/>
    <s v="Mon"/>
    <s v="Mon"/>
    <n v="21"/>
  </r>
  <r>
    <x v="759"/>
    <x v="4"/>
    <s v="Lopez"/>
    <s v="Assess"/>
    <x v="0"/>
    <d v="2021-05-31T00:00:00"/>
    <d v="2021-06-24T00:00:00"/>
    <n v="1"/>
    <m/>
    <m/>
    <n v="0.75"/>
    <n v="86.4786"/>
    <s v="P.O."/>
    <n v="24"/>
    <n v="80"/>
    <n v="60"/>
    <n v="60"/>
    <n v="86.4786"/>
    <n v="146.4786"/>
    <n v="146.4786"/>
    <s v="Mon"/>
    <s v="Thu"/>
    <n v="24"/>
  </r>
  <r>
    <x v="760"/>
    <x v="5"/>
    <s v="Cartier"/>
    <s v="Assess"/>
    <x v="0"/>
    <d v="2021-05-31T00:00:00"/>
    <d v="2021-06-24T00:00:00"/>
    <n v="1"/>
    <m/>
    <s v="Yes"/>
    <n v="0.25"/>
    <n v="69.154700000000005"/>
    <s v="C.O.D."/>
    <n v="24"/>
    <n v="80"/>
    <n v="20"/>
    <n v="20"/>
    <n v="0"/>
    <n v="89.154700000000005"/>
    <n v="20"/>
    <s v="Mon"/>
    <s v="Thu"/>
    <n v="24"/>
  </r>
  <r>
    <x v="761"/>
    <x v="0"/>
    <s v="Ling"/>
    <s v="Repair"/>
    <x v="0"/>
    <d v="2021-05-31T00:00:00"/>
    <d v="2021-07-12T00:00:00"/>
    <n v="2"/>
    <m/>
    <m/>
    <n v="1.25"/>
    <n v="156"/>
    <s v="C.O.D."/>
    <n v="42"/>
    <n v="140"/>
    <n v="175"/>
    <n v="175"/>
    <n v="156"/>
    <n v="331"/>
    <n v="331"/>
    <s v="Mon"/>
    <s v="Mon"/>
    <n v="42"/>
  </r>
  <r>
    <x v="762"/>
    <x v="4"/>
    <s v="Khan"/>
    <s v="Replace"/>
    <x v="0"/>
    <d v="2021-05-31T00:00:00"/>
    <m/>
    <n v="2"/>
    <m/>
    <m/>
    <m/>
    <n v="72.350099999999998"/>
    <s v="Account"/>
    <s v=""/>
    <n v="140"/>
    <n v="0"/>
    <n v="0"/>
    <n v="72.350099999999998"/>
    <n v="72.350099999999998"/>
    <n v="72.350099999999998"/>
    <s v="Mon"/>
    <s v="Sat"/>
    <n v="-44347"/>
  </r>
  <r>
    <x v="763"/>
    <x v="0"/>
    <s v="Ling"/>
    <s v="Deliver"/>
    <x v="0"/>
    <d v="2021-06-01T00:00:00"/>
    <d v="2021-06-15T00:00:00"/>
    <n v="1"/>
    <s v="Yes"/>
    <s v="Yes"/>
    <n v="0.25"/>
    <n v="240"/>
    <s v="Warranty"/>
    <n v="14"/>
    <n v="80"/>
    <n v="20"/>
    <n v="0"/>
    <n v="0"/>
    <n v="260"/>
    <n v="0"/>
    <s v="Tue"/>
    <s v="Tue"/>
    <n v="14"/>
  </r>
  <r>
    <x v="764"/>
    <x v="3"/>
    <s v="Khan"/>
    <s v="Repair"/>
    <x v="0"/>
    <d v="2021-06-01T00:00:00"/>
    <d v="2021-06-21T00:00:00"/>
    <n v="1"/>
    <s v="Yes"/>
    <s v="Yes"/>
    <n v="4.25"/>
    <n v="558.10940000000005"/>
    <s v="Warranty"/>
    <n v="20"/>
    <n v="80"/>
    <n v="340"/>
    <n v="0"/>
    <n v="0"/>
    <n v="898.10940000000005"/>
    <n v="0"/>
    <s v="Tue"/>
    <s v="Mon"/>
    <n v="20"/>
  </r>
  <r>
    <x v="765"/>
    <x v="3"/>
    <s v="Cartier"/>
    <s v="Assess"/>
    <x v="0"/>
    <d v="2021-06-01T00:00:00"/>
    <d v="2021-06-29T00:00:00"/>
    <n v="1"/>
    <s v="Yes"/>
    <s v="Yes"/>
    <n v="1"/>
    <n v="43.433999999999997"/>
    <s v="Warranty"/>
    <n v="28"/>
    <n v="80"/>
    <n v="80"/>
    <n v="0"/>
    <n v="0"/>
    <n v="123.434"/>
    <n v="0"/>
    <s v="Tue"/>
    <s v="Tue"/>
    <n v="28"/>
  </r>
  <r>
    <x v="766"/>
    <x v="1"/>
    <s v="Burton"/>
    <s v="Deliver"/>
    <x v="0"/>
    <d v="2021-06-01T00:00:00"/>
    <d v="2021-07-05T00:00:00"/>
    <n v="1"/>
    <s v="Yes"/>
    <s v="Yes"/>
    <n v="0.25"/>
    <n v="141.90299999999999"/>
    <s v="Warranty"/>
    <n v="34"/>
    <n v="80"/>
    <n v="20"/>
    <n v="0"/>
    <n v="0"/>
    <n v="161.90299999999999"/>
    <n v="0"/>
    <s v="Tue"/>
    <s v="Mon"/>
    <n v="34"/>
  </r>
  <r>
    <x v="767"/>
    <x v="5"/>
    <s v="Khan"/>
    <s v="Assess"/>
    <x v="0"/>
    <d v="2021-06-01T00:00:00"/>
    <d v="2021-07-24T00:00:00"/>
    <n v="2"/>
    <m/>
    <m/>
    <n v="1"/>
    <n v="136.70920000000001"/>
    <s v="C.O.D."/>
    <n v="53"/>
    <n v="140"/>
    <n v="140"/>
    <n v="140"/>
    <n v="136.70920000000001"/>
    <n v="276.70920000000001"/>
    <n v="276.70920000000001"/>
    <s v="Tue"/>
    <s v="Sat"/>
    <n v="53"/>
  </r>
  <r>
    <x v="768"/>
    <x v="3"/>
    <s v="Cartier"/>
    <s v="Assess"/>
    <x v="0"/>
    <d v="2021-06-01T00:00:00"/>
    <m/>
    <n v="2"/>
    <m/>
    <m/>
    <m/>
    <n v="85.351200000000006"/>
    <s v="P.O."/>
    <s v=""/>
    <n v="140"/>
    <n v="0"/>
    <n v="0"/>
    <n v="85.351200000000006"/>
    <n v="85.351200000000006"/>
    <n v="85.351200000000006"/>
    <s v="Tue"/>
    <s v="Sat"/>
    <n v="-44348"/>
  </r>
  <r>
    <x v="769"/>
    <x v="8"/>
    <s v="Ling"/>
    <s v="Assess"/>
    <x v="0"/>
    <d v="2021-06-02T00:00:00"/>
    <d v="2021-06-07T00:00:00"/>
    <n v="1"/>
    <m/>
    <m/>
    <n v="0.5"/>
    <n v="85.32"/>
    <s v="C.O.D."/>
    <n v="5"/>
    <n v="80"/>
    <n v="40"/>
    <n v="40"/>
    <n v="85.32"/>
    <n v="125.32"/>
    <n v="125.32"/>
    <s v="Wed"/>
    <s v="Mon"/>
    <n v="5"/>
  </r>
  <r>
    <x v="770"/>
    <x v="1"/>
    <s v="Lopez"/>
    <s v="Replace"/>
    <x v="0"/>
    <d v="2021-06-02T00:00:00"/>
    <d v="2021-06-17T00:00:00"/>
    <n v="1"/>
    <m/>
    <m/>
    <n v="0.75"/>
    <n v="42.418999999999997"/>
    <s v="Account"/>
    <n v="15"/>
    <n v="80"/>
    <n v="60"/>
    <n v="60"/>
    <n v="42.418999999999997"/>
    <n v="102.419"/>
    <n v="102.419"/>
    <s v="Wed"/>
    <s v="Thu"/>
    <n v="15"/>
  </r>
  <r>
    <x v="771"/>
    <x v="5"/>
    <s v="Burton"/>
    <s v="Replace"/>
    <x v="0"/>
    <d v="2021-06-02T00:00:00"/>
    <d v="2021-06-17T00:00:00"/>
    <n v="2"/>
    <m/>
    <m/>
    <n v="0.75"/>
    <n v="184.04640000000001"/>
    <s v="C.O.D."/>
    <n v="15"/>
    <n v="140"/>
    <n v="105"/>
    <n v="105"/>
    <n v="184.04640000000001"/>
    <n v="289.04640000000001"/>
    <n v="289.04640000000001"/>
    <s v="Wed"/>
    <s v="Thu"/>
    <n v="15"/>
  </r>
  <r>
    <x v="772"/>
    <x v="2"/>
    <s v="Khan"/>
    <s v="Repair"/>
    <x v="0"/>
    <d v="2021-06-02T00:00:00"/>
    <d v="2021-06-17T00:00:00"/>
    <n v="1"/>
    <m/>
    <m/>
    <n v="1"/>
    <n v="272.24990000000003"/>
    <s v="C.O.D."/>
    <n v="15"/>
    <n v="80"/>
    <n v="80"/>
    <n v="80"/>
    <n v="272.24990000000003"/>
    <n v="352.24990000000003"/>
    <n v="352.24990000000003"/>
    <s v="Wed"/>
    <s v="Thu"/>
    <n v="15"/>
  </r>
  <r>
    <x v="773"/>
    <x v="4"/>
    <s v="Khan"/>
    <s v="Deliver"/>
    <x v="0"/>
    <d v="2021-06-02T00:00:00"/>
    <d v="2021-06-21T00:00:00"/>
    <n v="1"/>
    <m/>
    <m/>
    <n v="0.25"/>
    <n v="204.28399999999999"/>
    <s v="Account"/>
    <n v="19"/>
    <n v="80"/>
    <n v="20"/>
    <n v="20"/>
    <n v="204.28399999999999"/>
    <n v="224.28399999999999"/>
    <n v="224.28399999999999"/>
    <s v="Wed"/>
    <s v="Mon"/>
    <n v="19"/>
  </r>
  <r>
    <x v="774"/>
    <x v="1"/>
    <s v="Khan"/>
    <s v="Deliver"/>
    <x v="0"/>
    <d v="2021-06-02T00:00:00"/>
    <d v="2021-06-23T00:00:00"/>
    <n v="1"/>
    <m/>
    <m/>
    <n v="0.25"/>
    <n v="84.0779"/>
    <s v="C.O.D."/>
    <n v="21"/>
    <n v="80"/>
    <n v="20"/>
    <n v="20"/>
    <n v="84.0779"/>
    <n v="104.0779"/>
    <n v="104.0779"/>
    <s v="Wed"/>
    <s v="Wed"/>
    <n v="21"/>
  </r>
  <r>
    <x v="775"/>
    <x v="0"/>
    <s v="Ling"/>
    <s v="Assess"/>
    <x v="0"/>
    <d v="2021-06-02T00:00:00"/>
    <d v="2021-07-03T00:00:00"/>
    <n v="2"/>
    <m/>
    <m/>
    <n v="0.25"/>
    <n v="57.39"/>
    <s v="Account"/>
    <n v="31"/>
    <n v="140"/>
    <n v="35"/>
    <n v="35"/>
    <n v="57.39"/>
    <n v="92.39"/>
    <n v="92.39"/>
    <s v="Wed"/>
    <s v="Sat"/>
    <n v="31"/>
  </r>
  <r>
    <x v="776"/>
    <x v="2"/>
    <s v="Khan"/>
    <s v="Repair"/>
    <x v="0"/>
    <d v="2021-06-02T00:00:00"/>
    <d v="2021-07-03T00:00:00"/>
    <n v="1"/>
    <m/>
    <m/>
    <n v="2"/>
    <n v="192.44470000000001"/>
    <s v="C.O.D."/>
    <n v="31"/>
    <n v="80"/>
    <n v="160"/>
    <n v="160"/>
    <n v="192.44470000000001"/>
    <n v="352.44470000000001"/>
    <n v="352.44470000000001"/>
    <s v="Wed"/>
    <s v="Sat"/>
    <n v="31"/>
  </r>
  <r>
    <x v="777"/>
    <x v="5"/>
    <s v="Khan"/>
    <s v="Assess"/>
    <x v="0"/>
    <d v="2021-06-02T00:00:00"/>
    <d v="2021-06-30T00:00:00"/>
    <n v="1"/>
    <m/>
    <m/>
    <n v="0.5"/>
    <n v="271.9169"/>
    <s v="C.O.D."/>
    <n v="28"/>
    <n v="80"/>
    <n v="40"/>
    <n v="40"/>
    <n v="271.9169"/>
    <n v="311.9169"/>
    <n v="311.9169"/>
    <s v="Wed"/>
    <s v="Wed"/>
    <n v="28"/>
  </r>
  <r>
    <x v="778"/>
    <x v="2"/>
    <s v="Khan"/>
    <s v="Assess"/>
    <x v="0"/>
    <d v="2021-06-02T00:00:00"/>
    <d v="2021-06-30T00:00:00"/>
    <n v="1"/>
    <m/>
    <m/>
    <n v="0.5"/>
    <n v="588.54999999999995"/>
    <s v="Account"/>
    <n v="28"/>
    <n v="80"/>
    <n v="40"/>
    <n v="40"/>
    <n v="588.54999999999995"/>
    <n v="628.54999999999995"/>
    <n v="628.54999999999995"/>
    <s v="Wed"/>
    <s v="Wed"/>
    <n v="28"/>
  </r>
  <r>
    <x v="779"/>
    <x v="0"/>
    <s v="Ling"/>
    <s v="Deliver"/>
    <x v="0"/>
    <d v="2021-06-02T00:00:00"/>
    <d v="2021-06-28T00:00:00"/>
    <n v="1"/>
    <m/>
    <m/>
    <n v="0.25"/>
    <n v="52.350099999999998"/>
    <s v="Account"/>
    <n v="26"/>
    <n v="80"/>
    <n v="20"/>
    <n v="20"/>
    <n v="52.350099999999998"/>
    <n v="72.350099999999998"/>
    <n v="72.350099999999998"/>
    <s v="Wed"/>
    <s v="Mon"/>
    <n v="26"/>
  </r>
  <r>
    <x v="780"/>
    <x v="1"/>
    <s v="Lopez"/>
    <s v="Assess"/>
    <x v="0"/>
    <d v="2021-06-02T00:00:00"/>
    <d v="2021-07-07T00:00:00"/>
    <n v="1"/>
    <m/>
    <m/>
    <n v="0.5"/>
    <n v="240.5908"/>
    <s v="P.O."/>
    <n v="35"/>
    <n v="80"/>
    <n v="40"/>
    <n v="40"/>
    <n v="240.5908"/>
    <n v="280.5908"/>
    <n v="280.5908"/>
    <s v="Wed"/>
    <s v="Wed"/>
    <n v="35"/>
  </r>
  <r>
    <x v="781"/>
    <x v="4"/>
    <s v="Khan"/>
    <s v="Deliver"/>
    <x v="0"/>
    <d v="2021-06-02T00:00:00"/>
    <d v="2021-07-14T00:00:00"/>
    <n v="1"/>
    <m/>
    <m/>
    <n v="0.25"/>
    <n v="76.864900000000006"/>
    <s v="C.O.D."/>
    <n v="42"/>
    <n v="80"/>
    <n v="20"/>
    <n v="20"/>
    <n v="76.864900000000006"/>
    <n v="96.864900000000006"/>
    <n v="96.864900000000006"/>
    <s v="Wed"/>
    <s v="Wed"/>
    <n v="42"/>
  </r>
  <r>
    <x v="782"/>
    <x v="2"/>
    <s v="Khan"/>
    <s v="Replace"/>
    <x v="0"/>
    <d v="2021-06-02T00:00:00"/>
    <d v="2021-07-24T00:00:00"/>
    <n v="2"/>
    <m/>
    <m/>
    <n v="0.5"/>
    <n v="519.01250000000005"/>
    <s v="C.O.D."/>
    <n v="52"/>
    <n v="140"/>
    <n v="70"/>
    <n v="70"/>
    <n v="519.01250000000005"/>
    <n v="589.01250000000005"/>
    <n v="589.01250000000005"/>
    <s v="Wed"/>
    <s v="Sat"/>
    <n v="52"/>
  </r>
  <r>
    <x v="783"/>
    <x v="1"/>
    <s v="Lopez"/>
    <s v="Assess"/>
    <x v="0"/>
    <d v="2021-06-03T00:00:00"/>
    <d v="2021-06-10T00:00:00"/>
    <n v="1"/>
    <m/>
    <m/>
    <n v="0.25"/>
    <n v="7.02"/>
    <s v="P.O."/>
    <n v="7"/>
    <n v="80"/>
    <n v="20"/>
    <n v="20"/>
    <n v="7.02"/>
    <n v="27.02"/>
    <n v="27.02"/>
    <s v="Thu"/>
    <s v="Thu"/>
    <n v="7"/>
  </r>
  <r>
    <x v="784"/>
    <x v="0"/>
    <s v="Ling"/>
    <s v="Deliver"/>
    <x v="0"/>
    <d v="2021-06-03T00:00:00"/>
    <d v="2021-06-17T00:00:00"/>
    <n v="1"/>
    <m/>
    <m/>
    <n v="0.25"/>
    <n v="42.66"/>
    <s v="Account"/>
    <n v="14"/>
    <n v="80"/>
    <n v="20"/>
    <n v="20"/>
    <n v="42.66"/>
    <n v="62.66"/>
    <n v="62.66"/>
    <s v="Thu"/>
    <s v="Thu"/>
    <n v="14"/>
  </r>
  <r>
    <x v="785"/>
    <x v="5"/>
    <s v="Cartier"/>
    <s v="Assess"/>
    <x v="0"/>
    <d v="2021-06-03T00:00:00"/>
    <d v="2021-06-24T00:00:00"/>
    <n v="1"/>
    <m/>
    <m/>
    <n v="0.25"/>
    <n v="179.5359"/>
    <s v="C.O.D."/>
    <n v="21"/>
    <n v="80"/>
    <n v="20"/>
    <n v="20"/>
    <n v="179.5359"/>
    <n v="199.5359"/>
    <n v="199.5359"/>
    <s v="Thu"/>
    <s v="Thu"/>
    <n v="21"/>
  </r>
  <r>
    <x v="786"/>
    <x v="5"/>
    <s v="Cartier"/>
    <s v="Assess"/>
    <x v="0"/>
    <d v="2021-06-03T00:00:00"/>
    <d v="2021-06-28T00:00:00"/>
    <n v="1"/>
    <m/>
    <m/>
    <n v="0.25"/>
    <n v="7.8"/>
    <s v="C.O.D."/>
    <n v="25"/>
    <n v="80"/>
    <n v="20"/>
    <n v="20"/>
    <n v="7.8"/>
    <n v="27.8"/>
    <n v="27.8"/>
    <s v="Thu"/>
    <s v="Mon"/>
    <n v="25"/>
  </r>
  <r>
    <x v="787"/>
    <x v="0"/>
    <s v="Ling"/>
    <s v="Deliver"/>
    <x v="0"/>
    <d v="2021-06-03T00:00:00"/>
    <d v="2021-07-07T00:00:00"/>
    <n v="1"/>
    <m/>
    <m/>
    <n v="0.25"/>
    <n v="107.52"/>
    <s v="C.O.D."/>
    <n v="34"/>
    <n v="80"/>
    <n v="20"/>
    <n v="20"/>
    <n v="107.52"/>
    <n v="127.52"/>
    <n v="127.52"/>
    <s v="Thu"/>
    <s v="Wed"/>
    <n v="34"/>
  </r>
  <r>
    <x v="788"/>
    <x v="3"/>
    <s v="Khan"/>
    <s v="Replace"/>
    <x v="0"/>
    <d v="2021-06-03T00:00:00"/>
    <d v="2021-07-21T00:00:00"/>
    <n v="2"/>
    <m/>
    <m/>
    <n v="0.5"/>
    <n v="150"/>
    <s v="Account"/>
    <n v="48"/>
    <n v="140"/>
    <n v="70"/>
    <n v="70"/>
    <n v="150"/>
    <n v="220"/>
    <n v="220"/>
    <s v="Thu"/>
    <s v="Wed"/>
    <n v="48"/>
  </r>
  <r>
    <x v="789"/>
    <x v="0"/>
    <s v="Ling"/>
    <s v="Replace"/>
    <x v="0"/>
    <d v="2021-06-03T00:00:00"/>
    <m/>
    <n v="2"/>
    <m/>
    <m/>
    <m/>
    <n v="42.66"/>
    <s v="Account"/>
    <s v=""/>
    <n v="140"/>
    <n v="0"/>
    <n v="0"/>
    <n v="42.66"/>
    <n v="42.66"/>
    <n v="42.66"/>
    <s v="Thu"/>
    <s v="Sat"/>
    <n v="-44350"/>
  </r>
  <r>
    <x v="790"/>
    <x v="2"/>
    <s v="Cartier"/>
    <s v="Assess"/>
    <x v="0"/>
    <d v="2021-06-03T00:00:00"/>
    <m/>
    <n v="2"/>
    <m/>
    <m/>
    <m/>
    <n v="20.010000000000002"/>
    <s v="C.O.D."/>
    <s v=""/>
    <n v="140"/>
    <n v="0"/>
    <n v="0"/>
    <n v="20.010000000000002"/>
    <n v="20.010000000000002"/>
    <n v="20.010000000000002"/>
    <s v="Thu"/>
    <s v="Sat"/>
    <n v="-44350"/>
  </r>
  <r>
    <x v="791"/>
    <x v="4"/>
    <s v="Khan"/>
    <s v="Deliver"/>
    <x v="0"/>
    <d v="2021-06-04T00:00:00"/>
    <d v="2021-07-19T00:00:00"/>
    <n v="1"/>
    <m/>
    <m/>
    <n v="0.25"/>
    <n v="180"/>
    <s v="C.O.D."/>
    <n v="45"/>
    <n v="80"/>
    <n v="20"/>
    <n v="20"/>
    <n v="180"/>
    <n v="200"/>
    <n v="200"/>
    <s v="Fri"/>
    <s v="Mon"/>
    <n v="45"/>
  </r>
  <r>
    <x v="792"/>
    <x v="5"/>
    <s v="Burton"/>
    <s v="Deliver"/>
    <x v="0"/>
    <d v="2021-06-05T00:00:00"/>
    <d v="2021-06-23T00:00:00"/>
    <n v="1"/>
    <m/>
    <m/>
    <n v="0.25"/>
    <n v="30"/>
    <s v="C.O.D."/>
    <n v="18"/>
    <n v="80"/>
    <n v="20"/>
    <n v="20"/>
    <n v="30"/>
    <n v="50"/>
    <n v="50"/>
    <s v="Sat"/>
    <s v="Wed"/>
    <n v="18"/>
  </r>
  <r>
    <x v="793"/>
    <x v="0"/>
    <s v="Ling"/>
    <s v="Deliver"/>
    <x v="0"/>
    <d v="2021-06-07T00:00:00"/>
    <d v="2021-06-10T00:00:00"/>
    <n v="1"/>
    <m/>
    <m/>
    <n v="0.25"/>
    <n v="0.45600000000000002"/>
    <s v="C.O.D."/>
    <n v="3"/>
    <n v="80"/>
    <n v="20"/>
    <n v="20"/>
    <n v="0.45600000000000002"/>
    <n v="20.456"/>
    <n v="20.456"/>
    <s v="Mon"/>
    <s v="Thu"/>
    <n v="3"/>
  </r>
  <r>
    <x v="794"/>
    <x v="2"/>
    <s v="Cartier"/>
    <s v="Assess"/>
    <x v="0"/>
    <d v="2021-06-07T00:00:00"/>
    <d v="2021-06-14T00:00:00"/>
    <n v="2"/>
    <m/>
    <s v="Yes"/>
    <n v="1.5"/>
    <n v="105.9778"/>
    <s v="C.O.D."/>
    <n v="7"/>
    <n v="140"/>
    <n v="210"/>
    <n v="210"/>
    <n v="0"/>
    <n v="315.9778"/>
    <n v="210"/>
    <s v="Mon"/>
    <s v="Mon"/>
    <n v="7"/>
  </r>
  <r>
    <x v="795"/>
    <x v="0"/>
    <s v="Ling"/>
    <s v="Assess"/>
    <x v="0"/>
    <d v="2021-06-07T00:00:00"/>
    <d v="2021-06-15T00:00:00"/>
    <n v="2"/>
    <m/>
    <m/>
    <n v="0.25"/>
    <n v="19.196999999999999"/>
    <s v="Account"/>
    <n v="8"/>
    <n v="140"/>
    <n v="35"/>
    <n v="35"/>
    <n v="19.196999999999999"/>
    <n v="54.197000000000003"/>
    <n v="54.197000000000003"/>
    <s v="Mon"/>
    <s v="Tue"/>
    <n v="8"/>
  </r>
  <r>
    <x v="796"/>
    <x v="4"/>
    <s v="Khan"/>
    <s v="Deliver"/>
    <x v="0"/>
    <d v="2021-06-07T00:00:00"/>
    <d v="2021-06-21T00:00:00"/>
    <n v="1"/>
    <m/>
    <m/>
    <n v="0.25"/>
    <n v="180"/>
    <s v="C.O.D."/>
    <n v="14"/>
    <n v="80"/>
    <n v="20"/>
    <n v="20"/>
    <n v="180"/>
    <n v="200"/>
    <n v="200"/>
    <s v="Mon"/>
    <s v="Mon"/>
    <n v="14"/>
  </r>
  <r>
    <x v="797"/>
    <x v="5"/>
    <s v="Burton"/>
    <s v="Replace"/>
    <x v="0"/>
    <d v="2021-06-07T00:00:00"/>
    <d v="2021-07-14T00:00:00"/>
    <n v="1"/>
    <m/>
    <s v="Yes"/>
    <n v="0.5"/>
    <n v="240.6737"/>
    <s v="C.O.D."/>
    <n v="37"/>
    <n v="80"/>
    <n v="40"/>
    <n v="40"/>
    <n v="0"/>
    <n v="280.6737"/>
    <n v="40"/>
    <s v="Mon"/>
    <s v="Wed"/>
    <n v="37"/>
  </r>
  <r>
    <x v="798"/>
    <x v="2"/>
    <s v="Burton"/>
    <s v="Replace"/>
    <x v="0"/>
    <d v="2021-06-07T00:00:00"/>
    <d v="2021-07-21T00:00:00"/>
    <n v="1"/>
    <m/>
    <m/>
    <n v="2"/>
    <n v="425.89949999999999"/>
    <s v="C.O.D."/>
    <n v="44"/>
    <n v="80"/>
    <n v="160"/>
    <n v="160"/>
    <n v="425.89949999999999"/>
    <n v="585.89949999999999"/>
    <n v="585.89949999999999"/>
    <s v="Mon"/>
    <s v="Wed"/>
    <n v="44"/>
  </r>
  <r>
    <x v="799"/>
    <x v="3"/>
    <s v="Cartier"/>
    <s v="Install"/>
    <x v="0"/>
    <d v="2021-06-07T00:00:00"/>
    <m/>
    <n v="2"/>
    <m/>
    <m/>
    <m/>
    <n v="346.24380000000002"/>
    <s v="C.O.D."/>
    <s v=""/>
    <n v="140"/>
    <n v="0"/>
    <n v="0"/>
    <n v="346.24380000000002"/>
    <n v="346.24380000000002"/>
    <n v="346.24380000000002"/>
    <s v="Mon"/>
    <s v="Sat"/>
    <n v="-44354"/>
  </r>
  <r>
    <x v="800"/>
    <x v="0"/>
    <s v="Ling"/>
    <s v="Deliver"/>
    <x v="0"/>
    <d v="2021-06-08T00:00:00"/>
    <d v="2021-06-14T00:00:00"/>
    <n v="2"/>
    <m/>
    <m/>
    <n v="0.25"/>
    <n v="146.75530000000001"/>
    <s v="C.O.D."/>
    <n v="6"/>
    <n v="140"/>
    <n v="35"/>
    <n v="35"/>
    <n v="146.75530000000001"/>
    <n v="181.75530000000001"/>
    <n v="181.75530000000001"/>
    <s v="Tue"/>
    <s v="Mon"/>
    <n v="6"/>
  </r>
  <r>
    <x v="801"/>
    <x v="2"/>
    <s v="Cartier"/>
    <s v="Replace"/>
    <x v="0"/>
    <d v="2021-06-08T00:00:00"/>
    <d v="2021-06-16T00:00:00"/>
    <n v="1"/>
    <m/>
    <m/>
    <n v="0.5"/>
    <n v="120"/>
    <s v="C.O.D."/>
    <n v="8"/>
    <n v="80"/>
    <n v="40"/>
    <n v="40"/>
    <n v="120"/>
    <n v="160"/>
    <n v="160"/>
    <s v="Tue"/>
    <s v="Wed"/>
    <n v="8"/>
  </r>
  <r>
    <x v="802"/>
    <x v="3"/>
    <s v="Cartier"/>
    <s v="Assess"/>
    <x v="0"/>
    <d v="2021-06-08T00:00:00"/>
    <d v="2021-06-17T00:00:00"/>
    <n v="1"/>
    <m/>
    <m/>
    <n v="0.5"/>
    <n v="45.877499999999998"/>
    <s v="P.O."/>
    <n v="9"/>
    <n v="80"/>
    <n v="40"/>
    <n v="40"/>
    <n v="45.877499999999998"/>
    <n v="85.877499999999998"/>
    <n v="85.877499999999998"/>
    <s v="Tue"/>
    <s v="Thu"/>
    <n v="9"/>
  </r>
  <r>
    <x v="803"/>
    <x v="1"/>
    <s v="Lopez"/>
    <s v="Install"/>
    <x v="0"/>
    <d v="2021-06-08T00:00:00"/>
    <d v="2021-06-22T00:00:00"/>
    <n v="1"/>
    <m/>
    <m/>
    <n v="1.25"/>
    <n v="30.42"/>
    <s v="Account"/>
    <n v="14"/>
    <n v="80"/>
    <n v="100"/>
    <n v="100"/>
    <n v="30.42"/>
    <n v="130.42000000000002"/>
    <n v="130.42000000000002"/>
    <s v="Tue"/>
    <s v="Tue"/>
    <n v="14"/>
  </r>
  <r>
    <x v="804"/>
    <x v="1"/>
    <s v="Lopez"/>
    <s v="Deliver"/>
    <x v="0"/>
    <d v="2021-06-08T00:00:00"/>
    <d v="2021-06-22T00:00:00"/>
    <n v="1"/>
    <m/>
    <m/>
    <n v="0.25"/>
    <n v="30"/>
    <s v="Account"/>
    <n v="14"/>
    <n v="80"/>
    <n v="20"/>
    <n v="20"/>
    <n v="30"/>
    <n v="50"/>
    <n v="50"/>
    <s v="Tue"/>
    <s v="Tue"/>
    <n v="14"/>
  </r>
  <r>
    <x v="805"/>
    <x v="0"/>
    <s v="Ling"/>
    <s v="Deliver"/>
    <x v="0"/>
    <d v="2021-06-08T00:00:00"/>
    <d v="2021-06-22T00:00:00"/>
    <n v="1"/>
    <m/>
    <m/>
    <n v="0.25"/>
    <n v="90.630399999999995"/>
    <s v="C.O.D."/>
    <n v="14"/>
    <n v="80"/>
    <n v="20"/>
    <n v="20"/>
    <n v="90.630399999999995"/>
    <n v="110.63039999999999"/>
    <n v="110.63039999999999"/>
    <s v="Tue"/>
    <s v="Tue"/>
    <n v="14"/>
  </r>
  <r>
    <x v="806"/>
    <x v="0"/>
    <s v="Ling"/>
    <s v="Assess"/>
    <x v="0"/>
    <d v="2021-06-08T00:00:00"/>
    <d v="2021-07-07T00:00:00"/>
    <n v="2"/>
    <m/>
    <m/>
    <n v="0.25"/>
    <n v="120"/>
    <s v="C.O.D."/>
    <n v="29"/>
    <n v="140"/>
    <n v="35"/>
    <n v="35"/>
    <n v="120"/>
    <n v="155"/>
    <n v="155"/>
    <s v="Tue"/>
    <s v="Wed"/>
    <n v="29"/>
  </r>
  <r>
    <x v="807"/>
    <x v="5"/>
    <s v="Khan"/>
    <s v="Assess"/>
    <x v="1"/>
    <d v="2021-06-08T00:00:00"/>
    <d v="2021-07-12T00:00:00"/>
    <n v="1"/>
    <m/>
    <m/>
    <n v="0.75"/>
    <n v="8.92"/>
    <s v="Account"/>
    <n v="34"/>
    <n v="80"/>
    <n v="60"/>
    <n v="60"/>
    <n v="8.92"/>
    <n v="68.92"/>
    <n v="68.92"/>
    <s v="Tue"/>
    <s v="Mon"/>
    <n v="34"/>
  </r>
  <r>
    <x v="808"/>
    <x v="1"/>
    <s v="Burton"/>
    <s v="Repair"/>
    <x v="0"/>
    <d v="2021-06-08T00:00:00"/>
    <d v="2021-07-12T00:00:00"/>
    <n v="2"/>
    <m/>
    <m/>
    <n v="1.25"/>
    <n v="244.7225"/>
    <s v="Account"/>
    <n v="34"/>
    <n v="140"/>
    <n v="175"/>
    <n v="175"/>
    <n v="244.7225"/>
    <n v="419.72249999999997"/>
    <n v="419.72249999999997"/>
    <s v="Tue"/>
    <s v="Mon"/>
    <n v="34"/>
  </r>
  <r>
    <x v="809"/>
    <x v="3"/>
    <s v="Cartier"/>
    <s v="Assess"/>
    <x v="0"/>
    <d v="2021-06-08T00:00:00"/>
    <m/>
    <n v="2"/>
    <m/>
    <m/>
    <m/>
    <n v="150"/>
    <s v="Account"/>
    <s v=""/>
    <n v="140"/>
    <n v="0"/>
    <n v="0"/>
    <n v="150"/>
    <n v="150"/>
    <n v="150"/>
    <s v="Tue"/>
    <s v="Sat"/>
    <n v="-44355"/>
  </r>
  <r>
    <x v="810"/>
    <x v="5"/>
    <s v="Cartier"/>
    <s v="Assess"/>
    <x v="0"/>
    <d v="2021-06-09T00:00:00"/>
    <d v="2021-06-18T00:00:00"/>
    <n v="2"/>
    <m/>
    <m/>
    <n v="0.25"/>
    <n v="52.172199999999997"/>
    <s v="Account"/>
    <n v="9"/>
    <n v="140"/>
    <n v="35"/>
    <n v="35"/>
    <n v="52.172199999999997"/>
    <n v="87.172200000000004"/>
    <n v="87.172200000000004"/>
    <s v="Wed"/>
    <s v="Fri"/>
    <n v="9"/>
  </r>
  <r>
    <x v="811"/>
    <x v="0"/>
    <s v="Ling"/>
    <s v="Deliver"/>
    <x v="0"/>
    <d v="2021-06-09T00:00:00"/>
    <d v="2021-07-01T00:00:00"/>
    <n v="1"/>
    <m/>
    <m/>
    <n v="0.25"/>
    <n v="41.712299999999999"/>
    <s v="Account"/>
    <n v="22"/>
    <n v="80"/>
    <n v="20"/>
    <n v="20"/>
    <n v="41.712299999999999"/>
    <n v="61.712299999999999"/>
    <n v="61.712299999999999"/>
    <s v="Wed"/>
    <s v="Thu"/>
    <n v="22"/>
  </r>
  <r>
    <x v="812"/>
    <x v="0"/>
    <s v="Burton"/>
    <s v="Repair"/>
    <x v="0"/>
    <d v="2021-06-10T00:00:00"/>
    <d v="2021-06-12T00:00:00"/>
    <n v="1"/>
    <m/>
    <m/>
    <n v="1"/>
    <n v="1800.24"/>
    <s v="C.O.D."/>
    <n v="2"/>
    <n v="80"/>
    <n v="80"/>
    <n v="80"/>
    <n v="1800.24"/>
    <n v="1880.24"/>
    <n v="1880.24"/>
    <s v="Thu"/>
    <s v="Sat"/>
    <n v="2"/>
  </r>
  <r>
    <x v="813"/>
    <x v="2"/>
    <s v="Khan"/>
    <s v="Assess"/>
    <x v="0"/>
    <d v="2021-06-10T00:00:00"/>
    <d v="2021-06-21T00:00:00"/>
    <n v="1"/>
    <m/>
    <m/>
    <n v="0.5"/>
    <n v="144"/>
    <s v="C.O.D."/>
    <n v="11"/>
    <n v="80"/>
    <n v="40"/>
    <n v="40"/>
    <n v="144"/>
    <n v="184"/>
    <n v="184"/>
    <s v="Thu"/>
    <s v="Mon"/>
    <n v="11"/>
  </r>
  <r>
    <x v="814"/>
    <x v="4"/>
    <s v="Khan"/>
    <s v="Assess"/>
    <x v="1"/>
    <d v="2021-06-10T00:00:00"/>
    <d v="2021-06-21T00:00:00"/>
    <n v="1"/>
    <m/>
    <m/>
    <n v="0.5"/>
    <n v="39.953899999999997"/>
    <s v="Account"/>
    <n v="11"/>
    <n v="80"/>
    <n v="40"/>
    <n v="40"/>
    <n v="39.953899999999997"/>
    <n v="79.953900000000004"/>
    <n v="79.953900000000004"/>
    <s v="Thu"/>
    <s v="Mon"/>
    <n v="11"/>
  </r>
  <r>
    <x v="815"/>
    <x v="0"/>
    <s v="Ling"/>
    <s v="Replace"/>
    <x v="0"/>
    <d v="2021-06-10T00:00:00"/>
    <d v="2021-06-26T00:00:00"/>
    <n v="2"/>
    <m/>
    <m/>
    <n v="0.5"/>
    <n v="180"/>
    <s v="Account"/>
    <n v="16"/>
    <n v="140"/>
    <n v="70"/>
    <n v="70"/>
    <n v="180"/>
    <n v="250"/>
    <n v="250"/>
    <s v="Thu"/>
    <s v="Sat"/>
    <n v="16"/>
  </r>
  <r>
    <x v="816"/>
    <x v="1"/>
    <s v="Khan"/>
    <s v="Assess"/>
    <x v="0"/>
    <d v="2021-06-10T00:00:00"/>
    <d v="2021-06-23T00:00:00"/>
    <n v="1"/>
    <m/>
    <m/>
    <n v="0.25"/>
    <n v="150.36160000000001"/>
    <s v="C.O.D."/>
    <n v="13"/>
    <n v="80"/>
    <n v="20"/>
    <n v="20"/>
    <n v="150.36160000000001"/>
    <n v="170.36160000000001"/>
    <n v="170.36160000000001"/>
    <s v="Thu"/>
    <s v="Wed"/>
    <n v="13"/>
  </r>
  <r>
    <x v="817"/>
    <x v="1"/>
    <s v="Lopez"/>
    <s v="Deliver"/>
    <x v="1"/>
    <d v="2021-06-10T00:00:00"/>
    <d v="2021-07-09T00:00:00"/>
    <n v="1"/>
    <s v="Yes"/>
    <s v="Yes"/>
    <n v="0.25"/>
    <n v="110.11"/>
    <s v="Warranty"/>
    <n v="29"/>
    <n v="80"/>
    <n v="20"/>
    <n v="0"/>
    <n v="0"/>
    <n v="130.11000000000001"/>
    <n v="0"/>
    <s v="Thu"/>
    <s v="Fri"/>
    <n v="29"/>
  </r>
  <r>
    <x v="818"/>
    <x v="0"/>
    <s v="Ling"/>
    <s v="Deliver"/>
    <x v="0"/>
    <d v="2021-06-10T00:00:00"/>
    <d v="2021-07-15T00:00:00"/>
    <n v="1"/>
    <m/>
    <m/>
    <n v="0.25"/>
    <n v="120"/>
    <s v="Account"/>
    <n v="35"/>
    <n v="80"/>
    <n v="20"/>
    <n v="20"/>
    <n v="120"/>
    <n v="140"/>
    <n v="140"/>
    <s v="Thu"/>
    <s v="Thu"/>
    <n v="35"/>
  </r>
  <r>
    <x v="819"/>
    <x v="0"/>
    <s v="Ling"/>
    <s v="Replace"/>
    <x v="0"/>
    <d v="2021-06-10T00:00:00"/>
    <d v="2021-07-12T00:00:00"/>
    <n v="2"/>
    <m/>
    <m/>
    <n v="0.5"/>
    <n v="272.49689999999998"/>
    <s v="Account"/>
    <n v="32"/>
    <n v="140"/>
    <n v="70"/>
    <n v="70"/>
    <n v="272.49689999999998"/>
    <n v="342.49689999999998"/>
    <n v="342.49689999999998"/>
    <s v="Thu"/>
    <s v="Mon"/>
    <n v="32"/>
  </r>
  <r>
    <x v="820"/>
    <x v="4"/>
    <s v="Khan"/>
    <s v="Assess"/>
    <x v="0"/>
    <d v="2021-06-10T00:00:00"/>
    <d v="2021-07-14T00:00:00"/>
    <n v="1"/>
    <m/>
    <m/>
    <n v="0.25"/>
    <n v="34.5"/>
    <s v="P.O."/>
    <n v="34"/>
    <n v="80"/>
    <n v="20"/>
    <n v="20"/>
    <n v="34.5"/>
    <n v="54.5"/>
    <n v="54.5"/>
    <s v="Thu"/>
    <s v="Wed"/>
    <n v="34"/>
  </r>
  <r>
    <x v="821"/>
    <x v="2"/>
    <s v="Khan"/>
    <s v="Repair"/>
    <x v="0"/>
    <d v="2021-06-10T00:00:00"/>
    <d v="2021-07-15T00:00:00"/>
    <n v="2"/>
    <m/>
    <m/>
    <n v="3"/>
    <n v="44.064"/>
    <s v="C.O.D."/>
    <n v="35"/>
    <n v="140"/>
    <n v="420"/>
    <n v="420"/>
    <n v="44.064"/>
    <n v="464.06400000000002"/>
    <n v="464.06400000000002"/>
    <s v="Thu"/>
    <s v="Thu"/>
    <n v="35"/>
  </r>
  <r>
    <x v="822"/>
    <x v="3"/>
    <s v="Cartier"/>
    <s v="Repair"/>
    <x v="0"/>
    <d v="2021-06-10T00:00:00"/>
    <m/>
    <n v="2"/>
    <m/>
    <m/>
    <m/>
    <n v="67.843599999999995"/>
    <s v="P.O."/>
    <s v=""/>
    <n v="140"/>
    <n v="0"/>
    <n v="0"/>
    <n v="67.843599999999995"/>
    <n v="67.843599999999995"/>
    <n v="67.843599999999995"/>
    <s v="Thu"/>
    <s v="Sat"/>
    <n v="-44357"/>
  </r>
  <r>
    <x v="823"/>
    <x v="2"/>
    <s v="Khan"/>
    <s v="Assess"/>
    <x v="0"/>
    <d v="2021-06-10T00:00:00"/>
    <m/>
    <n v="2"/>
    <m/>
    <m/>
    <m/>
    <n v="165.8691"/>
    <s v="C.O.D."/>
    <s v=""/>
    <n v="140"/>
    <n v="0"/>
    <n v="0"/>
    <n v="165.8691"/>
    <n v="165.8691"/>
    <n v="165.8691"/>
    <s v="Thu"/>
    <s v="Sat"/>
    <n v="-44357"/>
  </r>
  <r>
    <x v="824"/>
    <x v="8"/>
    <s v="Ling"/>
    <s v="Replace"/>
    <x v="0"/>
    <d v="2021-06-10T00:00:00"/>
    <m/>
    <n v="2"/>
    <m/>
    <m/>
    <m/>
    <n v="42.66"/>
    <s v="Credit"/>
    <s v=""/>
    <n v="140"/>
    <n v="0"/>
    <n v="0"/>
    <n v="42.66"/>
    <n v="42.66"/>
    <n v="42.66"/>
    <s v="Thu"/>
    <s v="Sat"/>
    <n v="-44357"/>
  </r>
  <r>
    <x v="825"/>
    <x v="5"/>
    <s v="Burton"/>
    <s v="Replace"/>
    <x v="0"/>
    <d v="2021-06-10T00:00:00"/>
    <m/>
    <n v="1"/>
    <m/>
    <m/>
    <m/>
    <n v="101.9011"/>
    <s v="Account"/>
    <s v=""/>
    <n v="80"/>
    <n v="0"/>
    <n v="0"/>
    <n v="101.9011"/>
    <n v="101.9011"/>
    <n v="101.9011"/>
    <s v="Thu"/>
    <s v="Sat"/>
    <n v="-44357"/>
  </r>
  <r>
    <x v="826"/>
    <x v="6"/>
    <s v="Burton"/>
    <s v="Repair"/>
    <x v="0"/>
    <d v="2021-06-10T00:00:00"/>
    <m/>
    <n v="2"/>
    <m/>
    <m/>
    <m/>
    <n v="222.5367"/>
    <s v="C.O.D."/>
    <s v=""/>
    <n v="140"/>
    <n v="0"/>
    <n v="0"/>
    <n v="222.5367"/>
    <n v="222.5367"/>
    <n v="222.5367"/>
    <s v="Thu"/>
    <s v="Sat"/>
    <n v="-44357"/>
  </r>
  <r>
    <x v="827"/>
    <x v="5"/>
    <s v="Burton"/>
    <s v="Replace"/>
    <x v="0"/>
    <d v="2021-06-11T00:00:00"/>
    <d v="2021-07-16T00:00:00"/>
    <n v="1"/>
    <s v="Yes"/>
    <s v="Yes"/>
    <n v="0.5"/>
    <n v="344.76940000000002"/>
    <s v="Warranty"/>
    <n v="35"/>
    <n v="80"/>
    <n v="40"/>
    <n v="0"/>
    <n v="0"/>
    <n v="384.76940000000002"/>
    <n v="0"/>
    <s v="Fri"/>
    <s v="Fri"/>
    <n v="35"/>
  </r>
  <r>
    <x v="828"/>
    <x v="0"/>
    <s v="Ling"/>
    <s v="Deliver"/>
    <x v="0"/>
    <d v="2021-06-12T00:00:00"/>
    <d v="2021-06-29T00:00:00"/>
    <n v="1"/>
    <m/>
    <m/>
    <n v="0.25"/>
    <n v="22"/>
    <s v="Account"/>
    <n v="17"/>
    <n v="80"/>
    <n v="20"/>
    <n v="20"/>
    <n v="22"/>
    <n v="42"/>
    <n v="42"/>
    <s v="Sat"/>
    <s v="Tue"/>
    <n v="17"/>
  </r>
  <r>
    <x v="829"/>
    <x v="2"/>
    <s v="Cartier"/>
    <s v="Replace"/>
    <x v="0"/>
    <d v="2021-06-14T00:00:00"/>
    <d v="2021-06-23T00:00:00"/>
    <n v="1"/>
    <m/>
    <m/>
    <n v="0.5"/>
    <n v="120"/>
    <s v="Account"/>
    <n v="9"/>
    <n v="80"/>
    <n v="40"/>
    <n v="40"/>
    <n v="120"/>
    <n v="160"/>
    <n v="160"/>
    <s v="Mon"/>
    <s v="Wed"/>
    <n v="9"/>
  </r>
  <r>
    <x v="830"/>
    <x v="2"/>
    <s v="Khan"/>
    <s v="Replace"/>
    <x v="1"/>
    <d v="2021-06-14T00:00:00"/>
    <d v="2021-06-24T00:00:00"/>
    <n v="1"/>
    <s v="Yes"/>
    <s v="Yes"/>
    <n v="0.5"/>
    <n v="204.28399999999999"/>
    <s v="Warranty"/>
    <n v="10"/>
    <n v="80"/>
    <n v="40"/>
    <n v="0"/>
    <n v="0"/>
    <n v="244.28399999999999"/>
    <n v="0"/>
    <s v="Mon"/>
    <s v="Thu"/>
    <n v="10"/>
  </r>
  <r>
    <x v="831"/>
    <x v="4"/>
    <s v="Burton"/>
    <s v="Replace"/>
    <x v="0"/>
    <d v="2021-06-14T00:00:00"/>
    <d v="2021-07-07T00:00:00"/>
    <n v="2"/>
    <m/>
    <s v="Yes"/>
    <n v="5"/>
    <n v="2048.5612000000001"/>
    <s v="C.O.D."/>
    <n v="23"/>
    <n v="140"/>
    <n v="700"/>
    <n v="700"/>
    <n v="0"/>
    <n v="2748.5612000000001"/>
    <n v="700"/>
    <s v="Mon"/>
    <s v="Wed"/>
    <n v="23"/>
  </r>
  <r>
    <x v="832"/>
    <x v="5"/>
    <s v="Khan"/>
    <s v="Deliver"/>
    <x v="0"/>
    <d v="2021-06-14T00:00:00"/>
    <d v="2021-07-22T00:00:00"/>
    <n v="1"/>
    <m/>
    <m/>
    <n v="0.25"/>
    <n v="8.5495999999999999"/>
    <s v="C.O.D."/>
    <n v="38"/>
    <n v="80"/>
    <n v="20"/>
    <n v="20"/>
    <n v="8.5495999999999999"/>
    <n v="28.549599999999998"/>
    <n v="28.549599999999998"/>
    <s v="Mon"/>
    <s v="Thu"/>
    <n v="38"/>
  </r>
  <r>
    <x v="833"/>
    <x v="2"/>
    <s v="Cartier"/>
    <s v="Assess"/>
    <x v="0"/>
    <d v="2021-06-14T00:00:00"/>
    <d v="2021-07-22T00:00:00"/>
    <n v="1"/>
    <m/>
    <m/>
    <n v="0.5"/>
    <n v="120.54089999999999"/>
    <s v="C.O.D."/>
    <n v="38"/>
    <n v="80"/>
    <n v="40"/>
    <n v="40"/>
    <n v="120.54089999999999"/>
    <n v="160.54089999999999"/>
    <n v="160.54089999999999"/>
    <s v="Mon"/>
    <s v="Thu"/>
    <n v="38"/>
  </r>
  <r>
    <x v="834"/>
    <x v="3"/>
    <s v="Cartier"/>
    <s v="Replace"/>
    <x v="0"/>
    <d v="2021-06-14T00:00:00"/>
    <m/>
    <n v="2"/>
    <m/>
    <m/>
    <m/>
    <n v="52.350099999999998"/>
    <s v="P.O."/>
    <s v=""/>
    <n v="140"/>
    <n v="0"/>
    <n v="0"/>
    <n v="52.350099999999998"/>
    <n v="52.350099999999998"/>
    <n v="52.350099999999998"/>
    <s v="Mon"/>
    <s v="Sat"/>
    <n v="-44361"/>
  </r>
  <r>
    <x v="835"/>
    <x v="2"/>
    <s v="Khan"/>
    <s v="Install"/>
    <x v="0"/>
    <d v="2021-06-14T00:00:00"/>
    <m/>
    <n v="2"/>
    <m/>
    <m/>
    <m/>
    <n v="406.70679999999999"/>
    <s v="C.O.D."/>
    <s v=""/>
    <n v="140"/>
    <n v="0"/>
    <n v="0"/>
    <n v="406.70679999999999"/>
    <n v="406.70679999999999"/>
    <n v="406.70679999999999"/>
    <s v="Mon"/>
    <s v="Sat"/>
    <n v="-44361"/>
  </r>
  <r>
    <x v="836"/>
    <x v="1"/>
    <s v="Lopez"/>
    <s v="Deliver"/>
    <x v="0"/>
    <d v="2021-06-15T00:00:00"/>
    <d v="2021-07-09T00:00:00"/>
    <n v="1"/>
    <m/>
    <m/>
    <n v="0.25"/>
    <n v="70.5334"/>
    <s v="Account"/>
    <n v="24"/>
    <n v="80"/>
    <n v="20"/>
    <n v="20"/>
    <n v="70.5334"/>
    <n v="90.5334"/>
    <n v="90.5334"/>
    <s v="Tue"/>
    <s v="Fri"/>
    <n v="24"/>
  </r>
  <r>
    <x v="837"/>
    <x v="7"/>
    <s v="Ling"/>
    <s v="Assess"/>
    <x v="0"/>
    <d v="2021-06-15T00:00:00"/>
    <d v="2021-07-12T00:00:00"/>
    <n v="2"/>
    <m/>
    <m/>
    <n v="0.25"/>
    <n v="14.4"/>
    <s v="Account"/>
    <n v="27"/>
    <n v="140"/>
    <n v="35"/>
    <n v="35"/>
    <n v="14.4"/>
    <n v="49.4"/>
    <n v="49.4"/>
    <s v="Tue"/>
    <s v="Mon"/>
    <n v="27"/>
  </r>
  <r>
    <x v="838"/>
    <x v="5"/>
    <s v="Burton"/>
    <s v="Assess"/>
    <x v="0"/>
    <d v="2021-06-15T00:00:00"/>
    <d v="2021-07-14T00:00:00"/>
    <n v="1"/>
    <m/>
    <m/>
    <n v="0.25"/>
    <n v="144"/>
    <s v="P.O."/>
    <n v="29"/>
    <n v="80"/>
    <n v="20"/>
    <n v="20"/>
    <n v="144"/>
    <n v="164"/>
    <n v="164"/>
    <s v="Tue"/>
    <s v="Wed"/>
    <n v="29"/>
  </r>
  <r>
    <x v="839"/>
    <x v="0"/>
    <s v="Ling"/>
    <s v="Assess"/>
    <x v="0"/>
    <d v="2021-06-15T00:00:00"/>
    <d v="2021-07-19T00:00:00"/>
    <n v="1"/>
    <m/>
    <m/>
    <n v="0.5"/>
    <n v="5.4"/>
    <s v="C.O.D."/>
    <n v="34"/>
    <n v="80"/>
    <n v="40"/>
    <n v="40"/>
    <n v="5.4"/>
    <n v="45.4"/>
    <n v="45.4"/>
    <s v="Tue"/>
    <s v="Mon"/>
    <n v="34"/>
  </r>
  <r>
    <x v="840"/>
    <x v="4"/>
    <s v="Lopez"/>
    <s v="Assess"/>
    <x v="0"/>
    <d v="2021-06-16T00:00:00"/>
    <d v="2021-06-24T00:00:00"/>
    <n v="1"/>
    <m/>
    <m/>
    <n v="0.25"/>
    <n v="23.1465"/>
    <s v="P.O."/>
    <n v="8"/>
    <n v="80"/>
    <n v="20"/>
    <n v="20"/>
    <n v="23.1465"/>
    <n v="43.146500000000003"/>
    <n v="43.146500000000003"/>
    <s v="Wed"/>
    <s v="Thu"/>
    <n v="8"/>
  </r>
  <r>
    <x v="841"/>
    <x v="2"/>
    <s v="Khan"/>
    <s v="Replace"/>
    <x v="0"/>
    <d v="2021-06-16T00:00:00"/>
    <d v="2021-06-24T00:00:00"/>
    <n v="1"/>
    <m/>
    <s v="Yes"/>
    <n v="0.5"/>
    <n v="25.0718"/>
    <s v="C.O.D."/>
    <n v="8"/>
    <n v="80"/>
    <n v="40"/>
    <n v="40"/>
    <n v="0"/>
    <n v="65.071799999999996"/>
    <n v="40"/>
    <s v="Wed"/>
    <s v="Thu"/>
    <n v="8"/>
  </r>
  <r>
    <x v="842"/>
    <x v="5"/>
    <s v="Burton"/>
    <s v="Assess"/>
    <x v="0"/>
    <d v="2021-06-16T00:00:00"/>
    <d v="2021-07-15T00:00:00"/>
    <n v="1"/>
    <m/>
    <m/>
    <n v="0.5"/>
    <n v="175.21770000000001"/>
    <s v="C.O.D."/>
    <n v="29"/>
    <n v="80"/>
    <n v="40"/>
    <n v="40"/>
    <n v="175.21770000000001"/>
    <n v="215.21770000000001"/>
    <n v="215.21770000000001"/>
    <s v="Wed"/>
    <s v="Thu"/>
    <n v="29"/>
  </r>
  <r>
    <x v="843"/>
    <x v="3"/>
    <s v="Khan"/>
    <s v="Repair"/>
    <x v="0"/>
    <d v="2021-06-16T00:00:00"/>
    <d v="2021-07-21T00:00:00"/>
    <n v="2"/>
    <m/>
    <m/>
    <n v="3.5"/>
    <n v="23"/>
    <s v="Account"/>
    <n v="35"/>
    <n v="140"/>
    <n v="490"/>
    <n v="490"/>
    <n v="23"/>
    <n v="513"/>
    <n v="513"/>
    <s v="Wed"/>
    <s v="Wed"/>
    <n v="35"/>
  </r>
  <r>
    <x v="844"/>
    <x v="4"/>
    <s v="Khan"/>
    <s v="Assess"/>
    <x v="0"/>
    <d v="2021-06-16T00:00:00"/>
    <m/>
    <n v="2"/>
    <m/>
    <m/>
    <m/>
    <n v="30"/>
    <s v="C.O.D."/>
    <s v=""/>
    <n v="140"/>
    <n v="0"/>
    <n v="0"/>
    <n v="30"/>
    <n v="30"/>
    <n v="30"/>
    <s v="Wed"/>
    <s v="Sat"/>
    <n v="-44363"/>
  </r>
  <r>
    <x v="845"/>
    <x v="2"/>
    <s v="Cartier"/>
    <s v="Deliver"/>
    <x v="0"/>
    <d v="2021-06-16T00:00:00"/>
    <m/>
    <n v="1"/>
    <m/>
    <m/>
    <m/>
    <n v="161.08420000000001"/>
    <s v="Account"/>
    <s v=""/>
    <n v="80"/>
    <n v="0"/>
    <n v="0"/>
    <n v="161.08420000000001"/>
    <n v="161.08420000000001"/>
    <n v="161.08420000000001"/>
    <s v="Wed"/>
    <s v="Sat"/>
    <n v="-44363"/>
  </r>
  <r>
    <x v="846"/>
    <x v="2"/>
    <s v="Khan"/>
    <s v="Deliver"/>
    <x v="0"/>
    <d v="2021-06-16T00:00:00"/>
    <m/>
    <n v="1"/>
    <m/>
    <m/>
    <m/>
    <n v="59.807400000000001"/>
    <s v="C.O.D."/>
    <s v=""/>
    <n v="80"/>
    <n v="0"/>
    <n v="0"/>
    <n v="59.807400000000001"/>
    <n v="59.807400000000001"/>
    <n v="59.807400000000001"/>
    <s v="Wed"/>
    <s v="Sat"/>
    <n v="-44363"/>
  </r>
  <r>
    <x v="847"/>
    <x v="4"/>
    <s v="Khan"/>
    <s v="Assess"/>
    <x v="0"/>
    <d v="2021-06-16T00:00:00"/>
    <m/>
    <n v="1"/>
    <m/>
    <m/>
    <m/>
    <n v="19.196999999999999"/>
    <s v="C.O.D."/>
    <s v=""/>
    <n v="80"/>
    <n v="0"/>
    <n v="0"/>
    <n v="19.196999999999999"/>
    <n v="19.196999999999999"/>
    <n v="19.196999999999999"/>
    <s v="Wed"/>
    <s v="Sat"/>
    <n v="-44363"/>
  </r>
  <r>
    <x v="848"/>
    <x v="0"/>
    <s v="Ling"/>
    <s v="Deliver"/>
    <x v="1"/>
    <d v="2021-06-16T00:00:00"/>
    <m/>
    <n v="1"/>
    <m/>
    <m/>
    <m/>
    <n v="50.79"/>
    <s v="Account"/>
    <s v=""/>
    <n v="80"/>
    <n v="0"/>
    <n v="0"/>
    <n v="50.79"/>
    <n v="50.79"/>
    <n v="50.79"/>
    <s v="Wed"/>
    <s v="Sat"/>
    <n v="-44363"/>
  </r>
  <r>
    <x v="849"/>
    <x v="0"/>
    <s v="Ling"/>
    <s v="Assess"/>
    <x v="0"/>
    <d v="2021-06-17T00:00:00"/>
    <d v="2021-06-30T00:00:00"/>
    <n v="2"/>
    <m/>
    <m/>
    <n v="1.25"/>
    <n v="122.80759999999999"/>
    <s v="C.O.D."/>
    <n v="13"/>
    <n v="140"/>
    <n v="175"/>
    <n v="175"/>
    <n v="122.80759999999999"/>
    <n v="297.80759999999998"/>
    <n v="297.80759999999998"/>
    <s v="Thu"/>
    <s v="Wed"/>
    <n v="13"/>
  </r>
  <r>
    <x v="850"/>
    <x v="4"/>
    <s v="Cartier"/>
    <s v="Assess"/>
    <x v="0"/>
    <d v="2021-06-17T00:00:00"/>
    <d v="2021-07-06T00:00:00"/>
    <n v="1"/>
    <m/>
    <m/>
    <n v="0.25"/>
    <n v="54.8215"/>
    <s v="Account"/>
    <n v="19"/>
    <n v="80"/>
    <n v="20"/>
    <n v="20"/>
    <n v="54.8215"/>
    <n v="74.8215"/>
    <n v="74.8215"/>
    <s v="Thu"/>
    <s v="Tue"/>
    <n v="19"/>
  </r>
  <r>
    <x v="851"/>
    <x v="2"/>
    <s v="Cartier"/>
    <s v="Replace"/>
    <x v="0"/>
    <d v="2021-06-17T00:00:00"/>
    <d v="2021-07-22T00:00:00"/>
    <n v="2"/>
    <m/>
    <m/>
    <n v="2.5"/>
    <n v="86.423400000000001"/>
    <s v="C.O.D."/>
    <n v="35"/>
    <n v="140"/>
    <n v="350"/>
    <n v="350"/>
    <n v="86.423400000000001"/>
    <n v="436.42340000000002"/>
    <n v="436.42340000000002"/>
    <s v="Thu"/>
    <s v="Thu"/>
    <n v="35"/>
  </r>
  <r>
    <x v="852"/>
    <x v="7"/>
    <s v="Ling"/>
    <s v="Assess"/>
    <x v="0"/>
    <d v="2021-06-17T00:00:00"/>
    <m/>
    <n v="2"/>
    <m/>
    <m/>
    <m/>
    <n v="100.60380000000001"/>
    <s v="C.O.D."/>
    <s v=""/>
    <n v="140"/>
    <n v="0"/>
    <n v="0"/>
    <n v="100.60380000000001"/>
    <n v="100.60380000000001"/>
    <n v="100.60380000000001"/>
    <s v="Thu"/>
    <s v="Sat"/>
    <n v="-44364"/>
  </r>
  <r>
    <x v="853"/>
    <x v="0"/>
    <s v="Ling"/>
    <s v="Deliver"/>
    <x v="0"/>
    <d v="2021-06-17T00:00:00"/>
    <m/>
    <n v="1"/>
    <m/>
    <m/>
    <m/>
    <n v="17.170000000000002"/>
    <s v="Account"/>
    <s v=""/>
    <n v="80"/>
    <n v="0"/>
    <n v="0"/>
    <n v="17.170000000000002"/>
    <n v="17.170000000000002"/>
    <n v="17.170000000000002"/>
    <s v="Thu"/>
    <s v="Sat"/>
    <n v="-44364"/>
  </r>
  <r>
    <x v="854"/>
    <x v="4"/>
    <s v="Burton"/>
    <s v="Assess"/>
    <x v="0"/>
    <d v="2021-06-17T00:00:00"/>
    <m/>
    <n v="1"/>
    <m/>
    <m/>
    <m/>
    <n v="10.307499999999999"/>
    <s v="P.O."/>
    <s v=""/>
    <n v="80"/>
    <n v="0"/>
    <n v="0"/>
    <n v="10.307499999999999"/>
    <n v="10.307499999999999"/>
    <n v="10.307499999999999"/>
    <s v="Thu"/>
    <s v="Sat"/>
    <n v="-44364"/>
  </r>
  <r>
    <x v="855"/>
    <x v="0"/>
    <s v="Ling"/>
    <s v="Assess"/>
    <x v="0"/>
    <d v="2021-06-17T00:00:00"/>
    <m/>
    <n v="2"/>
    <m/>
    <m/>
    <m/>
    <n v="18.63"/>
    <s v="Account"/>
    <s v=""/>
    <n v="140"/>
    <n v="0"/>
    <n v="0"/>
    <n v="18.63"/>
    <n v="18.63"/>
    <n v="18.63"/>
    <s v="Thu"/>
    <s v="Sat"/>
    <n v="-44364"/>
  </r>
  <r>
    <x v="856"/>
    <x v="0"/>
    <s v="Ling"/>
    <s v="Assess"/>
    <x v="0"/>
    <d v="2021-06-17T00:00:00"/>
    <m/>
    <n v="2"/>
    <m/>
    <m/>
    <m/>
    <n v="32"/>
    <s v="Account"/>
    <s v=""/>
    <n v="140"/>
    <n v="0"/>
    <n v="0"/>
    <n v="32"/>
    <n v="32"/>
    <n v="32"/>
    <s v="Thu"/>
    <s v="Sat"/>
    <n v="-44364"/>
  </r>
  <r>
    <x v="857"/>
    <x v="0"/>
    <s v="Ling"/>
    <s v="Deliver"/>
    <x v="0"/>
    <d v="2021-06-17T00:00:00"/>
    <m/>
    <n v="1"/>
    <m/>
    <m/>
    <m/>
    <n v="14.13"/>
    <s v="P.O."/>
    <s v=""/>
    <n v="80"/>
    <n v="0"/>
    <n v="0"/>
    <n v="14.13"/>
    <n v="14.13"/>
    <n v="14.13"/>
    <s v="Thu"/>
    <s v="Sat"/>
    <n v="-44364"/>
  </r>
  <r>
    <x v="858"/>
    <x v="0"/>
    <s v="Ling"/>
    <s v="Repair"/>
    <x v="0"/>
    <d v="2021-06-17T00:00:00"/>
    <m/>
    <n v="1"/>
    <m/>
    <m/>
    <m/>
    <n v="322"/>
    <s v="Account"/>
    <s v=""/>
    <n v="80"/>
    <n v="0"/>
    <n v="0"/>
    <n v="322"/>
    <n v="322"/>
    <n v="322"/>
    <s v="Thu"/>
    <s v="Sat"/>
    <n v="-44364"/>
  </r>
  <r>
    <x v="859"/>
    <x v="7"/>
    <s v="Ling"/>
    <s v="Assess"/>
    <x v="0"/>
    <d v="2021-06-17T00:00:00"/>
    <m/>
    <n v="2"/>
    <m/>
    <m/>
    <m/>
    <n v="50.603299999999997"/>
    <s v="C.O.D."/>
    <s v=""/>
    <n v="140"/>
    <n v="0"/>
    <n v="0"/>
    <n v="50.603299999999997"/>
    <n v="50.603299999999997"/>
    <n v="50.603299999999997"/>
    <s v="Thu"/>
    <s v="Sat"/>
    <n v="-44364"/>
  </r>
  <r>
    <x v="860"/>
    <x v="6"/>
    <s v="Burton"/>
    <s v="Assess"/>
    <x v="0"/>
    <d v="2021-06-18T00:00:00"/>
    <d v="2021-07-12T00:00:00"/>
    <n v="2"/>
    <m/>
    <m/>
    <n v="2"/>
    <n v="134.50059999999999"/>
    <s v="C.O.D."/>
    <n v="24"/>
    <n v="140"/>
    <n v="280"/>
    <n v="280"/>
    <n v="134.50059999999999"/>
    <n v="414.50059999999996"/>
    <n v="414.50059999999996"/>
    <s v="Fri"/>
    <s v="Mon"/>
    <n v="24"/>
  </r>
  <r>
    <x v="861"/>
    <x v="5"/>
    <s v="Cartier"/>
    <s v="Replace"/>
    <x v="0"/>
    <d v="2021-06-19T00:00:00"/>
    <d v="2021-07-03T00:00:00"/>
    <n v="1"/>
    <m/>
    <m/>
    <n v="0.5"/>
    <n v="78.333299999999994"/>
    <s v="C.O.D."/>
    <n v="14"/>
    <n v="80"/>
    <n v="40"/>
    <n v="40"/>
    <n v="78.333299999999994"/>
    <n v="118.33329999999999"/>
    <n v="118.33329999999999"/>
    <s v="Sat"/>
    <s v="Sat"/>
    <n v="14"/>
  </r>
  <r>
    <x v="862"/>
    <x v="3"/>
    <s v="Khan"/>
    <s v="Install"/>
    <x v="0"/>
    <d v="2021-06-21T00:00:00"/>
    <d v="2021-06-30T00:00:00"/>
    <n v="1"/>
    <m/>
    <m/>
    <n v="1.5"/>
    <n v="202.8"/>
    <s v="Account"/>
    <n v="9"/>
    <n v="80"/>
    <n v="120"/>
    <n v="120"/>
    <n v="202.8"/>
    <n v="322.8"/>
    <n v="322.8"/>
    <s v="Mon"/>
    <s v="Wed"/>
    <n v="9"/>
  </r>
  <r>
    <x v="863"/>
    <x v="2"/>
    <s v="Burton"/>
    <s v="Replace"/>
    <x v="0"/>
    <d v="2021-06-21T00:00:00"/>
    <d v="2021-07-09T00:00:00"/>
    <n v="1"/>
    <m/>
    <m/>
    <n v="0.5"/>
    <n v="67.903400000000005"/>
    <s v="C.O.D."/>
    <n v="18"/>
    <n v="80"/>
    <n v="40"/>
    <n v="40"/>
    <n v="67.903400000000005"/>
    <n v="107.9034"/>
    <n v="107.9034"/>
    <s v="Mon"/>
    <s v="Fri"/>
    <n v="18"/>
  </r>
  <r>
    <x v="864"/>
    <x v="7"/>
    <s v="Ling"/>
    <s v="Assess"/>
    <x v="0"/>
    <d v="2021-06-21T00:00:00"/>
    <d v="2021-07-12T00:00:00"/>
    <n v="2"/>
    <m/>
    <m/>
    <n v="1"/>
    <n v="144"/>
    <s v="C.O.D."/>
    <n v="21"/>
    <n v="140"/>
    <n v="140"/>
    <n v="140"/>
    <n v="144"/>
    <n v="284"/>
    <n v="284"/>
    <s v="Mon"/>
    <s v="Mon"/>
    <n v="21"/>
  </r>
  <r>
    <x v="865"/>
    <x v="1"/>
    <s v="Burton"/>
    <s v="Deliver"/>
    <x v="0"/>
    <d v="2021-06-21T00:00:00"/>
    <d v="2021-07-13T00:00:00"/>
    <n v="2"/>
    <m/>
    <m/>
    <n v="0.25"/>
    <n v="178.36179999999999"/>
    <s v="Account"/>
    <n v="22"/>
    <n v="140"/>
    <n v="35"/>
    <n v="35"/>
    <n v="178.36179999999999"/>
    <n v="213.36179999999999"/>
    <n v="213.36179999999999"/>
    <s v="Mon"/>
    <s v="Tue"/>
    <n v="22"/>
  </r>
  <r>
    <x v="866"/>
    <x v="8"/>
    <s v="Ling"/>
    <s v="Deliver"/>
    <x v="0"/>
    <d v="2021-06-21T00:00:00"/>
    <d v="2021-07-14T00:00:00"/>
    <n v="1"/>
    <m/>
    <m/>
    <n v="0.25"/>
    <n v="7.3140000000000001"/>
    <s v="P.O."/>
    <n v="23"/>
    <n v="80"/>
    <n v="20"/>
    <n v="20"/>
    <n v="7.3140000000000001"/>
    <n v="27.314"/>
    <n v="27.314"/>
    <s v="Mon"/>
    <s v="Wed"/>
    <n v="23"/>
  </r>
  <r>
    <x v="867"/>
    <x v="8"/>
    <s v="Ling"/>
    <s v="Assess"/>
    <x v="0"/>
    <d v="2021-06-21T00:00:00"/>
    <m/>
    <n v="2"/>
    <m/>
    <m/>
    <m/>
    <n v="120"/>
    <s v="Account"/>
    <s v=""/>
    <n v="140"/>
    <n v="0"/>
    <n v="0"/>
    <n v="120"/>
    <n v="120"/>
    <n v="120"/>
    <s v="Mon"/>
    <s v="Sat"/>
    <n v="-44368"/>
  </r>
  <r>
    <x v="868"/>
    <x v="3"/>
    <s v="Cartier"/>
    <s v="Assess"/>
    <x v="0"/>
    <d v="2021-06-21T00:00:00"/>
    <m/>
    <n v="1"/>
    <m/>
    <m/>
    <m/>
    <n v="193.8409"/>
    <s v="C.O.D."/>
    <s v=""/>
    <n v="80"/>
    <n v="0"/>
    <n v="0"/>
    <n v="193.8409"/>
    <n v="193.8409"/>
    <n v="193.8409"/>
    <s v="Mon"/>
    <s v="Sat"/>
    <n v="-44368"/>
  </r>
  <r>
    <x v="869"/>
    <x v="3"/>
    <s v="Cartier"/>
    <s v="Assess"/>
    <x v="0"/>
    <d v="2021-06-21T00:00:00"/>
    <m/>
    <n v="1"/>
    <m/>
    <m/>
    <m/>
    <n v="901.5"/>
    <s v="P.O."/>
    <s v=""/>
    <n v="80"/>
    <n v="0"/>
    <n v="0"/>
    <n v="901.5"/>
    <n v="901.5"/>
    <n v="901.5"/>
    <s v="Mon"/>
    <s v="Sat"/>
    <n v="-44368"/>
  </r>
  <r>
    <x v="870"/>
    <x v="2"/>
    <s v="Cartier"/>
    <s v="Deliver"/>
    <x v="0"/>
    <d v="2021-06-21T00:00:00"/>
    <m/>
    <n v="1"/>
    <m/>
    <m/>
    <m/>
    <n v="64.342100000000002"/>
    <s v="Account"/>
    <s v=""/>
    <n v="80"/>
    <n v="0"/>
    <n v="0"/>
    <n v="64.342100000000002"/>
    <n v="64.342100000000002"/>
    <n v="64.342100000000002"/>
    <s v="Mon"/>
    <s v="Sat"/>
    <n v="-44368"/>
  </r>
  <r>
    <x v="871"/>
    <x v="2"/>
    <s v="Cartier"/>
    <s v="Deliver"/>
    <x v="0"/>
    <d v="2021-06-21T00:00:00"/>
    <m/>
    <n v="1"/>
    <m/>
    <m/>
    <m/>
    <n v="64.342100000000002"/>
    <s v="Account"/>
    <s v=""/>
    <n v="80"/>
    <n v="0"/>
    <n v="0"/>
    <n v="64.342100000000002"/>
    <n v="64.342100000000002"/>
    <n v="64.342100000000002"/>
    <s v="Mon"/>
    <s v="Sat"/>
    <n v="-44368"/>
  </r>
  <r>
    <x v="872"/>
    <x v="2"/>
    <s v="Burton"/>
    <s v="Assess"/>
    <x v="0"/>
    <d v="2021-06-21T00:00:00"/>
    <m/>
    <n v="2"/>
    <m/>
    <m/>
    <m/>
    <n v="282"/>
    <s v="C.O.D."/>
    <s v=""/>
    <n v="140"/>
    <n v="0"/>
    <n v="0"/>
    <n v="282"/>
    <n v="282"/>
    <n v="282"/>
    <s v="Mon"/>
    <s v="Sat"/>
    <n v="-44368"/>
  </r>
  <r>
    <x v="873"/>
    <x v="4"/>
    <s v="Khan"/>
    <s v="Deliver"/>
    <x v="0"/>
    <d v="2021-06-22T00:00:00"/>
    <d v="2021-07-16T00:00:00"/>
    <n v="1"/>
    <m/>
    <m/>
    <n v="0.25"/>
    <n v="21.33"/>
    <s v="Account"/>
    <n v="24"/>
    <n v="80"/>
    <n v="20"/>
    <n v="20"/>
    <n v="21.33"/>
    <n v="41.33"/>
    <n v="41.33"/>
    <s v="Tue"/>
    <s v="Fri"/>
    <n v="24"/>
  </r>
  <r>
    <x v="874"/>
    <x v="0"/>
    <s v="Ling"/>
    <s v="Assess"/>
    <x v="0"/>
    <d v="2021-06-22T00:00:00"/>
    <d v="2021-07-19T00:00:00"/>
    <n v="2"/>
    <m/>
    <m/>
    <n v="0.25"/>
    <n v="55.89"/>
    <s v="Account"/>
    <n v="27"/>
    <n v="140"/>
    <n v="35"/>
    <n v="35"/>
    <n v="55.89"/>
    <n v="90.89"/>
    <n v="90.89"/>
    <s v="Tue"/>
    <s v="Mon"/>
    <n v="27"/>
  </r>
  <r>
    <x v="875"/>
    <x v="3"/>
    <s v="Khan"/>
    <s v="Replace"/>
    <x v="0"/>
    <d v="2021-06-22T00:00:00"/>
    <d v="2021-07-21T00:00:00"/>
    <n v="2"/>
    <m/>
    <m/>
    <n v="0.5"/>
    <n v="227.13"/>
    <s v="Account"/>
    <n v="29"/>
    <n v="140"/>
    <n v="70"/>
    <n v="70"/>
    <n v="227.13"/>
    <n v="297.13"/>
    <n v="297.13"/>
    <s v="Tue"/>
    <s v="Wed"/>
    <n v="29"/>
  </r>
  <r>
    <x v="876"/>
    <x v="3"/>
    <s v="Cartier"/>
    <s v="Replace"/>
    <x v="0"/>
    <d v="2021-06-22T00:00:00"/>
    <m/>
    <n v="2"/>
    <s v="Yes"/>
    <s v="Yes"/>
    <m/>
    <n v="593.44470000000001"/>
    <s v="Warranty"/>
    <s v=""/>
    <n v="140"/>
    <n v="0"/>
    <n v="0"/>
    <n v="0"/>
    <n v="593.44470000000001"/>
    <n v="0"/>
    <s v="Tue"/>
    <s v="Sat"/>
    <n v="-44369"/>
  </r>
  <r>
    <x v="877"/>
    <x v="2"/>
    <s v="Burton"/>
    <s v="Replace"/>
    <x v="0"/>
    <d v="2021-06-22T00:00:00"/>
    <m/>
    <n v="1"/>
    <m/>
    <m/>
    <m/>
    <n v="65.496899999999997"/>
    <s v="Account"/>
    <s v=""/>
    <n v="80"/>
    <n v="0"/>
    <n v="0"/>
    <n v="65.496899999999997"/>
    <n v="65.496899999999997"/>
    <n v="65.496899999999997"/>
    <s v="Tue"/>
    <s v="Sat"/>
    <n v="-44369"/>
  </r>
  <r>
    <x v="878"/>
    <x v="8"/>
    <s v="Ling"/>
    <s v="Replace"/>
    <x v="0"/>
    <d v="2021-06-22T00:00:00"/>
    <m/>
    <n v="2"/>
    <m/>
    <m/>
    <m/>
    <n v="1137.74"/>
    <s v="Account"/>
    <s v=""/>
    <n v="140"/>
    <n v="0"/>
    <n v="0"/>
    <n v="1137.74"/>
    <n v="1137.74"/>
    <n v="1137.74"/>
    <s v="Tue"/>
    <s v="Sat"/>
    <n v="-44369"/>
  </r>
  <r>
    <x v="879"/>
    <x v="2"/>
    <s v="Cartier"/>
    <s v="Repair"/>
    <x v="0"/>
    <d v="2021-06-22T00:00:00"/>
    <m/>
    <n v="1"/>
    <m/>
    <m/>
    <m/>
    <n v="272.99959999999999"/>
    <s v="C.O.D."/>
    <s v=""/>
    <n v="80"/>
    <n v="0"/>
    <n v="0"/>
    <n v="272.99959999999999"/>
    <n v="272.99959999999999"/>
    <n v="272.99959999999999"/>
    <s v="Tue"/>
    <s v="Sat"/>
    <n v="-44369"/>
  </r>
  <r>
    <x v="880"/>
    <x v="1"/>
    <s v="Lopez"/>
    <s v="Deliver"/>
    <x v="0"/>
    <d v="2021-06-23T00:00:00"/>
    <d v="2021-06-25T00:00:00"/>
    <n v="1"/>
    <m/>
    <m/>
    <n v="0.25"/>
    <n v="270.44560000000001"/>
    <s v="Account"/>
    <n v="2"/>
    <n v="80"/>
    <n v="20"/>
    <n v="20"/>
    <n v="270.44560000000001"/>
    <n v="290.44560000000001"/>
    <n v="290.44560000000001"/>
    <s v="Wed"/>
    <s v="Fri"/>
    <n v="2"/>
  </r>
  <r>
    <x v="881"/>
    <x v="2"/>
    <s v="Khan"/>
    <s v="Assess"/>
    <x v="0"/>
    <d v="2021-06-23T00:00:00"/>
    <d v="2021-07-03T00:00:00"/>
    <n v="1"/>
    <m/>
    <m/>
    <n v="1"/>
    <n v="180"/>
    <s v="P.O."/>
    <n v="10"/>
    <n v="80"/>
    <n v="80"/>
    <n v="80"/>
    <n v="180"/>
    <n v="260"/>
    <n v="260"/>
    <s v="Wed"/>
    <s v="Sat"/>
    <n v="10"/>
  </r>
  <r>
    <x v="882"/>
    <x v="1"/>
    <s v="Lopez"/>
    <s v="Repair"/>
    <x v="0"/>
    <d v="2021-06-23T00:00:00"/>
    <d v="2021-07-13T00:00:00"/>
    <n v="1"/>
    <m/>
    <m/>
    <n v="1"/>
    <n v="188.9469"/>
    <s v="Account"/>
    <n v="20"/>
    <n v="80"/>
    <n v="80"/>
    <n v="80"/>
    <n v="188.9469"/>
    <n v="268.94690000000003"/>
    <n v="268.94690000000003"/>
    <s v="Wed"/>
    <s v="Tue"/>
    <n v="20"/>
  </r>
  <r>
    <x v="883"/>
    <x v="7"/>
    <s v="Ling"/>
    <s v="Deliver"/>
    <x v="0"/>
    <d v="2021-06-23T00:00:00"/>
    <d v="2021-07-21T00:00:00"/>
    <n v="1"/>
    <m/>
    <m/>
    <n v="0.25"/>
    <n v="37.582099999999997"/>
    <s v="Account"/>
    <n v="28"/>
    <n v="80"/>
    <n v="20"/>
    <n v="20"/>
    <n v="37.582099999999997"/>
    <n v="57.582099999999997"/>
    <n v="57.582099999999997"/>
    <s v="Wed"/>
    <s v="Wed"/>
    <n v="28"/>
  </r>
  <r>
    <x v="884"/>
    <x v="3"/>
    <s v="Cartier"/>
    <s v="Replace"/>
    <x v="0"/>
    <d v="2021-06-23T00:00:00"/>
    <d v="2021-07-19T00:00:00"/>
    <n v="1"/>
    <m/>
    <m/>
    <n v="0.5"/>
    <n v="20"/>
    <s v="Account"/>
    <n v="26"/>
    <n v="80"/>
    <n v="40"/>
    <n v="40"/>
    <n v="20"/>
    <n v="60"/>
    <n v="60"/>
    <s v="Wed"/>
    <s v="Mon"/>
    <n v="26"/>
  </r>
  <r>
    <x v="885"/>
    <x v="1"/>
    <s v="Burton"/>
    <s v="Deliver"/>
    <x v="0"/>
    <d v="2021-06-23T00:00:00"/>
    <d v="2021-07-19T00:00:00"/>
    <n v="1"/>
    <m/>
    <m/>
    <n v="0.25"/>
    <n v="78.278999999999996"/>
    <s v="C.O.D."/>
    <n v="26"/>
    <n v="80"/>
    <n v="20"/>
    <n v="20"/>
    <n v="78.278999999999996"/>
    <n v="98.278999999999996"/>
    <n v="98.278999999999996"/>
    <s v="Wed"/>
    <s v="Mon"/>
    <n v="26"/>
  </r>
  <r>
    <x v="886"/>
    <x v="1"/>
    <s v="Ling"/>
    <s v="Deliver"/>
    <x v="0"/>
    <d v="2021-06-23T00:00:00"/>
    <d v="2021-07-22T00:00:00"/>
    <n v="1"/>
    <m/>
    <m/>
    <n v="0.25"/>
    <n v="37.293500000000002"/>
    <s v="Account"/>
    <n v="29"/>
    <n v="80"/>
    <n v="20"/>
    <n v="20"/>
    <n v="37.293500000000002"/>
    <n v="57.293500000000002"/>
    <n v="57.293500000000002"/>
    <s v="Wed"/>
    <s v="Thu"/>
    <n v="29"/>
  </r>
  <r>
    <x v="887"/>
    <x v="0"/>
    <s v="Ling"/>
    <s v="Deliver"/>
    <x v="1"/>
    <d v="2021-06-23T00:00:00"/>
    <m/>
    <n v="1"/>
    <m/>
    <m/>
    <m/>
    <n v="48.586199999999998"/>
    <s v="C.O.D."/>
    <s v=""/>
    <n v="80"/>
    <n v="0"/>
    <n v="0"/>
    <n v="48.586199999999998"/>
    <n v="48.586199999999998"/>
    <n v="48.586199999999998"/>
    <s v="Wed"/>
    <s v="Sat"/>
    <n v="-44370"/>
  </r>
  <r>
    <x v="888"/>
    <x v="2"/>
    <s v="Burton"/>
    <s v="Assess"/>
    <x v="0"/>
    <d v="2021-06-23T00:00:00"/>
    <m/>
    <n v="2"/>
    <m/>
    <m/>
    <m/>
    <n v="164.4"/>
    <s v="C.O.D."/>
    <s v=""/>
    <n v="140"/>
    <n v="0"/>
    <n v="0"/>
    <n v="164.4"/>
    <n v="164.4"/>
    <n v="164.4"/>
    <s v="Wed"/>
    <s v="Sat"/>
    <n v="-44370"/>
  </r>
  <r>
    <x v="889"/>
    <x v="0"/>
    <s v="Ling"/>
    <s v="Deliver"/>
    <x v="0"/>
    <d v="2021-06-24T00:00:00"/>
    <d v="2021-07-15T00:00:00"/>
    <n v="2"/>
    <m/>
    <m/>
    <n v="0.25"/>
    <n v="268.05579999999998"/>
    <s v="Account"/>
    <n v="21"/>
    <n v="140"/>
    <n v="35"/>
    <n v="35"/>
    <n v="268.05579999999998"/>
    <n v="303.05579999999998"/>
    <n v="303.05579999999998"/>
    <s v="Thu"/>
    <s v="Thu"/>
    <n v="21"/>
  </r>
  <r>
    <x v="890"/>
    <x v="4"/>
    <s v="Khan"/>
    <s v="Deliver"/>
    <x v="0"/>
    <d v="2021-06-24T00:00:00"/>
    <d v="2021-07-23T00:00:00"/>
    <n v="1"/>
    <m/>
    <m/>
    <n v="0.25"/>
    <n v="19.196999999999999"/>
    <s v="P.O."/>
    <n v="29"/>
    <n v="80"/>
    <n v="20"/>
    <n v="20"/>
    <n v="19.196999999999999"/>
    <n v="39.197000000000003"/>
    <n v="39.197000000000003"/>
    <s v="Thu"/>
    <s v="Fri"/>
    <n v="29"/>
  </r>
  <r>
    <x v="891"/>
    <x v="0"/>
    <s v="Ling"/>
    <s v="Assess"/>
    <x v="0"/>
    <d v="2021-06-24T00:00:00"/>
    <d v="2021-07-19T00:00:00"/>
    <n v="2"/>
    <m/>
    <m/>
    <n v="0.25"/>
    <n v="21.33"/>
    <s v="Account"/>
    <n v="25"/>
    <n v="140"/>
    <n v="35"/>
    <n v="35"/>
    <n v="21.33"/>
    <n v="56.33"/>
    <n v="56.33"/>
    <s v="Thu"/>
    <s v="Mon"/>
    <n v="25"/>
  </r>
  <r>
    <x v="892"/>
    <x v="0"/>
    <s v="Burton"/>
    <s v="Replace"/>
    <x v="0"/>
    <d v="2021-06-24T00:00:00"/>
    <m/>
    <n v="1"/>
    <m/>
    <m/>
    <m/>
    <n v="7.5"/>
    <s v="C.O.D."/>
    <s v=""/>
    <n v="80"/>
    <n v="0"/>
    <n v="0"/>
    <n v="7.5"/>
    <n v="7.5"/>
    <n v="7.5"/>
    <s v="Thu"/>
    <s v="Sat"/>
    <n v="-44371"/>
  </r>
  <r>
    <x v="893"/>
    <x v="0"/>
    <s v="Ling"/>
    <s v="Deliver"/>
    <x v="0"/>
    <d v="2021-06-24T00:00:00"/>
    <m/>
    <n v="1"/>
    <m/>
    <m/>
    <m/>
    <n v="115.1866"/>
    <s v="Account"/>
    <s v=""/>
    <n v="80"/>
    <n v="0"/>
    <n v="0"/>
    <n v="115.1866"/>
    <n v="115.1866"/>
    <n v="115.1866"/>
    <s v="Thu"/>
    <s v="Sat"/>
    <n v="-44371"/>
  </r>
  <r>
    <x v="894"/>
    <x v="0"/>
    <s v="Ling"/>
    <s v="Deliver"/>
    <x v="0"/>
    <d v="2021-06-24T00:00:00"/>
    <m/>
    <n v="1"/>
    <m/>
    <m/>
    <m/>
    <n v="120"/>
    <s v="Account"/>
    <s v=""/>
    <n v="80"/>
    <n v="0"/>
    <n v="0"/>
    <n v="120"/>
    <n v="120"/>
    <n v="120"/>
    <s v="Thu"/>
    <s v="Sat"/>
    <n v="-44371"/>
  </r>
  <r>
    <x v="895"/>
    <x v="8"/>
    <s v="Ling"/>
    <s v="Deliver"/>
    <x v="0"/>
    <d v="2021-06-24T00:00:00"/>
    <m/>
    <n v="1"/>
    <m/>
    <m/>
    <m/>
    <n v="21"/>
    <s v="Account"/>
    <s v=""/>
    <n v="80"/>
    <n v="0"/>
    <n v="0"/>
    <n v="21"/>
    <n v="21"/>
    <n v="21"/>
    <s v="Thu"/>
    <s v="Sat"/>
    <n v="-44371"/>
  </r>
  <r>
    <x v="896"/>
    <x v="8"/>
    <s v="Ling"/>
    <s v="Assess"/>
    <x v="0"/>
    <d v="2021-06-24T00:00:00"/>
    <m/>
    <n v="1"/>
    <m/>
    <m/>
    <m/>
    <n v="58.89"/>
    <s v="C.O.D."/>
    <s v=""/>
    <n v="80"/>
    <n v="0"/>
    <n v="0"/>
    <n v="58.89"/>
    <n v="58.89"/>
    <n v="58.89"/>
    <s v="Thu"/>
    <s v="Sat"/>
    <n v="-44371"/>
  </r>
  <r>
    <x v="897"/>
    <x v="2"/>
    <s v="Burton"/>
    <s v="Deliver"/>
    <x v="0"/>
    <d v="2021-06-24T00:00:00"/>
    <m/>
    <n v="1"/>
    <m/>
    <m/>
    <m/>
    <n v="32.6706"/>
    <s v="C.O.D."/>
    <s v=""/>
    <n v="80"/>
    <n v="0"/>
    <n v="0"/>
    <n v="32.6706"/>
    <n v="32.6706"/>
    <n v="32.6706"/>
    <s v="Thu"/>
    <s v="Sat"/>
    <n v="-44371"/>
  </r>
  <r>
    <x v="898"/>
    <x v="5"/>
    <s v="Burton"/>
    <s v="Repair"/>
    <x v="0"/>
    <d v="2021-06-24T00:00:00"/>
    <m/>
    <n v="2"/>
    <m/>
    <m/>
    <m/>
    <n v="205.28129999999999"/>
    <s v="C.O.D."/>
    <s v=""/>
    <n v="140"/>
    <n v="0"/>
    <n v="0"/>
    <n v="205.28129999999999"/>
    <n v="205.28129999999999"/>
    <n v="205.28129999999999"/>
    <s v="Thu"/>
    <s v="Sat"/>
    <n v="-44371"/>
  </r>
  <r>
    <x v="899"/>
    <x v="2"/>
    <s v="Khan"/>
    <s v="Replace"/>
    <x v="0"/>
    <d v="2021-06-24T00:00:00"/>
    <m/>
    <n v="2"/>
    <m/>
    <m/>
    <m/>
    <n v="223.64769999999999"/>
    <s v="Account"/>
    <s v=""/>
    <n v="140"/>
    <n v="0"/>
    <n v="0"/>
    <n v="223.64769999999999"/>
    <n v="223.64769999999999"/>
    <n v="223.64769999999999"/>
    <s v="Thu"/>
    <s v="Sat"/>
    <n v="-44371"/>
  </r>
  <r>
    <x v="900"/>
    <x v="3"/>
    <s v="Khan"/>
    <s v="Repair"/>
    <x v="0"/>
    <d v="2021-06-25T00:00:00"/>
    <d v="2021-07-16T00:00:00"/>
    <n v="1"/>
    <m/>
    <m/>
    <n v="6.25"/>
    <n v="20"/>
    <s v="C.O.D."/>
    <n v="21"/>
    <n v="80"/>
    <n v="500"/>
    <n v="500"/>
    <n v="20"/>
    <n v="520"/>
    <n v="520"/>
    <s v="Fri"/>
    <s v="Fri"/>
    <n v="21"/>
  </r>
  <r>
    <x v="901"/>
    <x v="3"/>
    <s v="Khan"/>
    <s v="Repair"/>
    <x v="0"/>
    <d v="2021-06-25T00:00:00"/>
    <m/>
    <n v="1"/>
    <m/>
    <m/>
    <m/>
    <n v="415.28449999999998"/>
    <s v="P.O."/>
    <s v=""/>
    <n v="80"/>
    <n v="0"/>
    <n v="0"/>
    <n v="415.28449999999998"/>
    <n v="415.28449999999998"/>
    <n v="415.28449999999998"/>
    <s v="Fri"/>
    <s v="Sat"/>
    <n v="-44372"/>
  </r>
  <r>
    <x v="902"/>
    <x v="5"/>
    <s v="Khan"/>
    <s v="Assess"/>
    <x v="0"/>
    <d v="2021-06-26T00:00:00"/>
    <d v="2021-07-24T00:00:00"/>
    <n v="2"/>
    <m/>
    <m/>
    <n v="0.25"/>
    <n v="237.208"/>
    <s v="C.O.D."/>
    <n v="28"/>
    <n v="140"/>
    <n v="35"/>
    <n v="35"/>
    <n v="237.208"/>
    <n v="272.20799999999997"/>
    <n v="272.20799999999997"/>
    <s v="Sat"/>
    <s v="Sat"/>
    <n v="28"/>
  </r>
  <r>
    <x v="903"/>
    <x v="0"/>
    <s v="Ling"/>
    <s v="Replace"/>
    <x v="0"/>
    <d v="2021-06-28T00:00:00"/>
    <d v="2021-07-19T00:00:00"/>
    <n v="2"/>
    <m/>
    <m/>
    <n v="2.5"/>
    <n v="106.65"/>
    <s v="Account"/>
    <n v="21"/>
    <n v="140"/>
    <n v="350"/>
    <n v="350"/>
    <n v="106.65"/>
    <n v="456.65"/>
    <n v="456.65"/>
    <s v="Mon"/>
    <s v="Mon"/>
    <n v="21"/>
  </r>
  <r>
    <x v="904"/>
    <x v="2"/>
    <s v="Cartier"/>
    <s v="Replace"/>
    <x v="1"/>
    <d v="2021-06-28T00:00:00"/>
    <m/>
    <n v="2"/>
    <m/>
    <m/>
    <m/>
    <n v="60"/>
    <s v="C.O.D."/>
    <s v=""/>
    <n v="140"/>
    <n v="0"/>
    <n v="0"/>
    <n v="60"/>
    <n v="60"/>
    <n v="60"/>
    <s v="Mon"/>
    <s v="Sat"/>
    <n v="-44375"/>
  </r>
  <r>
    <x v="905"/>
    <x v="0"/>
    <s v="Ling"/>
    <s v="Deliver"/>
    <x v="0"/>
    <d v="2021-06-29T00:00:00"/>
    <d v="2021-07-09T00:00:00"/>
    <n v="1"/>
    <m/>
    <m/>
    <n v="0.25"/>
    <n v="20.07"/>
    <s v="Account"/>
    <n v="10"/>
    <n v="80"/>
    <n v="20"/>
    <n v="20"/>
    <n v="20.07"/>
    <n v="40.07"/>
    <n v="40.07"/>
    <s v="Tue"/>
    <s v="Fri"/>
    <n v="10"/>
  </r>
  <r>
    <x v="906"/>
    <x v="1"/>
    <s v="Burton"/>
    <s v="Replace"/>
    <x v="0"/>
    <d v="2021-06-29T00:00:00"/>
    <d v="2021-07-15T00:00:00"/>
    <n v="2"/>
    <m/>
    <m/>
    <n v="0.5"/>
    <n v="215.99090000000001"/>
    <s v="Account"/>
    <n v="16"/>
    <n v="140"/>
    <n v="70"/>
    <n v="70"/>
    <n v="215.99090000000001"/>
    <n v="285.99090000000001"/>
    <n v="285.99090000000001"/>
    <s v="Tue"/>
    <s v="Thu"/>
    <n v="16"/>
  </r>
  <r>
    <x v="907"/>
    <x v="4"/>
    <s v="Khan"/>
    <s v="Deliver"/>
    <x v="0"/>
    <d v="2021-06-29T00:00:00"/>
    <d v="2021-07-14T00:00:00"/>
    <n v="1"/>
    <m/>
    <m/>
    <n v="0.25"/>
    <n v="18"/>
    <s v="C.O.D."/>
    <n v="15"/>
    <n v="80"/>
    <n v="20"/>
    <n v="20"/>
    <n v="18"/>
    <n v="38"/>
    <n v="38"/>
    <s v="Tue"/>
    <s v="Wed"/>
    <n v="15"/>
  </r>
  <r>
    <x v="908"/>
    <x v="0"/>
    <s v="Ling"/>
    <s v="Deliver"/>
    <x v="0"/>
    <d v="2021-06-29T00:00:00"/>
    <m/>
    <n v="1"/>
    <m/>
    <m/>
    <m/>
    <n v="43.011800000000001"/>
    <s v="C.O.D."/>
    <s v=""/>
    <n v="80"/>
    <n v="0"/>
    <n v="0"/>
    <n v="43.011800000000001"/>
    <n v="43.011800000000001"/>
    <n v="43.011800000000001"/>
    <s v="Tue"/>
    <s v="Sat"/>
    <n v="-44376"/>
  </r>
  <r>
    <x v="909"/>
    <x v="0"/>
    <s v="Ling"/>
    <s v="Assess"/>
    <x v="0"/>
    <d v="2021-06-29T00:00:00"/>
    <m/>
    <n v="1"/>
    <m/>
    <m/>
    <m/>
    <n v="58.5"/>
    <s v="Account"/>
    <s v=""/>
    <n v="80"/>
    <n v="0"/>
    <n v="0"/>
    <n v="58.5"/>
    <n v="58.5"/>
    <n v="58.5"/>
    <s v="Tue"/>
    <s v="Sat"/>
    <n v="-44376"/>
  </r>
  <r>
    <x v="910"/>
    <x v="5"/>
    <s v="Khan"/>
    <s v="Replace"/>
    <x v="0"/>
    <d v="2021-06-29T00:00:00"/>
    <m/>
    <n v="1"/>
    <m/>
    <m/>
    <m/>
    <n v="146.7174"/>
    <s v="C.O.D."/>
    <s v=""/>
    <n v="80"/>
    <n v="0"/>
    <n v="0"/>
    <n v="146.7174"/>
    <n v="146.7174"/>
    <n v="146.7174"/>
    <s v="Tue"/>
    <s v="Sat"/>
    <n v="-44376"/>
  </r>
  <r>
    <x v="911"/>
    <x v="2"/>
    <s v="Cartier"/>
    <s v="Install"/>
    <x v="0"/>
    <d v="2021-06-29T00:00:00"/>
    <m/>
    <n v="1"/>
    <m/>
    <m/>
    <m/>
    <n v="60"/>
    <s v="Account"/>
    <s v=""/>
    <n v="80"/>
    <n v="0"/>
    <n v="0"/>
    <n v="60"/>
    <n v="60"/>
    <n v="60"/>
    <s v="Tue"/>
    <s v="Sat"/>
    <n v="-44376"/>
  </r>
  <r>
    <x v="912"/>
    <x v="5"/>
    <s v="Burton"/>
    <s v="Assess"/>
    <x v="0"/>
    <d v="2021-06-29T00:00:00"/>
    <m/>
    <n v="2"/>
    <m/>
    <m/>
    <m/>
    <n v="180"/>
    <s v="C.O.D."/>
    <s v=""/>
    <n v="140"/>
    <n v="0"/>
    <n v="0"/>
    <n v="180"/>
    <n v="180"/>
    <n v="180"/>
    <s v="Tue"/>
    <s v="Sat"/>
    <n v="-44376"/>
  </r>
  <r>
    <x v="913"/>
    <x v="8"/>
    <s v="Ling"/>
    <s v="Install"/>
    <x v="0"/>
    <d v="2021-06-29T00:00:00"/>
    <m/>
    <n v="2"/>
    <m/>
    <m/>
    <m/>
    <n v="165"/>
    <s v="Account"/>
    <s v=""/>
    <n v="140"/>
    <n v="0"/>
    <n v="0"/>
    <n v="165"/>
    <n v="165"/>
    <n v="165"/>
    <s v="Tue"/>
    <s v="Sat"/>
    <n v="-44376"/>
  </r>
  <r>
    <x v="914"/>
    <x v="1"/>
    <s v="Burton"/>
    <s v="Install"/>
    <x v="0"/>
    <d v="2021-06-30T00:00:00"/>
    <d v="2021-07-12T00:00:00"/>
    <n v="2"/>
    <m/>
    <m/>
    <n v="1"/>
    <n v="183.5419"/>
    <s v="Account"/>
    <n v="12"/>
    <n v="140"/>
    <n v="140"/>
    <n v="140"/>
    <n v="183.5419"/>
    <n v="323.5419"/>
    <n v="323.5419"/>
    <s v="Wed"/>
    <s v="Mon"/>
    <n v="12"/>
  </r>
  <r>
    <x v="915"/>
    <x v="1"/>
    <s v="Burton"/>
    <s v="Repair"/>
    <x v="0"/>
    <d v="2021-06-30T00:00:00"/>
    <d v="2021-07-13T00:00:00"/>
    <n v="2"/>
    <m/>
    <m/>
    <n v="1.75"/>
    <n v="333.90350000000001"/>
    <s v="Account"/>
    <n v="13"/>
    <n v="140"/>
    <n v="245"/>
    <n v="245"/>
    <n v="333.90350000000001"/>
    <n v="578.90350000000001"/>
    <n v="578.90350000000001"/>
    <s v="Wed"/>
    <s v="Tue"/>
    <n v="13"/>
  </r>
  <r>
    <x v="916"/>
    <x v="3"/>
    <s v="Khan"/>
    <s v="Assess"/>
    <x v="1"/>
    <d v="2021-06-30T00:00:00"/>
    <d v="2021-07-21T00:00:00"/>
    <n v="2"/>
    <m/>
    <m/>
    <n v="0.5"/>
    <n v="23.899000000000001"/>
    <s v="Account"/>
    <n v="21"/>
    <n v="140"/>
    <n v="70"/>
    <n v="70"/>
    <n v="23.899000000000001"/>
    <n v="93.899000000000001"/>
    <n v="93.899000000000001"/>
    <s v="Wed"/>
    <s v="Wed"/>
    <n v="21"/>
  </r>
  <r>
    <x v="917"/>
    <x v="3"/>
    <s v="Khan"/>
    <s v="Assess"/>
    <x v="1"/>
    <d v="2021-06-30T00:00:00"/>
    <d v="2021-07-21T00:00:00"/>
    <n v="2"/>
    <m/>
    <m/>
    <n v="0.5"/>
    <n v="38.496899999999997"/>
    <s v="Account"/>
    <n v="21"/>
    <n v="140"/>
    <n v="70"/>
    <n v="70"/>
    <n v="38.496899999999997"/>
    <n v="108.4969"/>
    <n v="108.4969"/>
    <s v="Wed"/>
    <s v="Wed"/>
    <n v="21"/>
  </r>
  <r>
    <x v="918"/>
    <x v="2"/>
    <s v="Khan"/>
    <s v="Replace"/>
    <x v="0"/>
    <d v="2021-06-30T00:00:00"/>
    <m/>
    <n v="2"/>
    <m/>
    <m/>
    <m/>
    <n v="103.1811"/>
    <s v="C.O.D."/>
    <s v=""/>
    <n v="140"/>
    <n v="0"/>
    <n v="0"/>
    <n v="103.1811"/>
    <n v="103.1811"/>
    <n v="103.1811"/>
    <s v="Wed"/>
    <s v="Sat"/>
    <n v="-44377"/>
  </r>
  <r>
    <x v="919"/>
    <x v="3"/>
    <s v="Khan"/>
    <s v="Assess"/>
    <x v="0"/>
    <d v="2021-06-30T00:00:00"/>
    <m/>
    <n v="1"/>
    <m/>
    <m/>
    <m/>
    <n v="68.496899999999997"/>
    <s v="Account"/>
    <s v=""/>
    <n v="80"/>
    <n v="0"/>
    <n v="0"/>
    <n v="68.496899999999997"/>
    <n v="68.496899999999997"/>
    <n v="68.496899999999997"/>
    <s v="Wed"/>
    <s v="Sat"/>
    <n v="-44377"/>
  </r>
  <r>
    <x v="920"/>
    <x v="5"/>
    <s v="Burton"/>
    <s v="Repair"/>
    <x v="0"/>
    <d v="2021-06-30T00:00:00"/>
    <m/>
    <n v="2"/>
    <m/>
    <m/>
    <m/>
    <n v="309.64389999999997"/>
    <s v="C.O.D."/>
    <s v=""/>
    <n v="140"/>
    <n v="0"/>
    <n v="0"/>
    <n v="309.64389999999997"/>
    <n v="309.64389999999997"/>
    <n v="309.64389999999997"/>
    <s v="Wed"/>
    <s v="Sat"/>
    <n v="-44377"/>
  </r>
  <r>
    <x v="921"/>
    <x v="7"/>
    <s v="Ling"/>
    <s v="Install"/>
    <x v="0"/>
    <d v="2021-06-30T00:00:00"/>
    <m/>
    <n v="2"/>
    <m/>
    <m/>
    <m/>
    <n v="625.5"/>
    <s v="Account"/>
    <s v=""/>
    <n v="140"/>
    <n v="0"/>
    <n v="0"/>
    <n v="625.5"/>
    <n v="625.5"/>
    <n v="625.5"/>
    <s v="Wed"/>
    <s v="Sat"/>
    <n v="-44377"/>
  </r>
  <r>
    <x v="922"/>
    <x v="0"/>
    <s v="Ling"/>
    <s v="Repair"/>
    <x v="0"/>
    <d v="2021-06-30T00:00:00"/>
    <m/>
    <n v="2"/>
    <m/>
    <m/>
    <m/>
    <n v="687.92430000000002"/>
    <s v="C.O.D."/>
    <s v=""/>
    <n v="140"/>
    <n v="0"/>
    <n v="0"/>
    <n v="687.92430000000002"/>
    <n v="687.92430000000002"/>
    <n v="687.92430000000002"/>
    <s v="Wed"/>
    <s v="Sat"/>
    <n v="-44377"/>
  </r>
  <r>
    <x v="923"/>
    <x v="4"/>
    <s v="Khan"/>
    <s v="Assess"/>
    <x v="0"/>
    <d v="2021-06-30T00:00:00"/>
    <m/>
    <n v="1"/>
    <m/>
    <m/>
    <m/>
    <n v="110.6918"/>
    <s v="P.O."/>
    <s v=""/>
    <n v="80"/>
    <n v="0"/>
    <n v="0"/>
    <n v="110.6918"/>
    <n v="110.6918"/>
    <n v="110.6918"/>
    <s v="Wed"/>
    <s v="Sat"/>
    <n v="-44377"/>
  </r>
  <r>
    <x v="924"/>
    <x v="6"/>
    <s v="Burton"/>
    <s v="Assess"/>
    <x v="0"/>
    <d v="2021-06-30T00:00:00"/>
    <m/>
    <n v="2"/>
    <m/>
    <m/>
    <m/>
    <n v="151.8099"/>
    <s v="C.O.D."/>
    <s v=""/>
    <n v="140"/>
    <n v="0"/>
    <n v="0"/>
    <n v="151.8099"/>
    <n v="151.8099"/>
    <n v="151.8099"/>
    <s v="Wed"/>
    <s v="Sat"/>
    <n v="-44377"/>
  </r>
  <r>
    <x v="925"/>
    <x v="0"/>
    <s v="Ling"/>
    <s v="Assess"/>
    <x v="0"/>
    <d v="2021-07-01T00:00:00"/>
    <m/>
    <n v="2"/>
    <m/>
    <m/>
    <m/>
    <n v="120"/>
    <s v="Account"/>
    <s v=""/>
    <n v="140"/>
    <n v="0"/>
    <n v="0"/>
    <n v="120"/>
    <n v="120"/>
    <n v="120"/>
    <s v="Thu"/>
    <s v="Sat"/>
    <n v="-44378"/>
  </r>
  <r>
    <x v="926"/>
    <x v="4"/>
    <s v="Khan"/>
    <s v="Deliver"/>
    <x v="0"/>
    <d v="2021-07-02T00:00:00"/>
    <m/>
    <n v="1"/>
    <m/>
    <m/>
    <m/>
    <n v="74.7804"/>
    <s v="Account"/>
    <s v=""/>
    <n v="80"/>
    <n v="0"/>
    <n v="0"/>
    <n v="74.7804"/>
    <n v="74.7804"/>
    <n v="74.7804"/>
    <s v="Fri"/>
    <s v="Sat"/>
    <n v="-44379"/>
  </r>
  <r>
    <x v="927"/>
    <x v="2"/>
    <s v="Cartier"/>
    <s v="Install"/>
    <x v="0"/>
    <d v="2021-07-02T00:00:00"/>
    <m/>
    <n v="2"/>
    <m/>
    <m/>
    <m/>
    <n v="445.16059999999999"/>
    <s v="C.O.D."/>
    <s v=""/>
    <n v="140"/>
    <n v="0"/>
    <n v="0"/>
    <n v="445.16059999999999"/>
    <n v="445.16059999999999"/>
    <n v="445.16059999999999"/>
    <s v="Fri"/>
    <s v="Sat"/>
    <n v="-44379"/>
  </r>
  <r>
    <x v="928"/>
    <x v="2"/>
    <s v="Khan"/>
    <s v="Assess"/>
    <x v="0"/>
    <d v="2021-07-05T00:00:00"/>
    <d v="2021-07-20T00:00:00"/>
    <n v="2"/>
    <m/>
    <m/>
    <n v="0.5"/>
    <n v="85.32"/>
    <s v="Account"/>
    <n v="15"/>
    <n v="140"/>
    <n v="70"/>
    <n v="70"/>
    <n v="85.32"/>
    <n v="155.32"/>
    <n v="155.32"/>
    <s v="Mon"/>
    <s v="Tue"/>
    <n v="15"/>
  </r>
  <r>
    <x v="929"/>
    <x v="4"/>
    <s v="Khan"/>
    <s v="Assess"/>
    <x v="0"/>
    <d v="2021-07-05T00:00:00"/>
    <m/>
    <n v="2"/>
    <m/>
    <m/>
    <m/>
    <n v="180.33"/>
    <s v="Account"/>
    <s v=""/>
    <n v="140"/>
    <n v="0"/>
    <n v="0"/>
    <n v="180.33"/>
    <n v="180.33"/>
    <n v="180.33"/>
    <s v="Mon"/>
    <s v="Sat"/>
    <n v="-44382"/>
  </r>
  <r>
    <x v="930"/>
    <x v="8"/>
    <s v="Ling"/>
    <s v="Replace"/>
    <x v="0"/>
    <d v="2021-07-05T00:00:00"/>
    <m/>
    <n v="2"/>
    <m/>
    <m/>
    <m/>
    <n v="21.33"/>
    <s v="Account"/>
    <s v=""/>
    <n v="140"/>
    <n v="0"/>
    <n v="0"/>
    <n v="21.33"/>
    <n v="21.33"/>
    <n v="21.33"/>
    <s v="Mon"/>
    <s v="Sat"/>
    <n v="-44382"/>
  </r>
  <r>
    <x v="931"/>
    <x v="3"/>
    <s v="Lopez"/>
    <s v="Install"/>
    <x v="0"/>
    <d v="2021-07-05T00:00:00"/>
    <m/>
    <n v="2"/>
    <m/>
    <m/>
    <m/>
    <n v="1630.1239"/>
    <s v="C.O.D."/>
    <s v=""/>
    <n v="140"/>
    <n v="0"/>
    <n v="0"/>
    <n v="1630.1239"/>
    <n v="1630.1239"/>
    <n v="1630.1239"/>
    <s v="Mon"/>
    <s v="Sat"/>
    <n v="-44382"/>
  </r>
  <r>
    <x v="932"/>
    <x v="1"/>
    <s v="Burton"/>
    <s v="Deliver"/>
    <x v="0"/>
    <d v="2021-07-06T00:00:00"/>
    <d v="2021-07-13T00:00:00"/>
    <n v="1"/>
    <m/>
    <m/>
    <n v="0.25"/>
    <n v="122.3613"/>
    <s v="Account"/>
    <n v="7"/>
    <n v="80"/>
    <n v="20"/>
    <n v="20"/>
    <n v="122.3613"/>
    <n v="142.3613"/>
    <n v="142.3613"/>
    <s v="Tue"/>
    <s v="Tue"/>
    <n v="7"/>
  </r>
  <r>
    <x v="933"/>
    <x v="3"/>
    <s v="Cartier"/>
    <s v="Assess"/>
    <x v="0"/>
    <d v="2021-07-06T00:00:00"/>
    <d v="2021-07-22T00:00:00"/>
    <n v="1"/>
    <m/>
    <m/>
    <n v="0.5"/>
    <n v="120"/>
    <s v="Account"/>
    <n v="16"/>
    <n v="80"/>
    <n v="40"/>
    <n v="40"/>
    <n v="120"/>
    <n v="160"/>
    <n v="160"/>
    <s v="Tue"/>
    <s v="Thu"/>
    <n v="16"/>
  </r>
  <r>
    <x v="934"/>
    <x v="0"/>
    <s v="Ling"/>
    <s v="Assess"/>
    <x v="0"/>
    <d v="2021-07-06T00:00:00"/>
    <m/>
    <n v="1"/>
    <m/>
    <m/>
    <m/>
    <n v="48.793799999999997"/>
    <s v="Account"/>
    <s v=""/>
    <n v="80"/>
    <n v="0"/>
    <n v="0"/>
    <n v="48.793799999999997"/>
    <n v="48.793799999999997"/>
    <n v="48.793799999999997"/>
    <s v="Tue"/>
    <s v="Sat"/>
    <n v="-44383"/>
  </r>
  <r>
    <x v="935"/>
    <x v="0"/>
    <s v="Ling"/>
    <s v="Replace"/>
    <x v="0"/>
    <d v="2021-07-06T00:00:00"/>
    <m/>
    <n v="2"/>
    <m/>
    <m/>
    <m/>
    <n v="94.630399999999995"/>
    <s v="C.O.D."/>
    <s v=""/>
    <n v="140"/>
    <n v="0"/>
    <n v="0"/>
    <n v="94.630399999999995"/>
    <n v="94.630399999999995"/>
    <n v="94.630399999999995"/>
    <s v="Tue"/>
    <s v="Sat"/>
    <n v="-44383"/>
  </r>
  <r>
    <x v="936"/>
    <x v="5"/>
    <s v="Cartier"/>
    <s v="Replace"/>
    <x v="0"/>
    <d v="2021-07-06T00:00:00"/>
    <m/>
    <n v="1"/>
    <m/>
    <m/>
    <m/>
    <n v="142.3811"/>
    <s v="C.O.D."/>
    <s v=""/>
    <n v="80"/>
    <n v="0"/>
    <n v="0"/>
    <n v="142.3811"/>
    <n v="142.3811"/>
    <n v="142.3811"/>
    <s v="Tue"/>
    <s v="Sat"/>
    <n v="-44383"/>
  </r>
  <r>
    <x v="937"/>
    <x v="0"/>
    <s v="Ling"/>
    <s v="Replace"/>
    <x v="0"/>
    <d v="2021-07-06T00:00:00"/>
    <m/>
    <n v="2"/>
    <m/>
    <m/>
    <m/>
    <n v="37.293500000000002"/>
    <s v="C.O.D."/>
    <s v=""/>
    <n v="140"/>
    <n v="0"/>
    <n v="0"/>
    <n v="37.293500000000002"/>
    <n v="37.293500000000002"/>
    <n v="37.293500000000002"/>
    <s v="Tue"/>
    <s v="Sat"/>
    <n v="-44383"/>
  </r>
  <r>
    <x v="938"/>
    <x v="5"/>
    <s v="Burton"/>
    <s v="Repair"/>
    <x v="0"/>
    <d v="2021-07-07T00:00:00"/>
    <d v="2021-07-21T00:00:00"/>
    <n v="2"/>
    <m/>
    <m/>
    <n v="1"/>
    <n v="46.864899999999999"/>
    <s v="P.O."/>
    <n v="14"/>
    <n v="140"/>
    <n v="140"/>
    <n v="140"/>
    <n v="46.864899999999999"/>
    <n v="186.86490000000001"/>
    <n v="186.86490000000001"/>
    <s v="Wed"/>
    <s v="Wed"/>
    <n v="14"/>
  </r>
  <r>
    <x v="939"/>
    <x v="3"/>
    <s v="Khan"/>
    <s v="Assess"/>
    <x v="1"/>
    <d v="2021-07-07T00:00:00"/>
    <d v="2021-07-21T00:00:00"/>
    <n v="2"/>
    <m/>
    <m/>
    <n v="0.5"/>
    <n v="74.532399999999996"/>
    <s v="Account"/>
    <n v="14"/>
    <n v="140"/>
    <n v="70"/>
    <n v="70"/>
    <n v="74.532399999999996"/>
    <n v="144.5324"/>
    <n v="144.5324"/>
    <s v="Wed"/>
    <s v="Wed"/>
    <n v="14"/>
  </r>
  <r>
    <x v="940"/>
    <x v="0"/>
    <s v="Ling"/>
    <s v="Deliver"/>
    <x v="0"/>
    <d v="2021-07-07T00:00:00"/>
    <m/>
    <n v="1"/>
    <m/>
    <m/>
    <m/>
    <n v="140.13"/>
    <s v="Account"/>
    <s v=""/>
    <n v="80"/>
    <n v="0"/>
    <n v="0"/>
    <n v="140.13"/>
    <n v="140.13"/>
    <n v="140.13"/>
    <s v="Wed"/>
    <s v="Sat"/>
    <n v="-44384"/>
  </r>
  <r>
    <x v="941"/>
    <x v="8"/>
    <s v="Ling"/>
    <s v="Replace"/>
    <x v="0"/>
    <d v="2021-07-07T00:00:00"/>
    <m/>
    <n v="2"/>
    <m/>
    <m/>
    <m/>
    <n v="191.69"/>
    <s v="Account"/>
    <s v=""/>
    <n v="140"/>
    <n v="0"/>
    <n v="0"/>
    <n v="191.69"/>
    <n v="191.69"/>
    <n v="191.69"/>
    <s v="Wed"/>
    <s v="Sat"/>
    <n v="-44384"/>
  </r>
  <r>
    <x v="942"/>
    <x v="2"/>
    <s v="Burton"/>
    <s v="Deliver"/>
    <x v="0"/>
    <d v="2021-07-07T00:00:00"/>
    <m/>
    <n v="1"/>
    <m/>
    <m/>
    <m/>
    <n v="64.342100000000002"/>
    <s v="C.O.D."/>
    <s v=""/>
    <n v="80"/>
    <n v="0"/>
    <n v="0"/>
    <n v="64.342100000000002"/>
    <n v="64.342100000000002"/>
    <n v="64.342100000000002"/>
    <s v="Wed"/>
    <s v="Sat"/>
    <n v="-44384"/>
  </r>
  <r>
    <x v="943"/>
    <x v="1"/>
    <s v="Burton"/>
    <s v="Replace"/>
    <x v="0"/>
    <d v="2021-07-07T00:00:00"/>
    <m/>
    <n v="2"/>
    <m/>
    <m/>
    <m/>
    <n v="335.61649999999997"/>
    <s v="P.O."/>
    <s v=""/>
    <n v="140"/>
    <n v="0"/>
    <n v="0"/>
    <n v="335.61649999999997"/>
    <n v="335.61649999999997"/>
    <n v="335.61649999999997"/>
    <s v="Wed"/>
    <s v="Sat"/>
    <n v="-44384"/>
  </r>
  <r>
    <x v="944"/>
    <x v="6"/>
    <s v="Burton"/>
    <s v="Replace"/>
    <x v="0"/>
    <d v="2021-07-07T00:00:00"/>
    <m/>
    <n v="2"/>
    <m/>
    <m/>
    <m/>
    <n v="414.86259999999999"/>
    <s v="C.O.D."/>
    <s v=""/>
    <n v="140"/>
    <n v="0"/>
    <n v="0"/>
    <n v="414.86259999999999"/>
    <n v="414.86259999999999"/>
    <n v="414.86259999999999"/>
    <s v="Wed"/>
    <s v="Sat"/>
    <n v="-44384"/>
  </r>
  <r>
    <x v="945"/>
    <x v="2"/>
    <s v="Khan"/>
    <s v="Repair"/>
    <x v="0"/>
    <d v="2021-07-08T00:00:00"/>
    <d v="2021-07-19T00:00:00"/>
    <n v="2"/>
    <m/>
    <m/>
    <n v="1"/>
    <n v="312.19"/>
    <s v="C.O.D."/>
    <n v="11"/>
    <n v="140"/>
    <n v="140"/>
    <n v="140"/>
    <n v="312.19"/>
    <n v="452.19"/>
    <n v="452.19"/>
    <s v="Thu"/>
    <s v="Mon"/>
    <n v="11"/>
  </r>
  <r>
    <x v="946"/>
    <x v="2"/>
    <s v="Cartier"/>
    <s v="Install"/>
    <x v="1"/>
    <d v="2021-07-08T00:00:00"/>
    <m/>
    <n v="2"/>
    <m/>
    <m/>
    <m/>
    <n v="116.1046"/>
    <s v="C.O.D."/>
    <s v=""/>
    <n v="140"/>
    <n v="0"/>
    <n v="0"/>
    <n v="116.1046"/>
    <n v="116.1046"/>
    <n v="116.1046"/>
    <s v="Thu"/>
    <s v="Sat"/>
    <n v="-44385"/>
  </r>
  <r>
    <x v="947"/>
    <x v="8"/>
    <s v="Ling"/>
    <s v="Repair"/>
    <x v="0"/>
    <d v="2021-07-08T00:00:00"/>
    <m/>
    <n v="2"/>
    <m/>
    <m/>
    <m/>
    <n v="187.55279999999999"/>
    <s v="C.O.D."/>
    <s v=""/>
    <n v="140"/>
    <n v="0"/>
    <n v="0"/>
    <n v="187.55279999999999"/>
    <n v="187.55279999999999"/>
    <n v="187.55279999999999"/>
    <s v="Thu"/>
    <s v="Sat"/>
    <n v="-44385"/>
  </r>
  <r>
    <x v="948"/>
    <x v="2"/>
    <s v="Burton"/>
    <s v="Install"/>
    <x v="0"/>
    <d v="2021-07-08T00:00:00"/>
    <m/>
    <n v="2"/>
    <s v="Yes"/>
    <s v="Yes"/>
    <m/>
    <n v="3060.3402999999998"/>
    <s v="Warranty"/>
    <s v=""/>
    <n v="140"/>
    <n v="0"/>
    <n v="0"/>
    <n v="0"/>
    <n v="3060.3402999999998"/>
    <n v="0"/>
    <s v="Thu"/>
    <s v="Sat"/>
    <n v="-44385"/>
  </r>
  <r>
    <x v="949"/>
    <x v="2"/>
    <s v="Burton"/>
    <s v="Assess"/>
    <x v="0"/>
    <d v="2021-07-09T00:00:00"/>
    <m/>
    <n v="2"/>
    <m/>
    <m/>
    <m/>
    <n v="250.83199999999999"/>
    <s v="C.O.D."/>
    <s v=""/>
    <n v="140"/>
    <n v="0"/>
    <n v="0"/>
    <n v="250.83199999999999"/>
    <n v="250.83199999999999"/>
    <n v="250.83199999999999"/>
    <s v="Fri"/>
    <s v="Sat"/>
    <n v="-44386"/>
  </r>
  <r>
    <x v="950"/>
    <x v="1"/>
    <s v="Burton"/>
    <s v="Assess"/>
    <x v="0"/>
    <d v="2021-07-10T00:00:00"/>
    <m/>
    <n v="1"/>
    <m/>
    <m/>
    <m/>
    <n v="320.7079"/>
    <s v="C.O.D."/>
    <s v=""/>
    <n v="80"/>
    <n v="0"/>
    <n v="0"/>
    <n v="320.7079"/>
    <n v="320.7079"/>
    <n v="320.7079"/>
    <s v="Sat"/>
    <s v="Sat"/>
    <n v="-44387"/>
  </r>
  <r>
    <x v="951"/>
    <x v="2"/>
    <s v="Burton"/>
    <s v="Assess"/>
    <x v="1"/>
    <d v="2021-07-12T00:00:00"/>
    <d v="2021-07-21T00:00:00"/>
    <n v="1"/>
    <m/>
    <m/>
    <n v="0.75"/>
    <n v="74.947000000000003"/>
    <s v="C.O.D."/>
    <n v="9"/>
    <n v="80"/>
    <n v="60"/>
    <n v="60"/>
    <n v="74.947000000000003"/>
    <n v="134.947"/>
    <n v="134.947"/>
    <s v="Mon"/>
    <s v="Wed"/>
    <n v="9"/>
  </r>
  <r>
    <x v="952"/>
    <x v="5"/>
    <s v="Burton"/>
    <s v="Replace"/>
    <x v="1"/>
    <d v="2021-07-12T00:00:00"/>
    <d v="2021-07-22T00:00:00"/>
    <n v="2"/>
    <m/>
    <m/>
    <n v="1.75"/>
    <n v="120"/>
    <s v="P.O."/>
    <n v="10"/>
    <n v="140"/>
    <n v="245"/>
    <n v="245"/>
    <n v="120"/>
    <n v="365"/>
    <n v="365"/>
    <s v="Mon"/>
    <s v="Thu"/>
    <n v="10"/>
  </r>
  <r>
    <x v="953"/>
    <x v="0"/>
    <s v="Ling"/>
    <s v="Assess"/>
    <x v="0"/>
    <d v="2021-07-12T00:00:00"/>
    <m/>
    <n v="2"/>
    <m/>
    <m/>
    <m/>
    <n v="169.02"/>
    <s v="Account"/>
    <s v=""/>
    <n v="140"/>
    <n v="0"/>
    <n v="0"/>
    <n v="169.02"/>
    <n v="169.02"/>
    <n v="169.02"/>
    <s v="Mon"/>
    <s v="Sat"/>
    <n v="-44389"/>
  </r>
  <r>
    <x v="954"/>
    <x v="8"/>
    <s v="Ling"/>
    <s v="Deliver"/>
    <x v="0"/>
    <d v="2021-07-12T00:00:00"/>
    <m/>
    <n v="2"/>
    <m/>
    <m/>
    <m/>
    <n v="145"/>
    <s v="C.O.D."/>
    <s v=""/>
    <n v="140"/>
    <n v="0"/>
    <n v="0"/>
    <n v="145"/>
    <n v="145"/>
    <n v="145"/>
    <s v="Mon"/>
    <s v="Sat"/>
    <n v="-44389"/>
  </r>
  <r>
    <x v="955"/>
    <x v="2"/>
    <s v="Cartier"/>
    <s v="Install"/>
    <x v="0"/>
    <d v="2021-07-12T00:00:00"/>
    <m/>
    <n v="1"/>
    <m/>
    <m/>
    <m/>
    <n v="399.84010000000001"/>
    <s v="Account"/>
    <s v=""/>
    <n v="80"/>
    <n v="0"/>
    <n v="0"/>
    <n v="399.84010000000001"/>
    <n v="399.84010000000001"/>
    <n v="399.84010000000001"/>
    <s v="Mon"/>
    <s v="Sat"/>
    <n v="-44389"/>
  </r>
  <r>
    <x v="956"/>
    <x v="7"/>
    <s v="Burton"/>
    <s v="Repair"/>
    <x v="0"/>
    <d v="2021-07-12T00:00:00"/>
    <m/>
    <n v="1"/>
    <m/>
    <m/>
    <m/>
    <n v="464.21109999999999"/>
    <s v="C.O.D."/>
    <s v=""/>
    <n v="80"/>
    <n v="0"/>
    <n v="0"/>
    <n v="464.21109999999999"/>
    <n v="464.21109999999999"/>
    <n v="464.21109999999999"/>
    <s v="Mon"/>
    <s v="Sat"/>
    <n v="-44389"/>
  </r>
  <r>
    <x v="957"/>
    <x v="5"/>
    <s v="Khan"/>
    <s v="Assess"/>
    <x v="1"/>
    <d v="2021-07-13T00:00:00"/>
    <d v="2021-07-20T00:00:00"/>
    <n v="1"/>
    <m/>
    <m/>
    <n v="0.5"/>
    <n v="83.462900000000005"/>
    <s v="C.O.D."/>
    <n v="7"/>
    <n v="80"/>
    <n v="40"/>
    <n v="40"/>
    <n v="83.462900000000005"/>
    <n v="123.4629"/>
    <n v="123.4629"/>
    <s v="Tue"/>
    <s v="Tue"/>
    <n v="7"/>
  </r>
  <r>
    <x v="958"/>
    <x v="0"/>
    <s v="Ling"/>
    <s v="Assess"/>
    <x v="0"/>
    <d v="2021-07-13T00:00:00"/>
    <m/>
    <n v="2"/>
    <m/>
    <m/>
    <m/>
    <n v="58.5"/>
    <s v="Account"/>
    <s v=""/>
    <n v="140"/>
    <n v="0"/>
    <n v="0"/>
    <n v="58.5"/>
    <n v="58.5"/>
    <n v="58.5"/>
    <s v="Tue"/>
    <s v="Sat"/>
    <n v="-44390"/>
  </r>
  <r>
    <x v="959"/>
    <x v="1"/>
    <s v="Burton"/>
    <s v="Assess"/>
    <x v="0"/>
    <d v="2021-07-13T00:00:00"/>
    <m/>
    <n v="1"/>
    <m/>
    <m/>
    <m/>
    <n v="61.180599999999998"/>
    <s v="Account"/>
    <s v=""/>
    <n v="80"/>
    <n v="0"/>
    <n v="0"/>
    <n v="61.180599999999998"/>
    <n v="61.180599999999998"/>
    <n v="61.180599999999998"/>
    <s v="Tue"/>
    <s v="Sat"/>
    <n v="-44390"/>
  </r>
  <r>
    <x v="960"/>
    <x v="1"/>
    <s v="Burton"/>
    <s v="Assess"/>
    <x v="0"/>
    <d v="2021-07-13T00:00:00"/>
    <m/>
    <n v="1"/>
    <m/>
    <m/>
    <m/>
    <n v="220.72790000000001"/>
    <s v="C.O.D."/>
    <s v=""/>
    <n v="80"/>
    <n v="0"/>
    <n v="0"/>
    <n v="220.72790000000001"/>
    <n v="220.72790000000001"/>
    <n v="220.72790000000001"/>
    <s v="Tue"/>
    <s v="Sat"/>
    <n v="-44390"/>
  </r>
  <r>
    <x v="961"/>
    <x v="7"/>
    <s v="Ling"/>
    <s v="Replace"/>
    <x v="1"/>
    <d v="2021-07-13T00:00:00"/>
    <m/>
    <n v="2"/>
    <m/>
    <m/>
    <m/>
    <n v="66.864900000000006"/>
    <s v="C.O.D."/>
    <s v=""/>
    <n v="140"/>
    <n v="0"/>
    <n v="0"/>
    <n v="66.864900000000006"/>
    <n v="66.864900000000006"/>
    <n v="66.864900000000006"/>
    <s v="Tue"/>
    <s v="Sat"/>
    <n v="-44390"/>
  </r>
  <r>
    <x v="962"/>
    <x v="3"/>
    <s v="Cartier"/>
    <s v="Replace"/>
    <x v="0"/>
    <d v="2021-07-14T00:00:00"/>
    <m/>
    <n v="1"/>
    <m/>
    <m/>
    <m/>
    <n v="120"/>
    <s v="P.O."/>
    <s v=""/>
    <n v="80"/>
    <n v="0"/>
    <n v="0"/>
    <n v="120"/>
    <n v="120"/>
    <n v="120"/>
    <s v="Wed"/>
    <s v="Sat"/>
    <n v="-44391"/>
  </r>
  <r>
    <x v="963"/>
    <x v="3"/>
    <s v="Cartier"/>
    <s v="Replace"/>
    <x v="0"/>
    <d v="2021-07-14T00:00:00"/>
    <m/>
    <n v="1"/>
    <m/>
    <m/>
    <m/>
    <n v="120"/>
    <s v="P.O."/>
    <s v=""/>
    <n v="80"/>
    <n v="0"/>
    <n v="0"/>
    <n v="120"/>
    <n v="120"/>
    <n v="120"/>
    <s v="Wed"/>
    <s v="Sat"/>
    <n v="-44391"/>
  </r>
  <r>
    <x v="964"/>
    <x v="3"/>
    <s v="Cartier"/>
    <s v="Replace"/>
    <x v="0"/>
    <d v="2021-07-14T00:00:00"/>
    <m/>
    <n v="1"/>
    <m/>
    <m/>
    <m/>
    <n v="120"/>
    <s v="P.O."/>
    <s v=""/>
    <n v="80"/>
    <n v="0"/>
    <n v="0"/>
    <n v="120"/>
    <n v="120"/>
    <n v="120"/>
    <s v="Wed"/>
    <s v="Sat"/>
    <n v="-44391"/>
  </r>
  <r>
    <x v="965"/>
    <x v="6"/>
    <s v="Burton"/>
    <s v="Assess"/>
    <x v="0"/>
    <d v="2021-07-14T00:00:00"/>
    <m/>
    <n v="1"/>
    <m/>
    <m/>
    <m/>
    <n v="166.62479999999999"/>
    <s v="C.O.D."/>
    <s v=""/>
    <n v="80"/>
    <n v="0"/>
    <n v="0"/>
    <n v="166.62479999999999"/>
    <n v="166.62479999999999"/>
    <n v="166.62479999999999"/>
    <s v="Wed"/>
    <s v="Sat"/>
    <n v="-44391"/>
  </r>
  <r>
    <x v="966"/>
    <x v="7"/>
    <s v="Ling"/>
    <s v="Replace"/>
    <x v="0"/>
    <d v="2021-07-14T00:00:00"/>
    <m/>
    <n v="2"/>
    <m/>
    <m/>
    <m/>
    <n v="336.2636"/>
    <s v="Account"/>
    <s v=""/>
    <n v="140"/>
    <n v="0"/>
    <n v="0"/>
    <n v="336.2636"/>
    <n v="336.2636"/>
    <n v="336.2636"/>
    <s v="Wed"/>
    <s v="Sat"/>
    <n v="-44391"/>
  </r>
  <r>
    <x v="967"/>
    <x v="3"/>
    <s v="Khan"/>
    <s v="Repair"/>
    <x v="0"/>
    <d v="2021-07-14T00:00:00"/>
    <m/>
    <n v="2"/>
    <m/>
    <m/>
    <m/>
    <n v="1000.454"/>
    <s v="Account"/>
    <s v=""/>
    <n v="140"/>
    <n v="0"/>
    <n v="0"/>
    <n v="1000.454"/>
    <n v="1000.454"/>
    <n v="1000.454"/>
    <s v="Wed"/>
    <s v="Sat"/>
    <n v="-44391"/>
  </r>
  <r>
    <x v="968"/>
    <x v="2"/>
    <s v="Burton"/>
    <s v="Install"/>
    <x v="1"/>
    <d v="2021-07-15T00:00:00"/>
    <d v="2021-07-15T00:00:00"/>
    <n v="1"/>
    <m/>
    <m/>
    <n v="1"/>
    <n v="310.93439999999998"/>
    <s v="C.O.D."/>
    <n v="0"/>
    <n v="80"/>
    <n v="80"/>
    <n v="80"/>
    <n v="310.93439999999998"/>
    <n v="390.93439999999998"/>
    <n v="390.93439999999998"/>
    <s v="Thu"/>
    <s v="Thu"/>
    <n v="0"/>
  </r>
  <r>
    <x v="969"/>
    <x v="7"/>
    <s v="Ling"/>
    <s v="Replace"/>
    <x v="0"/>
    <d v="2021-07-15T00:00:00"/>
    <m/>
    <n v="2"/>
    <m/>
    <m/>
    <m/>
    <n v="450.2"/>
    <s v="Account"/>
    <s v=""/>
    <n v="140"/>
    <n v="0"/>
    <n v="0"/>
    <n v="450.2"/>
    <n v="450.2"/>
    <n v="450.2"/>
    <s v="Thu"/>
    <s v="Sat"/>
    <n v="-44392"/>
  </r>
  <r>
    <x v="970"/>
    <x v="0"/>
    <s v="Ling"/>
    <s v="Replace"/>
    <x v="0"/>
    <d v="2021-07-15T00:00:00"/>
    <m/>
    <n v="2"/>
    <m/>
    <m/>
    <m/>
    <n v="186"/>
    <s v="Account"/>
    <s v=""/>
    <n v="140"/>
    <n v="0"/>
    <n v="0"/>
    <n v="186"/>
    <n v="186"/>
    <n v="186"/>
    <s v="Thu"/>
    <s v="Sat"/>
    <n v="-44392"/>
  </r>
  <r>
    <x v="971"/>
    <x v="2"/>
    <s v="Khan"/>
    <s v="Replace"/>
    <x v="0"/>
    <d v="2021-07-16T00:00:00"/>
    <d v="2021-07-29T00:00:00"/>
    <n v="1"/>
    <m/>
    <m/>
    <n v="1.5"/>
    <n v="1111.5"/>
    <s v="P.O."/>
    <n v="13"/>
    <n v="80"/>
    <n v="120"/>
    <n v="120"/>
    <n v="1111.5"/>
    <n v="1231.5"/>
    <n v="1231.5"/>
    <s v="Fri"/>
    <s v="Thu"/>
    <n v="13"/>
  </r>
  <r>
    <x v="972"/>
    <x v="8"/>
    <s v="Ling"/>
    <s v="Repair"/>
    <x v="0"/>
    <d v="2021-07-16T00:00:00"/>
    <m/>
    <n v="2"/>
    <m/>
    <m/>
    <m/>
    <n v="170"/>
    <s v="Account"/>
    <s v=""/>
    <n v="140"/>
    <n v="0"/>
    <n v="0"/>
    <n v="170"/>
    <n v="170"/>
    <n v="170"/>
    <s v="Fri"/>
    <s v="Sat"/>
    <n v="-44393"/>
  </r>
  <r>
    <x v="973"/>
    <x v="0"/>
    <s v="Ling"/>
    <s v="Replace"/>
    <x v="0"/>
    <d v="2021-07-16T00:00:00"/>
    <m/>
    <n v="2"/>
    <m/>
    <m/>
    <m/>
    <n v="180"/>
    <s v="Account"/>
    <s v=""/>
    <n v="140"/>
    <n v="0"/>
    <n v="0"/>
    <n v="180"/>
    <n v="180"/>
    <n v="180"/>
    <s v="Fri"/>
    <s v="Sat"/>
    <n v="-44393"/>
  </r>
  <r>
    <x v="974"/>
    <x v="3"/>
    <s v="Cartier"/>
    <s v="Assess"/>
    <x v="0"/>
    <d v="2021-07-17T00:00:00"/>
    <d v="2021-07-26T00:00:00"/>
    <n v="1"/>
    <m/>
    <m/>
    <n v="0.75"/>
    <n v="48"/>
    <s v="C.O.D."/>
    <n v="9"/>
    <n v="80"/>
    <n v="60"/>
    <n v="60"/>
    <n v="48"/>
    <n v="108"/>
    <n v="108"/>
    <s v="Sat"/>
    <s v="Mon"/>
    <n v="9"/>
  </r>
  <r>
    <x v="975"/>
    <x v="2"/>
    <s v="Burton"/>
    <s v="Replace"/>
    <x v="0"/>
    <d v="2021-07-17T00:00:00"/>
    <m/>
    <n v="2"/>
    <s v="Yes"/>
    <s v="Yes"/>
    <m/>
    <n v="1019.9758"/>
    <s v="Warranty"/>
    <s v=""/>
    <n v="140"/>
    <n v="0"/>
    <n v="0"/>
    <n v="0"/>
    <n v="1019.9758"/>
    <n v="0"/>
    <s v="Sat"/>
    <s v="Sat"/>
    <n v="-44394"/>
  </r>
  <r>
    <x v="976"/>
    <x v="5"/>
    <s v="Burton"/>
    <s v="Assess"/>
    <x v="0"/>
    <d v="2021-07-19T00:00:00"/>
    <d v="2021-07-19T00:00:00"/>
    <n v="1"/>
    <m/>
    <m/>
    <n v="0.5"/>
    <n v="161.79509999999999"/>
    <s v="C.O.D."/>
    <n v="0"/>
    <n v="80"/>
    <n v="40"/>
    <n v="40"/>
    <n v="161.79509999999999"/>
    <n v="201.79509999999999"/>
    <n v="201.79509999999999"/>
    <s v="Mon"/>
    <s v="Mon"/>
    <n v="0"/>
  </r>
  <r>
    <x v="977"/>
    <x v="0"/>
    <s v="Ling"/>
    <s v="Assess"/>
    <x v="0"/>
    <d v="2021-07-19T00:00:00"/>
    <m/>
    <n v="2"/>
    <m/>
    <m/>
    <m/>
    <n v="61.237400000000001"/>
    <s v="C.O.D."/>
    <s v=""/>
    <n v="140"/>
    <n v="0"/>
    <n v="0"/>
    <n v="61.237400000000001"/>
    <n v="61.237400000000001"/>
    <n v="61.237400000000001"/>
    <s v="Mon"/>
    <s v="Sat"/>
    <n v="-44396"/>
  </r>
  <r>
    <x v="978"/>
    <x v="4"/>
    <s v="Khan"/>
    <s v="Replace"/>
    <x v="0"/>
    <d v="2021-07-19T00:00:00"/>
    <m/>
    <n v="2"/>
    <m/>
    <m/>
    <m/>
    <n v="440.03"/>
    <s v="C.O.D."/>
    <s v=""/>
    <n v="140"/>
    <n v="0"/>
    <n v="0"/>
    <n v="440.03"/>
    <n v="440.03"/>
    <n v="440.03"/>
    <s v="Mon"/>
    <s v="Sat"/>
    <n v="-44396"/>
  </r>
  <r>
    <x v="979"/>
    <x v="4"/>
    <s v="Khan"/>
    <s v="Repair"/>
    <x v="0"/>
    <d v="2021-07-19T00:00:00"/>
    <m/>
    <n v="2"/>
    <m/>
    <m/>
    <m/>
    <n v="351"/>
    <s v="Account"/>
    <s v=""/>
    <n v="140"/>
    <n v="0"/>
    <n v="0"/>
    <n v="351"/>
    <n v="351"/>
    <n v="351"/>
    <s v="Mon"/>
    <s v="Sat"/>
    <n v="-44396"/>
  </r>
  <r>
    <x v="980"/>
    <x v="2"/>
    <s v="Khan"/>
    <s v="Replace"/>
    <x v="0"/>
    <d v="2021-07-19T00:00:00"/>
    <m/>
    <n v="2"/>
    <m/>
    <m/>
    <m/>
    <n v="519.01"/>
    <s v="C.O.D."/>
    <s v=""/>
    <n v="140"/>
    <n v="0"/>
    <n v="0"/>
    <n v="519.01"/>
    <n v="519.01"/>
    <n v="519.01"/>
    <s v="Mon"/>
    <s v="Sat"/>
    <n v="-44396"/>
  </r>
  <r>
    <x v="981"/>
    <x v="5"/>
    <s v="Burton"/>
    <s v="Assess"/>
    <x v="0"/>
    <d v="2021-07-19T00:00:00"/>
    <m/>
    <n v="2"/>
    <m/>
    <m/>
    <m/>
    <n v="138.08170000000001"/>
    <s v="C.O.D."/>
    <s v=""/>
    <n v="140"/>
    <n v="0"/>
    <n v="0"/>
    <n v="138.08170000000001"/>
    <n v="138.08170000000001"/>
    <n v="138.08170000000001"/>
    <s v="Mon"/>
    <s v="Sat"/>
    <n v="-44396"/>
  </r>
  <r>
    <x v="982"/>
    <x v="0"/>
    <s v="Ling"/>
    <s v="Replace"/>
    <x v="0"/>
    <d v="2021-07-19T00:00:00"/>
    <m/>
    <n v="2"/>
    <m/>
    <m/>
    <m/>
    <n v="1073.46"/>
    <s v="Account"/>
    <s v=""/>
    <n v="140"/>
    <n v="0"/>
    <n v="0"/>
    <n v="1073.46"/>
    <n v="1073.46"/>
    <n v="1073.46"/>
    <s v="Mon"/>
    <s v="Sat"/>
    <n v="-44396"/>
  </r>
  <r>
    <x v="983"/>
    <x v="0"/>
    <s v="Ling"/>
    <s v="Replace"/>
    <x v="0"/>
    <d v="2021-07-19T00:00:00"/>
    <m/>
    <n v="2"/>
    <m/>
    <m/>
    <m/>
    <n v="48.489800000000002"/>
    <s v="Account"/>
    <s v=""/>
    <n v="140"/>
    <n v="0"/>
    <n v="0"/>
    <n v="48.489800000000002"/>
    <n v="48.489800000000002"/>
    <n v="48.489800000000002"/>
    <s v="Mon"/>
    <s v="Sat"/>
    <n v="-44396"/>
  </r>
  <r>
    <x v="984"/>
    <x v="4"/>
    <s v="Khan"/>
    <s v="Replace"/>
    <x v="0"/>
    <d v="2021-07-19T00:00:00"/>
    <m/>
    <n v="1"/>
    <m/>
    <m/>
    <m/>
    <n v="45.237400000000001"/>
    <s v="Account"/>
    <s v=""/>
    <n v="80"/>
    <n v="0"/>
    <n v="0"/>
    <n v="45.237400000000001"/>
    <n v="45.237400000000001"/>
    <n v="45.237400000000001"/>
    <s v="Mon"/>
    <s v="Sat"/>
    <n v="-44396"/>
  </r>
  <r>
    <x v="985"/>
    <x v="0"/>
    <s v="Ling"/>
    <s v="Assess"/>
    <x v="0"/>
    <d v="2021-07-19T00:00:00"/>
    <m/>
    <n v="1"/>
    <m/>
    <m/>
    <m/>
    <n v="288.42"/>
    <s v="C.O.D."/>
    <s v=""/>
    <n v="80"/>
    <n v="0"/>
    <n v="0"/>
    <n v="288.42"/>
    <n v="288.42"/>
    <n v="288.42"/>
    <s v="Mon"/>
    <s v="Sat"/>
    <n v="-44396"/>
  </r>
  <r>
    <x v="986"/>
    <x v="2"/>
    <s v="Burton"/>
    <s v="Replace"/>
    <x v="0"/>
    <d v="2021-07-20T00:00:00"/>
    <m/>
    <n v="1"/>
    <m/>
    <m/>
    <m/>
    <n v="38.496899999999997"/>
    <s v="Account"/>
    <s v=""/>
    <n v="80"/>
    <n v="0"/>
    <n v="0"/>
    <n v="38.496899999999997"/>
    <n v="38.496899999999997"/>
    <n v="38.496899999999997"/>
    <s v="Tue"/>
    <s v="Sat"/>
    <n v="-44397"/>
  </r>
  <r>
    <x v="987"/>
    <x v="1"/>
    <s v="Burton"/>
    <s v="Deliver"/>
    <x v="0"/>
    <d v="2021-07-20T00:00:00"/>
    <m/>
    <n v="1"/>
    <m/>
    <m/>
    <m/>
    <n v="107.99550000000001"/>
    <s v="Account"/>
    <s v=""/>
    <n v="80"/>
    <n v="0"/>
    <n v="0"/>
    <n v="107.99550000000001"/>
    <n v="107.99550000000001"/>
    <n v="107.99550000000001"/>
    <s v="Tue"/>
    <s v="Sat"/>
    <n v="-44397"/>
  </r>
  <r>
    <x v="988"/>
    <x v="0"/>
    <s v="Ling"/>
    <s v="Assess"/>
    <x v="0"/>
    <d v="2021-07-20T00:00:00"/>
    <m/>
    <n v="2"/>
    <m/>
    <m/>
    <m/>
    <n v="142.85319999999999"/>
    <s v="Account"/>
    <s v=""/>
    <n v="140"/>
    <n v="0"/>
    <n v="0"/>
    <n v="142.85319999999999"/>
    <n v="142.85319999999999"/>
    <n v="142.85319999999999"/>
    <s v="Tue"/>
    <s v="Sat"/>
    <n v="-44397"/>
  </r>
  <r>
    <x v="989"/>
    <x v="2"/>
    <s v="Cartier"/>
    <s v="Assess"/>
    <x v="0"/>
    <d v="2021-07-21T00:00:00"/>
    <m/>
    <n v="1"/>
    <m/>
    <m/>
    <m/>
    <n v="85.942099999999996"/>
    <s v="Account"/>
    <s v=""/>
    <n v="80"/>
    <n v="0"/>
    <n v="0"/>
    <n v="85.942099999999996"/>
    <n v="85.942099999999996"/>
    <n v="85.942099999999996"/>
    <s v="Wed"/>
    <s v="Sat"/>
    <n v="-44398"/>
  </r>
  <r>
    <x v="990"/>
    <x v="0"/>
    <s v="Ling"/>
    <s v="Replace"/>
    <x v="0"/>
    <d v="2021-07-21T00:00:00"/>
    <m/>
    <n v="2"/>
    <m/>
    <m/>
    <m/>
    <n v="21.33"/>
    <s v="Account"/>
    <s v=""/>
    <n v="140"/>
    <n v="0"/>
    <n v="0"/>
    <n v="21.33"/>
    <n v="21.33"/>
    <n v="21.33"/>
    <s v="Wed"/>
    <s v="Sat"/>
    <n v="-44398"/>
  </r>
  <r>
    <x v="991"/>
    <x v="3"/>
    <s v="Cartier"/>
    <s v="Replace"/>
    <x v="0"/>
    <d v="2021-07-21T00:00:00"/>
    <m/>
    <n v="2"/>
    <m/>
    <m/>
    <m/>
    <n v="602.66"/>
    <s v="C.O.D."/>
    <s v=""/>
    <n v="140"/>
    <n v="0"/>
    <n v="0"/>
    <n v="602.66"/>
    <n v="602.66"/>
    <n v="602.66"/>
    <s v="Wed"/>
    <s v="Sat"/>
    <n v="-44398"/>
  </r>
  <r>
    <x v="992"/>
    <x v="3"/>
    <s v="Cartier"/>
    <s v="Assess"/>
    <x v="1"/>
    <d v="2021-07-22T00:00:00"/>
    <m/>
    <n v="2"/>
    <m/>
    <m/>
    <m/>
    <n v="66.8857"/>
    <s v="C.O.D."/>
    <s v=""/>
    <n v="140"/>
    <n v="0"/>
    <n v="0"/>
    <n v="66.8857"/>
    <n v="66.8857"/>
    <n v="66.8857"/>
    <s v="Thu"/>
    <s v="Sat"/>
    <n v="-44399"/>
  </r>
  <r>
    <x v="993"/>
    <x v="3"/>
    <s v="Khan"/>
    <s v="Repair"/>
    <x v="0"/>
    <d v="2021-07-22T00:00:00"/>
    <m/>
    <n v="1"/>
    <m/>
    <m/>
    <m/>
    <n v="472.54539999999997"/>
    <s v="Account"/>
    <s v=""/>
    <n v="80"/>
    <n v="0"/>
    <n v="0"/>
    <n v="472.54539999999997"/>
    <n v="472.54539999999997"/>
    <n v="472.54539999999997"/>
    <s v="Thu"/>
    <s v="Sat"/>
    <n v="-44399"/>
  </r>
  <r>
    <x v="994"/>
    <x v="5"/>
    <s v="Cartier"/>
    <s v="Assess"/>
    <x v="0"/>
    <d v="2021-07-22T00:00:00"/>
    <m/>
    <n v="1"/>
    <m/>
    <m/>
    <m/>
    <n v="147.69890000000001"/>
    <s v="C.O.D."/>
    <s v=""/>
    <n v="80"/>
    <n v="0"/>
    <n v="0"/>
    <n v="147.69890000000001"/>
    <n v="147.69890000000001"/>
    <n v="147.69890000000001"/>
    <s v="Thu"/>
    <s v="Sat"/>
    <n v="-44399"/>
  </r>
  <r>
    <x v="995"/>
    <x v="5"/>
    <s v="Burton"/>
    <s v="Assess"/>
    <x v="0"/>
    <d v="2021-07-22T00:00:00"/>
    <m/>
    <n v="2"/>
    <m/>
    <m/>
    <m/>
    <n v="237.21"/>
    <s v="C.O.D."/>
    <s v=""/>
    <n v="140"/>
    <n v="0"/>
    <n v="0"/>
    <n v="237.21"/>
    <n v="237.21"/>
    <n v="237.21"/>
    <s v="Thu"/>
    <s v="Sat"/>
    <n v="-44399"/>
  </r>
  <r>
    <x v="996"/>
    <x v="3"/>
    <s v="Cartier"/>
    <s v="Repair"/>
    <x v="0"/>
    <d v="2021-07-22T00:00:00"/>
    <m/>
    <n v="1"/>
    <m/>
    <m/>
    <m/>
    <n v="128.8115"/>
    <s v="C.O.D."/>
    <s v=""/>
    <n v="80"/>
    <n v="0"/>
    <n v="0"/>
    <n v="128.8115"/>
    <n v="128.8115"/>
    <n v="128.8115"/>
    <s v="Thu"/>
    <s v="Sat"/>
    <n v="-44399"/>
  </r>
  <r>
    <x v="997"/>
    <x v="2"/>
    <s v="Cartier"/>
    <s v="Assess"/>
    <x v="0"/>
    <d v="2021-07-23T00:00:00"/>
    <m/>
    <n v="1"/>
    <m/>
    <m/>
    <m/>
    <n v="84.886200000000002"/>
    <s v="C.O.D."/>
    <s v=""/>
    <n v="80"/>
    <n v="0"/>
    <n v="0"/>
    <n v="84.886200000000002"/>
    <n v="84.886200000000002"/>
    <n v="84.886200000000002"/>
    <s v="Fri"/>
    <s v="Sat"/>
    <n v="-44400"/>
  </r>
  <r>
    <x v="998"/>
    <x v="8"/>
    <s v="Ling"/>
    <s v="Deliver"/>
    <x v="0"/>
    <d v="2021-07-24T00:00:00"/>
    <m/>
    <n v="1"/>
    <m/>
    <m/>
    <m/>
    <n v="122.31950000000001"/>
    <s v="Account"/>
    <s v=""/>
    <n v="80"/>
    <n v="0"/>
    <n v="0"/>
    <n v="122.31950000000001"/>
    <n v="122.31950000000001"/>
    <n v="122.31950000000001"/>
    <s v="Sat"/>
    <s v="Sat"/>
    <n v="-44401"/>
  </r>
  <r>
    <x v="999"/>
    <x v="8"/>
    <s v="Ling"/>
    <s v="Assess"/>
    <x v="0"/>
    <d v="2021-07-29T00:00:00"/>
    <m/>
    <n v="2"/>
    <m/>
    <m/>
    <m/>
    <n v="210.4494"/>
    <s v="C.O.D."/>
    <s v=""/>
    <n v="140"/>
    <n v="0"/>
    <n v="0"/>
    <n v="210.4494"/>
    <n v="210.4494"/>
    <n v="210.4494"/>
    <s v="Thu"/>
    <s v="Sat"/>
    <n v="-44406"/>
  </r>
  <r>
    <x v="1000"/>
    <x v="9"/>
    <m/>
    <m/>
    <x v="0"/>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x v="0"/>
    <m/>
    <d v="2020-09-01T00:00:00"/>
    <d v="2020-09-15T00:00:00"/>
    <n v="2"/>
    <m/>
    <m/>
    <n v="0.5"/>
    <x v="0"/>
    <x v="0"/>
    <x v="0"/>
    <n v="140"/>
    <n v="70"/>
    <n v="70"/>
    <n v="360"/>
    <n v="430"/>
    <n v="430"/>
    <s v="Tue"/>
    <s v="Tue"/>
    <n v="14"/>
    <x v="0"/>
  </r>
  <r>
    <x v="1"/>
    <x v="1"/>
    <x v="1"/>
    <x v="1"/>
    <m/>
    <d v="2020-09-01T00:00:00"/>
    <d v="2020-09-04T00:00:00"/>
    <n v="1"/>
    <m/>
    <m/>
    <n v="0.5"/>
    <x v="1"/>
    <x v="0"/>
    <x v="1"/>
    <n v="80"/>
    <n v="40"/>
    <n v="40"/>
    <n v="90.041600000000003"/>
    <n v="130.04160000000002"/>
    <n v="130.04160000000002"/>
    <s v="Tue"/>
    <s v="Fri"/>
    <n v="3"/>
    <x v="0"/>
  </r>
  <r>
    <x v="2"/>
    <x v="2"/>
    <x v="2"/>
    <x v="2"/>
    <m/>
    <d v="2020-09-01T00:00:00"/>
    <d v="2020-09-17T00:00:00"/>
    <n v="1"/>
    <m/>
    <m/>
    <n v="0.25"/>
    <x v="2"/>
    <x v="1"/>
    <x v="2"/>
    <n v="80"/>
    <n v="20"/>
    <n v="20"/>
    <n v="120"/>
    <n v="140"/>
    <n v="140"/>
    <s v="Tue"/>
    <s v="Thu"/>
    <n v="16"/>
    <x v="0"/>
  </r>
  <r>
    <x v="3"/>
    <x v="1"/>
    <x v="1"/>
    <x v="2"/>
    <m/>
    <d v="2020-09-01T00:00:00"/>
    <d v="2020-09-17T00:00:00"/>
    <n v="1"/>
    <m/>
    <m/>
    <n v="0.25"/>
    <x v="3"/>
    <x v="0"/>
    <x v="2"/>
    <n v="80"/>
    <n v="20"/>
    <n v="20"/>
    <n v="16.25"/>
    <n v="36.25"/>
    <n v="36.25"/>
    <s v="Tue"/>
    <s v="Thu"/>
    <n v="16"/>
    <x v="0"/>
  </r>
  <r>
    <x v="4"/>
    <x v="3"/>
    <x v="2"/>
    <x v="2"/>
    <s v="Yes"/>
    <d v="2020-09-01T00:00:00"/>
    <d v="2020-09-17T00:00:00"/>
    <n v="1"/>
    <m/>
    <m/>
    <n v="0.25"/>
    <x v="4"/>
    <x v="0"/>
    <x v="2"/>
    <n v="80"/>
    <n v="20"/>
    <n v="20"/>
    <n v="45.237400000000001"/>
    <n v="65.237400000000008"/>
    <n v="65.237400000000008"/>
    <s v="Tue"/>
    <s v="Thu"/>
    <n v="16"/>
    <x v="1"/>
  </r>
  <r>
    <x v="5"/>
    <x v="1"/>
    <x v="1"/>
    <x v="0"/>
    <m/>
    <d v="2020-09-01T00:00:00"/>
    <d v="2020-09-15T00:00:00"/>
    <n v="1"/>
    <m/>
    <m/>
    <n v="0.25"/>
    <x v="5"/>
    <x v="0"/>
    <x v="0"/>
    <n v="80"/>
    <n v="20"/>
    <n v="20"/>
    <n v="97.626300000000001"/>
    <n v="117.6263"/>
    <n v="117.6263"/>
    <s v="Tue"/>
    <s v="Tue"/>
    <n v="14"/>
    <x v="0"/>
  </r>
  <r>
    <x v="6"/>
    <x v="2"/>
    <x v="2"/>
    <x v="0"/>
    <m/>
    <d v="2020-09-02T00:00:00"/>
    <d v="2020-09-16T00:00:00"/>
    <n v="2"/>
    <m/>
    <m/>
    <n v="0.25"/>
    <x v="6"/>
    <x v="0"/>
    <x v="0"/>
    <n v="140"/>
    <n v="35"/>
    <n v="35"/>
    <n v="29.13"/>
    <n v="64.13"/>
    <n v="64.13"/>
    <s v="Wed"/>
    <s v="Wed"/>
    <n v="14"/>
    <x v="0"/>
  </r>
  <r>
    <x v="7"/>
    <x v="1"/>
    <x v="1"/>
    <x v="1"/>
    <m/>
    <d v="2020-09-02T00:00:00"/>
    <d v="2020-10-02T00:00:00"/>
    <n v="1"/>
    <m/>
    <m/>
    <n v="0.75"/>
    <x v="7"/>
    <x v="0"/>
    <x v="3"/>
    <n v="80"/>
    <n v="60"/>
    <n v="60"/>
    <n v="35.1"/>
    <n v="95.1"/>
    <n v="95.1"/>
    <s v="Wed"/>
    <s v="Fri"/>
    <n v="30"/>
    <x v="0"/>
  </r>
  <r>
    <x v="8"/>
    <x v="3"/>
    <x v="3"/>
    <x v="2"/>
    <m/>
    <d v="2020-09-02T00:00:00"/>
    <d v="2020-10-01T00:00:00"/>
    <n v="1"/>
    <m/>
    <m/>
    <n v="0.25"/>
    <x v="8"/>
    <x v="2"/>
    <x v="4"/>
    <n v="80"/>
    <n v="20"/>
    <n v="20"/>
    <n v="76.7"/>
    <n v="96.7"/>
    <n v="96.7"/>
    <s v="Wed"/>
    <s v="Thu"/>
    <n v="29"/>
    <x v="0"/>
  </r>
  <r>
    <x v="9"/>
    <x v="2"/>
    <x v="0"/>
    <x v="3"/>
    <s v="Yes"/>
    <d v="2020-09-02T00:00:00"/>
    <d v="2020-10-06T00:00:00"/>
    <n v="1"/>
    <m/>
    <m/>
    <n v="1.5"/>
    <x v="9"/>
    <x v="2"/>
    <x v="5"/>
    <n v="80"/>
    <n v="120"/>
    <n v="120"/>
    <n v="374.07940000000002"/>
    <n v="494.07940000000002"/>
    <n v="494.07940000000002"/>
    <s v="Wed"/>
    <s v="Tue"/>
    <n v="34"/>
    <x v="1"/>
  </r>
  <r>
    <x v="10"/>
    <x v="4"/>
    <x v="3"/>
    <x v="1"/>
    <m/>
    <d v="2020-09-02T00:00:00"/>
    <d v="2020-12-08T00:00:00"/>
    <n v="2"/>
    <m/>
    <m/>
    <n v="4.75"/>
    <x v="10"/>
    <x v="0"/>
    <x v="6"/>
    <n v="140"/>
    <n v="665"/>
    <n v="665"/>
    <n v="832.15830000000005"/>
    <n v="1497.1583000000001"/>
    <n v="1497.1583000000001"/>
    <s v="Wed"/>
    <s v="Tue"/>
    <n v="97"/>
    <x v="0"/>
  </r>
  <r>
    <x v="11"/>
    <x v="1"/>
    <x v="1"/>
    <x v="2"/>
    <s v="Yes"/>
    <d v="2020-09-03T00:00:00"/>
    <d v="2020-09-23T00:00:00"/>
    <n v="1"/>
    <m/>
    <m/>
    <n v="0.25"/>
    <x v="11"/>
    <x v="0"/>
    <x v="7"/>
    <n v="80"/>
    <n v="20"/>
    <n v="20"/>
    <n v="70.212999999999994"/>
    <n v="90.212999999999994"/>
    <n v="90.212999999999994"/>
    <s v="Thu"/>
    <s v="Wed"/>
    <n v="20"/>
    <x v="1"/>
  </r>
  <r>
    <x v="12"/>
    <x v="4"/>
    <x v="3"/>
    <x v="0"/>
    <m/>
    <d v="2020-09-04T00:00:00"/>
    <d v="2020-09-30T00:00:00"/>
    <n v="1"/>
    <m/>
    <m/>
    <n v="0.5"/>
    <x v="12"/>
    <x v="1"/>
    <x v="8"/>
    <n v="80"/>
    <n v="40"/>
    <n v="40"/>
    <n v="150"/>
    <n v="190"/>
    <n v="190"/>
    <s v="Fri"/>
    <s v="Wed"/>
    <n v="26"/>
    <x v="0"/>
  </r>
  <r>
    <x v="13"/>
    <x v="2"/>
    <x v="4"/>
    <x v="0"/>
    <m/>
    <d v="2020-09-04T00:00:00"/>
    <d v="2020-10-24T00:00:00"/>
    <n v="2"/>
    <m/>
    <m/>
    <n v="1.5"/>
    <x v="13"/>
    <x v="2"/>
    <x v="9"/>
    <n v="140"/>
    <n v="210"/>
    <n v="210"/>
    <n v="275"/>
    <n v="485"/>
    <n v="485"/>
    <s v="Fri"/>
    <s v="Sat"/>
    <n v="50"/>
    <x v="0"/>
  </r>
  <r>
    <x v="14"/>
    <x v="3"/>
    <x v="0"/>
    <x v="1"/>
    <s v="Yes"/>
    <d v="2020-09-04T00:00:00"/>
    <d v="2020-11-10T00:00:00"/>
    <n v="1"/>
    <m/>
    <m/>
    <n v="0.75"/>
    <x v="14"/>
    <x v="2"/>
    <x v="10"/>
    <n v="80"/>
    <n v="60"/>
    <n v="60"/>
    <n v="938"/>
    <n v="998"/>
    <n v="998"/>
    <s v="Fri"/>
    <s v="Tue"/>
    <n v="67"/>
    <x v="1"/>
  </r>
  <r>
    <x v="15"/>
    <x v="1"/>
    <x v="1"/>
    <x v="0"/>
    <m/>
    <d v="2020-09-05T00:00:00"/>
    <d v="2020-09-21T00:00:00"/>
    <n v="1"/>
    <m/>
    <m/>
    <n v="0.25"/>
    <x v="15"/>
    <x v="0"/>
    <x v="2"/>
    <n v="80"/>
    <n v="20"/>
    <n v="20"/>
    <n v="61.249699999999997"/>
    <n v="81.24969999999999"/>
    <n v="81.24969999999999"/>
    <s v="Sat"/>
    <s v="Mon"/>
    <n v="16"/>
    <x v="0"/>
  </r>
  <r>
    <x v="16"/>
    <x v="4"/>
    <x v="3"/>
    <x v="0"/>
    <m/>
    <d v="2020-09-05T00:00:00"/>
    <d v="2020-09-22T00:00:00"/>
    <n v="1"/>
    <m/>
    <m/>
    <n v="1.5"/>
    <x v="16"/>
    <x v="2"/>
    <x v="11"/>
    <n v="80"/>
    <n v="120"/>
    <n v="120"/>
    <n v="48"/>
    <n v="168"/>
    <n v="168"/>
    <s v="Sat"/>
    <s v="Tue"/>
    <n v="17"/>
    <x v="0"/>
  </r>
  <r>
    <x v="17"/>
    <x v="3"/>
    <x v="3"/>
    <x v="0"/>
    <m/>
    <d v="2020-09-07T00:00:00"/>
    <d v="2020-09-10T00:00:00"/>
    <n v="2"/>
    <m/>
    <m/>
    <n v="0.25"/>
    <x v="17"/>
    <x v="0"/>
    <x v="1"/>
    <n v="140"/>
    <n v="35"/>
    <n v="35"/>
    <n v="204.28399999999999"/>
    <n v="239.28399999999999"/>
    <n v="239.28399999999999"/>
    <s v="Mon"/>
    <s v="Thu"/>
    <n v="3"/>
    <x v="0"/>
  </r>
  <r>
    <x v="18"/>
    <x v="3"/>
    <x v="2"/>
    <x v="1"/>
    <m/>
    <d v="2020-09-08T00:00:00"/>
    <d v="2020-09-15T00:00:00"/>
    <n v="2"/>
    <m/>
    <m/>
    <n v="0.5"/>
    <x v="18"/>
    <x v="0"/>
    <x v="12"/>
    <n v="140"/>
    <n v="70"/>
    <n v="70"/>
    <n v="240"/>
    <n v="310"/>
    <n v="310"/>
    <s v="Tue"/>
    <s v="Tue"/>
    <n v="7"/>
    <x v="0"/>
  </r>
  <r>
    <x v="19"/>
    <x v="5"/>
    <x v="0"/>
    <x v="1"/>
    <m/>
    <d v="2020-09-08T00:00:00"/>
    <d v="2020-09-17T00:00:00"/>
    <n v="2"/>
    <m/>
    <m/>
    <n v="0.5"/>
    <x v="2"/>
    <x v="0"/>
    <x v="13"/>
    <n v="140"/>
    <n v="70"/>
    <n v="70"/>
    <n v="120"/>
    <n v="190"/>
    <n v="190"/>
    <s v="Tue"/>
    <s v="Thu"/>
    <n v="9"/>
    <x v="0"/>
  </r>
  <r>
    <x v="20"/>
    <x v="2"/>
    <x v="2"/>
    <x v="3"/>
    <m/>
    <d v="2020-09-08T00:00:00"/>
    <d v="2020-09-21T00:00:00"/>
    <n v="1"/>
    <m/>
    <m/>
    <n v="1.75"/>
    <x v="19"/>
    <x v="0"/>
    <x v="14"/>
    <n v="80"/>
    <n v="140"/>
    <n v="140"/>
    <n v="475"/>
    <n v="615"/>
    <n v="615"/>
    <s v="Tue"/>
    <s v="Mon"/>
    <n v="13"/>
    <x v="0"/>
  </r>
  <r>
    <x v="21"/>
    <x v="5"/>
    <x v="0"/>
    <x v="1"/>
    <m/>
    <d v="2020-09-08T00:00:00"/>
    <d v="2020-09-22T00:00:00"/>
    <n v="1"/>
    <m/>
    <m/>
    <n v="1.75"/>
    <x v="20"/>
    <x v="2"/>
    <x v="0"/>
    <n v="80"/>
    <n v="140"/>
    <n v="140"/>
    <n v="341"/>
    <n v="481"/>
    <n v="481"/>
    <s v="Tue"/>
    <s v="Tue"/>
    <n v="14"/>
    <x v="0"/>
  </r>
  <r>
    <x v="22"/>
    <x v="3"/>
    <x v="0"/>
    <x v="0"/>
    <m/>
    <d v="2020-09-08T00:00:00"/>
    <d v="2020-10-28T00:00:00"/>
    <n v="1"/>
    <m/>
    <m/>
    <n v="0.75"/>
    <x v="21"/>
    <x v="2"/>
    <x v="9"/>
    <n v="80"/>
    <n v="60"/>
    <n v="60"/>
    <n v="61.180599999999998"/>
    <n v="121.1806"/>
    <n v="121.1806"/>
    <s v="Tue"/>
    <s v="Wed"/>
    <n v="50"/>
    <x v="0"/>
  </r>
  <r>
    <x v="23"/>
    <x v="1"/>
    <x v="1"/>
    <x v="1"/>
    <m/>
    <d v="2020-09-08T00:00:00"/>
    <d v="2020-11-17T00:00:00"/>
    <n v="1"/>
    <m/>
    <m/>
    <n v="0.5"/>
    <x v="22"/>
    <x v="0"/>
    <x v="15"/>
    <n v="80"/>
    <n v="40"/>
    <n v="40"/>
    <n v="155.3931"/>
    <n v="195.3931"/>
    <n v="195.3931"/>
    <s v="Tue"/>
    <s v="Tue"/>
    <n v="70"/>
    <x v="0"/>
  </r>
  <r>
    <x v="24"/>
    <x v="3"/>
    <x v="4"/>
    <x v="1"/>
    <s v="Yes"/>
    <d v="2020-09-09T00:00:00"/>
    <d v="2020-09-24T00:00:00"/>
    <n v="2"/>
    <m/>
    <m/>
    <n v="0.5"/>
    <x v="17"/>
    <x v="2"/>
    <x v="16"/>
    <n v="140"/>
    <n v="70"/>
    <n v="70"/>
    <n v="204.28399999999999"/>
    <n v="274.28399999999999"/>
    <n v="274.28399999999999"/>
    <s v="Wed"/>
    <s v="Thu"/>
    <n v="15"/>
    <x v="1"/>
  </r>
  <r>
    <x v="25"/>
    <x v="1"/>
    <x v="1"/>
    <x v="0"/>
    <m/>
    <d v="2020-09-09T00:00:00"/>
    <d v="2020-09-29T00:00:00"/>
    <n v="1"/>
    <m/>
    <m/>
    <n v="0.5"/>
    <x v="23"/>
    <x v="0"/>
    <x v="7"/>
    <n v="80"/>
    <n v="40"/>
    <n v="40"/>
    <n v="37.917400000000001"/>
    <n v="77.917400000000001"/>
    <n v="77.917400000000001"/>
    <s v="Wed"/>
    <s v="Tue"/>
    <n v="20"/>
    <x v="0"/>
  </r>
  <r>
    <x v="26"/>
    <x v="3"/>
    <x v="3"/>
    <x v="2"/>
    <s v="Yes"/>
    <d v="2020-09-09T00:00:00"/>
    <d v="2020-09-29T00:00:00"/>
    <n v="1"/>
    <m/>
    <m/>
    <n v="0.25"/>
    <x v="24"/>
    <x v="0"/>
    <x v="7"/>
    <n v="80"/>
    <n v="20"/>
    <n v="20"/>
    <n v="88.405699999999996"/>
    <n v="108.4057"/>
    <n v="108.4057"/>
    <s v="Wed"/>
    <s v="Tue"/>
    <n v="20"/>
    <x v="1"/>
  </r>
  <r>
    <x v="27"/>
    <x v="1"/>
    <x v="1"/>
    <x v="2"/>
    <m/>
    <d v="2020-09-09T00:00:00"/>
    <d v="2020-09-29T00:00:00"/>
    <n v="1"/>
    <m/>
    <m/>
    <n v="0.25"/>
    <x v="25"/>
    <x v="0"/>
    <x v="7"/>
    <n v="80"/>
    <n v="20"/>
    <n v="20"/>
    <n v="202.28639999999999"/>
    <n v="222.28639999999999"/>
    <n v="222.28639999999999"/>
    <s v="Wed"/>
    <s v="Tue"/>
    <n v="20"/>
    <x v="0"/>
  </r>
  <r>
    <x v="28"/>
    <x v="4"/>
    <x v="0"/>
    <x v="0"/>
    <m/>
    <d v="2020-09-10T00:00:00"/>
    <d v="2020-09-28T00:00:00"/>
    <n v="1"/>
    <m/>
    <m/>
    <n v="0.5"/>
    <x v="2"/>
    <x v="1"/>
    <x v="17"/>
    <n v="80"/>
    <n v="40"/>
    <n v="40"/>
    <n v="120"/>
    <n v="160"/>
    <n v="160"/>
    <s v="Thu"/>
    <s v="Mon"/>
    <n v="18"/>
    <x v="0"/>
  </r>
  <r>
    <x v="29"/>
    <x v="3"/>
    <x v="4"/>
    <x v="2"/>
    <m/>
    <d v="2020-09-11T00:00:00"/>
    <d v="2020-09-14T00:00:00"/>
    <n v="1"/>
    <m/>
    <m/>
    <n v="0.25"/>
    <x v="2"/>
    <x v="0"/>
    <x v="1"/>
    <n v="80"/>
    <n v="20"/>
    <n v="20"/>
    <n v="120"/>
    <n v="140"/>
    <n v="140"/>
    <s v="Fri"/>
    <s v="Mon"/>
    <n v="3"/>
    <x v="0"/>
  </r>
  <r>
    <x v="30"/>
    <x v="6"/>
    <x v="2"/>
    <x v="1"/>
    <m/>
    <d v="2020-09-11T00:00:00"/>
    <d v="2020-09-15T00:00:00"/>
    <n v="2"/>
    <m/>
    <m/>
    <n v="0.5"/>
    <x v="26"/>
    <x v="2"/>
    <x v="18"/>
    <n v="140"/>
    <n v="70"/>
    <n v="70"/>
    <n v="535.62480000000005"/>
    <n v="605.62480000000005"/>
    <n v="605.62480000000005"/>
    <s v="Fri"/>
    <s v="Tue"/>
    <n v="4"/>
    <x v="0"/>
  </r>
  <r>
    <x v="31"/>
    <x v="3"/>
    <x v="0"/>
    <x v="0"/>
    <m/>
    <d v="2020-09-11T00:00:00"/>
    <d v="2020-09-23T00:00:00"/>
    <n v="2"/>
    <m/>
    <m/>
    <n v="0.25"/>
    <x v="27"/>
    <x v="0"/>
    <x v="19"/>
    <n v="140"/>
    <n v="35"/>
    <n v="35"/>
    <n v="24.63"/>
    <n v="59.629999999999995"/>
    <n v="59.629999999999995"/>
    <s v="Fri"/>
    <s v="Wed"/>
    <n v="12"/>
    <x v="0"/>
  </r>
  <r>
    <x v="32"/>
    <x v="3"/>
    <x v="0"/>
    <x v="1"/>
    <m/>
    <d v="2020-09-11T00:00:00"/>
    <d v="2020-09-26T00:00:00"/>
    <n v="2"/>
    <m/>
    <m/>
    <n v="0.5"/>
    <x v="28"/>
    <x v="0"/>
    <x v="16"/>
    <n v="140"/>
    <n v="70"/>
    <n v="70"/>
    <n v="43.26"/>
    <n v="113.25999999999999"/>
    <n v="113.25999999999999"/>
    <s v="Fri"/>
    <s v="Sat"/>
    <n v="15"/>
    <x v="0"/>
  </r>
  <r>
    <x v="33"/>
    <x v="4"/>
    <x v="0"/>
    <x v="0"/>
    <m/>
    <d v="2020-09-11T00:00:00"/>
    <d v="2020-10-06T00:00:00"/>
    <n v="1"/>
    <m/>
    <m/>
    <n v="0.25"/>
    <x v="29"/>
    <x v="0"/>
    <x v="20"/>
    <n v="80"/>
    <n v="20"/>
    <n v="20"/>
    <n v="21.33"/>
    <n v="41.33"/>
    <n v="41.33"/>
    <s v="Fri"/>
    <s v="Tue"/>
    <n v="25"/>
    <x v="0"/>
  </r>
  <r>
    <x v="34"/>
    <x v="4"/>
    <x v="0"/>
    <x v="1"/>
    <m/>
    <d v="2020-09-12T00:00:00"/>
    <d v="2020-09-28T00:00:00"/>
    <n v="1"/>
    <m/>
    <m/>
    <n v="1"/>
    <x v="30"/>
    <x v="2"/>
    <x v="2"/>
    <n v="80"/>
    <n v="80"/>
    <n v="80"/>
    <n v="0.45600000000000002"/>
    <n v="80.456000000000003"/>
    <n v="80.456000000000003"/>
    <s v="Sat"/>
    <s v="Mon"/>
    <n v="16"/>
    <x v="0"/>
  </r>
  <r>
    <x v="35"/>
    <x v="3"/>
    <x v="0"/>
    <x v="0"/>
    <m/>
    <d v="2020-09-14T00:00:00"/>
    <d v="2020-09-24T00:00:00"/>
    <n v="2"/>
    <m/>
    <m/>
    <n v="0.25"/>
    <x v="31"/>
    <x v="2"/>
    <x v="21"/>
    <n v="140"/>
    <n v="35"/>
    <n v="35"/>
    <n v="126.62309999999999"/>
    <n v="161.62309999999999"/>
    <n v="161.62309999999999"/>
    <s v="Mon"/>
    <s v="Thu"/>
    <n v="10"/>
    <x v="0"/>
  </r>
  <r>
    <x v="36"/>
    <x v="4"/>
    <x v="0"/>
    <x v="1"/>
    <m/>
    <d v="2020-09-14T00:00:00"/>
    <d v="2020-09-28T00:00:00"/>
    <n v="1"/>
    <m/>
    <m/>
    <n v="1.5"/>
    <x v="32"/>
    <x v="0"/>
    <x v="0"/>
    <n v="80"/>
    <n v="120"/>
    <n v="120"/>
    <n v="251.0033"/>
    <n v="371.00329999999997"/>
    <n v="371.00329999999997"/>
    <s v="Mon"/>
    <s v="Mon"/>
    <n v="14"/>
    <x v="0"/>
  </r>
  <r>
    <x v="37"/>
    <x v="5"/>
    <x v="2"/>
    <x v="0"/>
    <s v="Yes"/>
    <d v="2020-09-14T00:00:00"/>
    <d v="2020-10-05T00:00:00"/>
    <n v="1"/>
    <m/>
    <m/>
    <n v="0.5"/>
    <x v="33"/>
    <x v="1"/>
    <x v="22"/>
    <n v="80"/>
    <n v="40"/>
    <n v="40"/>
    <n v="395.28"/>
    <n v="435.28"/>
    <n v="435.28"/>
    <s v="Mon"/>
    <s v="Mon"/>
    <n v="21"/>
    <x v="1"/>
  </r>
  <r>
    <x v="38"/>
    <x v="3"/>
    <x v="4"/>
    <x v="2"/>
    <s v="Yes"/>
    <d v="2020-09-14T00:00:00"/>
    <d v="2020-10-07T00:00:00"/>
    <n v="1"/>
    <m/>
    <m/>
    <n v="0.25"/>
    <x v="34"/>
    <x v="0"/>
    <x v="23"/>
    <n v="80"/>
    <n v="20"/>
    <n v="20"/>
    <n v="36"/>
    <n v="56"/>
    <n v="56"/>
    <s v="Mon"/>
    <s v="Wed"/>
    <n v="23"/>
    <x v="1"/>
  </r>
  <r>
    <x v="39"/>
    <x v="1"/>
    <x v="1"/>
    <x v="0"/>
    <m/>
    <d v="2020-09-14T00:00:00"/>
    <d v="2020-11-23T00:00:00"/>
    <n v="1"/>
    <m/>
    <m/>
    <n v="1.75"/>
    <x v="35"/>
    <x v="1"/>
    <x v="15"/>
    <n v="80"/>
    <n v="140"/>
    <n v="140"/>
    <n v="510.67529999999999"/>
    <n v="650.67529999999999"/>
    <n v="650.67529999999999"/>
    <s v="Mon"/>
    <s v="Mon"/>
    <n v="70"/>
    <x v="0"/>
  </r>
  <r>
    <x v="40"/>
    <x v="3"/>
    <x v="4"/>
    <x v="1"/>
    <m/>
    <d v="2020-09-15T00:00:00"/>
    <d v="2020-10-07T00:00:00"/>
    <n v="2"/>
    <m/>
    <m/>
    <n v="0.5"/>
    <x v="36"/>
    <x v="0"/>
    <x v="24"/>
    <n v="140"/>
    <n v="70"/>
    <n v="70"/>
    <n v="42.66"/>
    <n v="112.66"/>
    <n v="112.66"/>
    <s v="Tue"/>
    <s v="Wed"/>
    <n v="22"/>
    <x v="0"/>
  </r>
  <r>
    <x v="41"/>
    <x v="4"/>
    <x v="0"/>
    <x v="1"/>
    <m/>
    <d v="2020-09-16T00:00:00"/>
    <d v="2020-09-28T00:00:00"/>
    <n v="1"/>
    <m/>
    <m/>
    <n v="1"/>
    <x v="37"/>
    <x v="2"/>
    <x v="19"/>
    <n v="80"/>
    <n v="80"/>
    <n v="80"/>
    <n v="5.4720000000000004"/>
    <n v="85.471999999999994"/>
    <n v="85.471999999999994"/>
    <s v="Wed"/>
    <s v="Mon"/>
    <n v="12"/>
    <x v="0"/>
  </r>
  <r>
    <x v="42"/>
    <x v="3"/>
    <x v="0"/>
    <x v="0"/>
    <s v="Yes"/>
    <d v="2020-09-16T00:00:00"/>
    <d v="2020-09-28T00:00:00"/>
    <n v="1"/>
    <m/>
    <m/>
    <n v="0.25"/>
    <x v="4"/>
    <x v="0"/>
    <x v="19"/>
    <n v="80"/>
    <n v="20"/>
    <n v="20"/>
    <n v="45.237400000000001"/>
    <n v="65.237400000000008"/>
    <n v="65.237400000000008"/>
    <s v="Wed"/>
    <s v="Mon"/>
    <n v="12"/>
    <x v="1"/>
  </r>
  <r>
    <x v="43"/>
    <x v="3"/>
    <x v="3"/>
    <x v="0"/>
    <m/>
    <d v="2020-09-16T00:00:00"/>
    <d v="2020-10-01T00:00:00"/>
    <n v="2"/>
    <m/>
    <m/>
    <n v="0.75"/>
    <x v="38"/>
    <x v="2"/>
    <x v="16"/>
    <n v="140"/>
    <n v="105"/>
    <n v="105"/>
    <n v="199.452"/>
    <n v="304.452"/>
    <n v="304.452"/>
    <s v="Wed"/>
    <s v="Thu"/>
    <n v="15"/>
    <x v="0"/>
  </r>
  <r>
    <x v="44"/>
    <x v="5"/>
    <x v="3"/>
    <x v="0"/>
    <m/>
    <d v="2020-09-16T00:00:00"/>
    <d v="2020-10-05T00:00:00"/>
    <n v="2"/>
    <m/>
    <m/>
    <n v="0.5"/>
    <x v="39"/>
    <x v="2"/>
    <x v="25"/>
    <n v="140"/>
    <n v="70"/>
    <n v="70"/>
    <n v="144"/>
    <n v="214"/>
    <n v="214"/>
    <s v="Wed"/>
    <s v="Mon"/>
    <n v="19"/>
    <x v="0"/>
  </r>
  <r>
    <x v="45"/>
    <x v="5"/>
    <x v="3"/>
    <x v="2"/>
    <m/>
    <d v="2020-09-17T00:00:00"/>
    <d v="2020-10-06T00:00:00"/>
    <n v="1"/>
    <m/>
    <m/>
    <n v="0.25"/>
    <x v="40"/>
    <x v="2"/>
    <x v="25"/>
    <n v="80"/>
    <n v="20"/>
    <n v="20"/>
    <n v="6.2160000000000002"/>
    <n v="26.216000000000001"/>
    <n v="26.216000000000001"/>
    <s v="Thu"/>
    <s v="Tue"/>
    <n v="19"/>
    <x v="0"/>
  </r>
  <r>
    <x v="46"/>
    <x v="3"/>
    <x v="4"/>
    <x v="1"/>
    <m/>
    <d v="2020-09-17T00:00:00"/>
    <d v="2020-10-12T00:00:00"/>
    <n v="2"/>
    <m/>
    <m/>
    <n v="1"/>
    <x v="34"/>
    <x v="0"/>
    <x v="20"/>
    <n v="140"/>
    <n v="140"/>
    <n v="140"/>
    <n v="36"/>
    <n v="176"/>
    <n v="176"/>
    <s v="Thu"/>
    <s v="Mon"/>
    <n v="25"/>
    <x v="0"/>
  </r>
  <r>
    <x v="47"/>
    <x v="2"/>
    <x v="2"/>
    <x v="0"/>
    <m/>
    <d v="2020-09-17T00:00:00"/>
    <d v="2020-10-12T00:00:00"/>
    <n v="2"/>
    <m/>
    <m/>
    <n v="0.75"/>
    <x v="41"/>
    <x v="2"/>
    <x v="20"/>
    <n v="140"/>
    <n v="105"/>
    <n v="105"/>
    <n v="40"/>
    <n v="145"/>
    <n v="145"/>
    <s v="Thu"/>
    <s v="Mon"/>
    <n v="25"/>
    <x v="0"/>
  </r>
  <r>
    <x v="48"/>
    <x v="1"/>
    <x v="1"/>
    <x v="0"/>
    <m/>
    <d v="2020-09-17T00:00:00"/>
    <d v="2020-11-17T00:00:00"/>
    <n v="1"/>
    <m/>
    <m/>
    <n v="0.25"/>
    <x v="42"/>
    <x v="0"/>
    <x v="26"/>
    <n v="80"/>
    <n v="20"/>
    <n v="20"/>
    <n v="87.581299999999999"/>
    <n v="107.5813"/>
    <n v="107.5813"/>
    <s v="Thu"/>
    <s v="Tue"/>
    <n v="61"/>
    <x v="0"/>
  </r>
  <r>
    <x v="49"/>
    <x v="4"/>
    <x v="0"/>
    <x v="1"/>
    <m/>
    <d v="2020-09-21T00:00:00"/>
    <d v="2020-09-28T00:00:00"/>
    <n v="1"/>
    <m/>
    <m/>
    <n v="0.5"/>
    <x v="43"/>
    <x v="2"/>
    <x v="12"/>
    <n v="80"/>
    <n v="40"/>
    <n v="40"/>
    <n v="30"/>
    <n v="70"/>
    <n v="70"/>
    <s v="Mon"/>
    <s v="Mon"/>
    <n v="7"/>
    <x v="0"/>
  </r>
  <r>
    <x v="50"/>
    <x v="5"/>
    <x v="4"/>
    <x v="2"/>
    <m/>
    <d v="2020-09-21T00:00:00"/>
    <d v="2020-10-19T00:00:00"/>
    <n v="1"/>
    <m/>
    <m/>
    <n v="0.25"/>
    <x v="39"/>
    <x v="1"/>
    <x v="27"/>
    <n v="80"/>
    <n v="20"/>
    <n v="20"/>
    <n v="144"/>
    <n v="164"/>
    <n v="164"/>
    <s v="Mon"/>
    <s v="Mon"/>
    <n v="28"/>
    <x v="0"/>
  </r>
  <r>
    <x v="51"/>
    <x v="4"/>
    <x v="0"/>
    <x v="1"/>
    <s v="Yes"/>
    <d v="2020-09-21T00:00:00"/>
    <d v="2020-11-04T00:00:00"/>
    <n v="1"/>
    <m/>
    <m/>
    <n v="0.75"/>
    <x v="44"/>
    <x v="0"/>
    <x v="28"/>
    <n v="80"/>
    <n v="60"/>
    <n v="60"/>
    <n v="297.51229999999998"/>
    <n v="357.51229999999998"/>
    <n v="357.51229999999998"/>
    <s v="Mon"/>
    <s v="Wed"/>
    <n v="44"/>
    <x v="1"/>
  </r>
  <r>
    <x v="52"/>
    <x v="4"/>
    <x v="4"/>
    <x v="0"/>
    <m/>
    <d v="2020-09-21T00:00:00"/>
    <d v="2020-11-25T00:00:00"/>
    <n v="1"/>
    <m/>
    <m/>
    <n v="0.5"/>
    <x v="45"/>
    <x v="1"/>
    <x v="29"/>
    <n v="80"/>
    <n v="40"/>
    <n v="40"/>
    <n v="64.171000000000006"/>
    <n v="104.17100000000001"/>
    <n v="104.17100000000001"/>
    <s v="Mon"/>
    <s v="Wed"/>
    <n v="65"/>
    <x v="0"/>
  </r>
  <r>
    <x v="53"/>
    <x v="1"/>
    <x v="1"/>
    <x v="2"/>
    <m/>
    <d v="2020-09-22T00:00:00"/>
    <d v="2020-10-01T00:00:00"/>
    <n v="1"/>
    <m/>
    <m/>
    <n v="0.25"/>
    <x v="46"/>
    <x v="0"/>
    <x v="13"/>
    <n v="80"/>
    <n v="20"/>
    <n v="20"/>
    <n v="20.475000000000001"/>
    <n v="40.475000000000001"/>
    <n v="40.475000000000001"/>
    <s v="Tue"/>
    <s v="Thu"/>
    <n v="9"/>
    <x v="0"/>
  </r>
  <r>
    <x v="54"/>
    <x v="4"/>
    <x v="0"/>
    <x v="3"/>
    <m/>
    <d v="2020-09-23T00:00:00"/>
    <d v="2020-10-07T00:00:00"/>
    <n v="1"/>
    <m/>
    <m/>
    <n v="1"/>
    <x v="47"/>
    <x v="2"/>
    <x v="0"/>
    <n v="80"/>
    <n v="80"/>
    <n v="80"/>
    <n v="200"/>
    <n v="280"/>
    <n v="280"/>
    <s v="Wed"/>
    <s v="Wed"/>
    <n v="14"/>
    <x v="0"/>
  </r>
  <r>
    <x v="55"/>
    <x v="5"/>
    <x v="3"/>
    <x v="3"/>
    <m/>
    <d v="2020-09-23T00:00:00"/>
    <d v="2020-10-15T00:00:00"/>
    <n v="1"/>
    <m/>
    <m/>
    <n v="1.5"/>
    <x v="48"/>
    <x v="2"/>
    <x v="24"/>
    <n v="80"/>
    <n v="120"/>
    <n v="120"/>
    <n v="123.9555"/>
    <n v="243.9555"/>
    <n v="243.9555"/>
    <s v="Wed"/>
    <s v="Thu"/>
    <n v="22"/>
    <x v="0"/>
  </r>
  <r>
    <x v="56"/>
    <x v="2"/>
    <x v="2"/>
    <x v="1"/>
    <m/>
    <d v="2020-09-23T00:00:00"/>
    <d v="2020-10-24T00:00:00"/>
    <n v="1"/>
    <m/>
    <m/>
    <n v="0.5"/>
    <x v="49"/>
    <x v="0"/>
    <x v="30"/>
    <n v="80"/>
    <n v="40"/>
    <n v="40"/>
    <n v="193.88310000000001"/>
    <n v="233.88310000000001"/>
    <n v="233.88310000000001"/>
    <s v="Wed"/>
    <s v="Sat"/>
    <n v="31"/>
    <x v="0"/>
  </r>
  <r>
    <x v="57"/>
    <x v="5"/>
    <x v="0"/>
    <x v="0"/>
    <m/>
    <d v="2020-09-23T00:00:00"/>
    <d v="2020-10-28T00:00:00"/>
    <n v="2"/>
    <m/>
    <m/>
    <n v="0.5"/>
    <x v="50"/>
    <x v="2"/>
    <x v="31"/>
    <n v="140"/>
    <n v="70"/>
    <n v="70"/>
    <n v="1.173"/>
    <n v="71.173000000000002"/>
    <n v="71.173000000000002"/>
    <s v="Wed"/>
    <s v="Wed"/>
    <n v="35"/>
    <x v="0"/>
  </r>
  <r>
    <x v="58"/>
    <x v="2"/>
    <x v="4"/>
    <x v="0"/>
    <m/>
    <d v="2020-09-24T00:00:00"/>
    <d v="2020-10-05T00:00:00"/>
    <n v="2"/>
    <m/>
    <m/>
    <n v="0.75"/>
    <x v="51"/>
    <x v="0"/>
    <x v="32"/>
    <n v="140"/>
    <n v="105"/>
    <n v="105"/>
    <n v="664.78880000000004"/>
    <n v="769.78880000000004"/>
    <n v="769.78880000000004"/>
    <s v="Thu"/>
    <s v="Mon"/>
    <n v="11"/>
    <x v="0"/>
  </r>
  <r>
    <x v="59"/>
    <x v="3"/>
    <x v="0"/>
    <x v="2"/>
    <m/>
    <d v="2020-09-24T00:00:00"/>
    <d v="2020-10-15T00:00:00"/>
    <n v="1"/>
    <m/>
    <m/>
    <n v="0.25"/>
    <x v="52"/>
    <x v="0"/>
    <x v="22"/>
    <n v="80"/>
    <n v="20"/>
    <n v="20"/>
    <n v="160"/>
    <n v="180"/>
    <n v="180"/>
    <s v="Thu"/>
    <s v="Thu"/>
    <n v="21"/>
    <x v="0"/>
  </r>
  <r>
    <x v="60"/>
    <x v="3"/>
    <x v="3"/>
    <x v="1"/>
    <m/>
    <d v="2020-09-24T00:00:00"/>
    <d v="2020-11-05T00:00:00"/>
    <n v="2"/>
    <m/>
    <m/>
    <n v="0.75"/>
    <x v="53"/>
    <x v="0"/>
    <x v="33"/>
    <n v="140"/>
    <n v="105"/>
    <n v="105"/>
    <n v="159.50489999999999"/>
    <n v="264.50490000000002"/>
    <n v="264.50490000000002"/>
    <s v="Thu"/>
    <s v="Thu"/>
    <n v="42"/>
    <x v="0"/>
  </r>
  <r>
    <x v="61"/>
    <x v="0"/>
    <x v="2"/>
    <x v="0"/>
    <m/>
    <d v="2020-09-24T00:00:00"/>
    <d v="2020-11-17T00:00:00"/>
    <n v="2"/>
    <m/>
    <m/>
    <n v="0.75"/>
    <x v="54"/>
    <x v="1"/>
    <x v="34"/>
    <n v="140"/>
    <n v="105"/>
    <n v="105"/>
    <n v="169.63499999999999"/>
    <n v="274.63499999999999"/>
    <n v="274.63499999999999"/>
    <s v="Thu"/>
    <s v="Tue"/>
    <n v="54"/>
    <x v="0"/>
  </r>
  <r>
    <x v="62"/>
    <x v="6"/>
    <x v="3"/>
    <x v="1"/>
    <m/>
    <d v="2020-09-28T00:00:00"/>
    <d v="2020-09-30T00:00:00"/>
    <n v="2"/>
    <m/>
    <m/>
    <n v="0.5"/>
    <x v="55"/>
    <x v="0"/>
    <x v="35"/>
    <n v="140"/>
    <n v="70"/>
    <n v="70"/>
    <n v="202.86"/>
    <n v="272.86"/>
    <n v="272.86"/>
    <s v="Mon"/>
    <s v="Wed"/>
    <n v="2"/>
    <x v="0"/>
  </r>
  <r>
    <x v="63"/>
    <x v="1"/>
    <x v="1"/>
    <x v="0"/>
    <m/>
    <d v="2020-09-28T00:00:00"/>
    <d v="2020-10-07T00:00:00"/>
    <n v="1"/>
    <m/>
    <m/>
    <n v="0.5"/>
    <x v="56"/>
    <x v="1"/>
    <x v="13"/>
    <n v="80"/>
    <n v="40"/>
    <n v="40"/>
    <n v="10.53"/>
    <n v="50.53"/>
    <n v="50.53"/>
    <s v="Mon"/>
    <s v="Wed"/>
    <n v="9"/>
    <x v="0"/>
  </r>
  <r>
    <x v="64"/>
    <x v="2"/>
    <x v="4"/>
    <x v="1"/>
    <m/>
    <d v="2020-09-28T00:00:00"/>
    <d v="2020-10-27T00:00:00"/>
    <n v="2"/>
    <m/>
    <m/>
    <n v="0.75"/>
    <x v="57"/>
    <x v="2"/>
    <x v="4"/>
    <n v="140"/>
    <n v="105"/>
    <n v="105"/>
    <n v="1.8240000000000001"/>
    <n v="106.824"/>
    <n v="106.824"/>
    <s v="Mon"/>
    <s v="Tue"/>
    <n v="29"/>
    <x v="0"/>
  </r>
  <r>
    <x v="65"/>
    <x v="1"/>
    <x v="0"/>
    <x v="0"/>
    <m/>
    <d v="2020-09-29T00:00:00"/>
    <d v="2020-10-08T00:00:00"/>
    <n v="2"/>
    <m/>
    <m/>
    <n v="0.5"/>
    <x v="58"/>
    <x v="0"/>
    <x v="13"/>
    <n v="140"/>
    <n v="70"/>
    <n v="70"/>
    <n v="54.124600000000001"/>
    <n v="124.1246"/>
    <n v="124.1246"/>
    <s v="Tue"/>
    <s v="Thu"/>
    <n v="9"/>
    <x v="0"/>
  </r>
  <r>
    <x v="66"/>
    <x v="3"/>
    <x v="4"/>
    <x v="2"/>
    <m/>
    <d v="2020-09-29T00:00:00"/>
    <d v="2020-10-21T00:00:00"/>
    <n v="2"/>
    <m/>
    <m/>
    <n v="0.25"/>
    <x v="59"/>
    <x v="0"/>
    <x v="24"/>
    <n v="140"/>
    <n v="35"/>
    <n v="35"/>
    <n v="367.71109999999999"/>
    <n v="402.71109999999999"/>
    <n v="402.71109999999999"/>
    <s v="Tue"/>
    <s v="Wed"/>
    <n v="22"/>
    <x v="0"/>
  </r>
  <r>
    <x v="67"/>
    <x v="4"/>
    <x v="1"/>
    <x v="0"/>
    <m/>
    <d v="2020-09-29T00:00:00"/>
    <d v="2020-10-19T00:00:00"/>
    <n v="1"/>
    <m/>
    <m/>
    <n v="1.5"/>
    <x v="60"/>
    <x v="0"/>
    <x v="7"/>
    <n v="80"/>
    <n v="120"/>
    <n v="120"/>
    <n v="139.035"/>
    <n v="259.03499999999997"/>
    <n v="259.03499999999997"/>
    <s v="Tue"/>
    <s v="Mon"/>
    <n v="20"/>
    <x v="0"/>
  </r>
  <r>
    <x v="68"/>
    <x v="4"/>
    <x v="0"/>
    <x v="1"/>
    <m/>
    <d v="2020-09-29T00:00:00"/>
    <d v="2020-10-27T00:00:00"/>
    <n v="1"/>
    <m/>
    <m/>
    <n v="0.5"/>
    <x v="61"/>
    <x v="1"/>
    <x v="27"/>
    <n v="80"/>
    <n v="40"/>
    <n v="40"/>
    <n v="50.317"/>
    <n v="90.317000000000007"/>
    <n v="90.317000000000007"/>
    <s v="Tue"/>
    <s v="Tue"/>
    <n v="28"/>
    <x v="0"/>
  </r>
  <r>
    <x v="69"/>
    <x v="2"/>
    <x v="3"/>
    <x v="3"/>
    <m/>
    <d v="2020-09-29T00:00:00"/>
    <d v="2020-11-24T00:00:00"/>
    <n v="1"/>
    <m/>
    <m/>
    <n v="1"/>
    <x v="62"/>
    <x v="2"/>
    <x v="36"/>
    <n v="80"/>
    <n v="80"/>
    <n v="80"/>
    <n v="122.4273"/>
    <n v="202.4273"/>
    <n v="202.4273"/>
    <s v="Tue"/>
    <s v="Tue"/>
    <n v="56"/>
    <x v="0"/>
  </r>
  <r>
    <x v="70"/>
    <x v="4"/>
    <x v="0"/>
    <x v="0"/>
    <m/>
    <d v="2020-09-29T00:00:00"/>
    <d v="2020-12-02T00:00:00"/>
    <n v="1"/>
    <m/>
    <m/>
    <n v="1"/>
    <x v="63"/>
    <x v="1"/>
    <x v="37"/>
    <n v="80"/>
    <n v="80"/>
    <n v="80"/>
    <n v="78.5535"/>
    <n v="158.55349999999999"/>
    <n v="158.55349999999999"/>
    <s v="Tue"/>
    <s v="Wed"/>
    <n v="64"/>
    <x v="0"/>
  </r>
  <r>
    <x v="71"/>
    <x v="3"/>
    <x v="0"/>
    <x v="2"/>
    <s v="Yes"/>
    <d v="2020-09-30T00:00:00"/>
    <d v="2020-10-07T00:00:00"/>
    <n v="1"/>
    <m/>
    <m/>
    <n v="0.25"/>
    <x v="64"/>
    <x v="0"/>
    <x v="12"/>
    <n v="80"/>
    <n v="20"/>
    <n v="20"/>
    <n v="239.1001"/>
    <n v="259.1001"/>
    <n v="259.1001"/>
    <s v="Wed"/>
    <s v="Wed"/>
    <n v="7"/>
    <x v="1"/>
  </r>
  <r>
    <x v="72"/>
    <x v="2"/>
    <x v="2"/>
    <x v="1"/>
    <m/>
    <d v="2020-09-30T00:00:00"/>
    <d v="2020-10-19T00:00:00"/>
    <n v="1"/>
    <m/>
    <m/>
    <n v="0.5"/>
    <x v="21"/>
    <x v="2"/>
    <x v="25"/>
    <n v="80"/>
    <n v="40"/>
    <n v="40"/>
    <n v="61.180599999999998"/>
    <n v="101.1806"/>
    <n v="101.1806"/>
    <s v="Wed"/>
    <s v="Mon"/>
    <n v="19"/>
    <x v="0"/>
  </r>
  <r>
    <x v="73"/>
    <x v="3"/>
    <x v="2"/>
    <x v="3"/>
    <m/>
    <d v="2020-09-30T00:00:00"/>
    <d v="2020-11-18T00:00:00"/>
    <n v="2"/>
    <m/>
    <m/>
    <n v="2.25"/>
    <x v="65"/>
    <x v="0"/>
    <x v="38"/>
    <n v="140"/>
    <n v="315"/>
    <n v="315"/>
    <n v="800.71119999999996"/>
    <n v="1115.7112"/>
    <n v="1115.7112"/>
    <s v="Wed"/>
    <s v="Wed"/>
    <n v="49"/>
    <x v="0"/>
  </r>
  <r>
    <x v="74"/>
    <x v="3"/>
    <x v="0"/>
    <x v="0"/>
    <m/>
    <d v="2020-10-01T00:00:00"/>
    <d v="2020-10-26T00:00:00"/>
    <n v="1"/>
    <m/>
    <m/>
    <n v="0.25"/>
    <x v="66"/>
    <x v="0"/>
    <x v="20"/>
    <n v="80"/>
    <n v="20"/>
    <n v="20"/>
    <n v="19.196999999999999"/>
    <n v="39.197000000000003"/>
    <n v="39.197000000000003"/>
    <s v="Thu"/>
    <s v="Mon"/>
    <n v="25"/>
    <x v="0"/>
  </r>
  <r>
    <x v="75"/>
    <x v="1"/>
    <x v="1"/>
    <x v="0"/>
    <m/>
    <d v="2020-10-05T00:00:00"/>
    <d v="2020-10-13T00:00:00"/>
    <n v="1"/>
    <m/>
    <m/>
    <n v="0.25"/>
    <x v="67"/>
    <x v="0"/>
    <x v="39"/>
    <n v="80"/>
    <n v="20"/>
    <n v="20"/>
    <n v="19.5"/>
    <n v="39.5"/>
    <n v="39.5"/>
    <s v="Mon"/>
    <s v="Tue"/>
    <n v="8"/>
    <x v="0"/>
  </r>
  <r>
    <x v="76"/>
    <x v="1"/>
    <x v="1"/>
    <x v="2"/>
    <m/>
    <d v="2020-10-05T00:00:00"/>
    <d v="2020-10-13T00:00:00"/>
    <n v="1"/>
    <m/>
    <m/>
    <n v="0.25"/>
    <x v="68"/>
    <x v="0"/>
    <x v="39"/>
    <n v="80"/>
    <n v="20"/>
    <n v="20"/>
    <n v="22.425000000000001"/>
    <n v="42.424999999999997"/>
    <n v="42.424999999999997"/>
    <s v="Mon"/>
    <s v="Tue"/>
    <n v="8"/>
    <x v="0"/>
  </r>
  <r>
    <x v="77"/>
    <x v="4"/>
    <x v="3"/>
    <x v="0"/>
    <m/>
    <d v="2020-10-05T00:00:00"/>
    <d v="2020-10-13T00:00:00"/>
    <n v="1"/>
    <m/>
    <m/>
    <n v="0.5"/>
    <x v="69"/>
    <x v="0"/>
    <x v="39"/>
    <n v="80"/>
    <n v="40"/>
    <n v="40"/>
    <n v="26.582599999999999"/>
    <n v="66.582599999999999"/>
    <n v="66.582599999999999"/>
    <s v="Mon"/>
    <s v="Tue"/>
    <n v="8"/>
    <x v="0"/>
  </r>
  <r>
    <x v="78"/>
    <x v="2"/>
    <x v="2"/>
    <x v="0"/>
    <m/>
    <d v="2020-10-05T00:00:00"/>
    <d v="2020-10-24T00:00:00"/>
    <n v="1"/>
    <m/>
    <m/>
    <n v="0.5"/>
    <x v="70"/>
    <x v="2"/>
    <x v="25"/>
    <n v="80"/>
    <n v="40"/>
    <n v="40"/>
    <n v="288.20800000000003"/>
    <n v="328.20800000000003"/>
    <n v="328.20800000000003"/>
    <s v="Mon"/>
    <s v="Sat"/>
    <n v="19"/>
    <x v="0"/>
  </r>
  <r>
    <x v="79"/>
    <x v="1"/>
    <x v="1"/>
    <x v="1"/>
    <m/>
    <d v="2020-10-05T00:00:00"/>
    <d v="2020-10-19T00:00:00"/>
    <n v="1"/>
    <m/>
    <m/>
    <n v="0.5"/>
    <x v="71"/>
    <x v="0"/>
    <x v="0"/>
    <n v="80"/>
    <n v="40"/>
    <n v="40"/>
    <n v="54.236800000000002"/>
    <n v="94.236800000000002"/>
    <n v="94.236800000000002"/>
    <s v="Mon"/>
    <s v="Mon"/>
    <n v="14"/>
    <x v="0"/>
  </r>
  <r>
    <x v="80"/>
    <x v="4"/>
    <x v="1"/>
    <x v="0"/>
    <m/>
    <d v="2020-10-06T00:00:00"/>
    <d v="2020-10-19T00:00:00"/>
    <n v="1"/>
    <m/>
    <m/>
    <n v="0.25"/>
    <x v="72"/>
    <x v="1"/>
    <x v="14"/>
    <n v="80"/>
    <n v="20"/>
    <n v="20"/>
    <n v="332.39699999999999"/>
    <n v="352.39699999999999"/>
    <n v="352.39699999999999"/>
    <s v="Tue"/>
    <s v="Mon"/>
    <n v="13"/>
    <x v="0"/>
  </r>
  <r>
    <x v="81"/>
    <x v="3"/>
    <x v="0"/>
    <x v="0"/>
    <m/>
    <d v="2020-10-06T00:00:00"/>
    <d v="2020-10-23T00:00:00"/>
    <n v="2"/>
    <m/>
    <m/>
    <n v="0.75"/>
    <x v="73"/>
    <x v="2"/>
    <x v="11"/>
    <n v="140"/>
    <n v="105"/>
    <n v="105"/>
    <n v="124.1649"/>
    <n v="229.16489999999999"/>
    <n v="229.16489999999999"/>
    <s v="Tue"/>
    <s v="Fri"/>
    <n v="17"/>
    <x v="0"/>
  </r>
  <r>
    <x v="82"/>
    <x v="2"/>
    <x v="3"/>
    <x v="2"/>
    <m/>
    <d v="2020-10-06T00:00:00"/>
    <d v="2020-10-26T00:00:00"/>
    <n v="1"/>
    <m/>
    <m/>
    <n v="0.25"/>
    <x v="74"/>
    <x v="0"/>
    <x v="7"/>
    <n v="80"/>
    <n v="20"/>
    <n v="20"/>
    <n v="21.63"/>
    <n v="41.629999999999995"/>
    <n v="41.629999999999995"/>
    <s v="Tue"/>
    <s v="Mon"/>
    <n v="20"/>
    <x v="0"/>
  </r>
  <r>
    <x v="83"/>
    <x v="3"/>
    <x v="0"/>
    <x v="0"/>
    <m/>
    <d v="2020-10-07T00:00:00"/>
    <d v="2020-10-19T00:00:00"/>
    <n v="2"/>
    <m/>
    <s v="Yes"/>
    <n v="0.25"/>
    <x v="75"/>
    <x v="2"/>
    <x v="19"/>
    <n v="140"/>
    <n v="35"/>
    <n v="35"/>
    <n v="0"/>
    <n v="68"/>
    <n v="35"/>
    <s v="Wed"/>
    <s v="Mon"/>
    <n v="12"/>
    <x v="0"/>
  </r>
  <r>
    <x v="84"/>
    <x v="3"/>
    <x v="0"/>
    <x v="0"/>
    <m/>
    <d v="2020-10-07T00:00:00"/>
    <d v="2020-10-19T00:00:00"/>
    <n v="2"/>
    <m/>
    <m/>
    <n v="0.5"/>
    <x v="76"/>
    <x v="2"/>
    <x v="19"/>
    <n v="140"/>
    <n v="70"/>
    <n v="70"/>
    <n v="154.5"/>
    <n v="224.5"/>
    <n v="224.5"/>
    <s v="Wed"/>
    <s v="Mon"/>
    <n v="12"/>
    <x v="0"/>
  </r>
  <r>
    <x v="85"/>
    <x v="1"/>
    <x v="1"/>
    <x v="3"/>
    <m/>
    <d v="2020-10-07T00:00:00"/>
    <d v="2020-10-20T00:00:00"/>
    <n v="1"/>
    <m/>
    <m/>
    <n v="1"/>
    <x v="77"/>
    <x v="0"/>
    <x v="14"/>
    <n v="80"/>
    <n v="80"/>
    <n v="80"/>
    <n v="48.75"/>
    <n v="128.75"/>
    <n v="128.75"/>
    <s v="Wed"/>
    <s v="Tue"/>
    <n v="13"/>
    <x v="0"/>
  </r>
  <r>
    <x v="86"/>
    <x v="1"/>
    <x v="1"/>
    <x v="2"/>
    <m/>
    <d v="2020-10-08T00:00:00"/>
    <d v="2020-10-20T00:00:00"/>
    <n v="1"/>
    <m/>
    <m/>
    <n v="0.25"/>
    <x v="78"/>
    <x v="0"/>
    <x v="19"/>
    <n v="80"/>
    <n v="20"/>
    <n v="20"/>
    <n v="76.1678"/>
    <n v="96.1678"/>
    <n v="96.1678"/>
    <s v="Thu"/>
    <s v="Tue"/>
    <n v="12"/>
    <x v="0"/>
  </r>
  <r>
    <x v="87"/>
    <x v="3"/>
    <x v="0"/>
    <x v="1"/>
    <m/>
    <d v="2020-10-08T00:00:00"/>
    <d v="2020-11-07T00:00:00"/>
    <n v="1"/>
    <m/>
    <m/>
    <n v="0.75"/>
    <x v="79"/>
    <x v="2"/>
    <x v="3"/>
    <n v="80"/>
    <n v="60"/>
    <n v="60"/>
    <n v="117"/>
    <n v="177"/>
    <n v="177"/>
    <s v="Thu"/>
    <s v="Sat"/>
    <n v="30"/>
    <x v="0"/>
  </r>
  <r>
    <x v="88"/>
    <x v="3"/>
    <x v="2"/>
    <x v="3"/>
    <m/>
    <d v="2020-10-08T00:00:00"/>
    <d v="2020-11-10T00:00:00"/>
    <n v="2"/>
    <m/>
    <m/>
    <n v="1.5"/>
    <x v="80"/>
    <x v="2"/>
    <x v="40"/>
    <n v="140"/>
    <n v="210"/>
    <n v="210"/>
    <n v="1575.9739999999999"/>
    <n v="1785.9739999999999"/>
    <n v="1785.9739999999999"/>
    <s v="Thu"/>
    <s v="Tue"/>
    <n v="33"/>
    <x v="0"/>
  </r>
  <r>
    <x v="89"/>
    <x v="4"/>
    <x v="0"/>
    <x v="1"/>
    <m/>
    <d v="2020-10-08T00:00:00"/>
    <d v="2020-11-18T00:00:00"/>
    <n v="1"/>
    <m/>
    <m/>
    <n v="0.5"/>
    <x v="29"/>
    <x v="1"/>
    <x v="41"/>
    <n v="80"/>
    <n v="40"/>
    <n v="40"/>
    <n v="21.33"/>
    <n v="61.33"/>
    <n v="61.33"/>
    <s v="Thu"/>
    <s v="Wed"/>
    <n v="41"/>
    <x v="0"/>
  </r>
  <r>
    <x v="90"/>
    <x v="5"/>
    <x v="4"/>
    <x v="1"/>
    <m/>
    <d v="2020-10-08T00:00:00"/>
    <d v="2020-11-30T00:00:00"/>
    <n v="1"/>
    <m/>
    <m/>
    <n v="0.5"/>
    <x v="81"/>
    <x v="0"/>
    <x v="42"/>
    <n v="80"/>
    <n v="40"/>
    <n v="40"/>
    <n v="74.785899999999998"/>
    <n v="114.7859"/>
    <n v="114.7859"/>
    <s v="Thu"/>
    <s v="Mon"/>
    <n v="53"/>
    <x v="0"/>
  </r>
  <r>
    <x v="91"/>
    <x v="7"/>
    <x v="4"/>
    <x v="3"/>
    <m/>
    <d v="2020-10-08T00:00:00"/>
    <d v="2020-12-01T00:00:00"/>
    <n v="2"/>
    <m/>
    <m/>
    <n v="4.75"/>
    <x v="82"/>
    <x v="2"/>
    <x v="34"/>
    <n v="140"/>
    <n v="665"/>
    <n v="665"/>
    <n v="1123.9716000000001"/>
    <n v="1788.9716000000001"/>
    <n v="1788.9716000000001"/>
    <s v="Thu"/>
    <s v="Tue"/>
    <n v="54"/>
    <x v="0"/>
  </r>
  <r>
    <x v="92"/>
    <x v="2"/>
    <x v="3"/>
    <x v="0"/>
    <m/>
    <d v="2020-10-12T00:00:00"/>
    <d v="2020-10-26T00:00:00"/>
    <n v="2"/>
    <m/>
    <m/>
    <n v="1"/>
    <x v="83"/>
    <x v="0"/>
    <x v="0"/>
    <n v="140"/>
    <n v="140"/>
    <n v="140"/>
    <n v="128.9796"/>
    <n v="268.9796"/>
    <n v="268.9796"/>
    <s v="Mon"/>
    <s v="Mon"/>
    <n v="14"/>
    <x v="0"/>
  </r>
  <r>
    <x v="93"/>
    <x v="4"/>
    <x v="0"/>
    <x v="1"/>
    <m/>
    <d v="2020-10-12T00:00:00"/>
    <d v="2020-11-04T00:00:00"/>
    <n v="1"/>
    <m/>
    <m/>
    <n v="0.5"/>
    <x v="39"/>
    <x v="1"/>
    <x v="23"/>
    <n v="80"/>
    <n v="40"/>
    <n v="40"/>
    <n v="144"/>
    <n v="184"/>
    <n v="184"/>
    <s v="Mon"/>
    <s v="Wed"/>
    <n v="23"/>
    <x v="0"/>
  </r>
  <r>
    <x v="94"/>
    <x v="2"/>
    <x v="4"/>
    <x v="0"/>
    <m/>
    <d v="2020-10-12T00:00:00"/>
    <d v="2020-11-05T00:00:00"/>
    <n v="2"/>
    <m/>
    <m/>
    <n v="1"/>
    <x v="84"/>
    <x v="0"/>
    <x v="43"/>
    <n v="140"/>
    <n v="140"/>
    <n v="140"/>
    <n v="1211.8269"/>
    <n v="1351.8269"/>
    <n v="1351.8269"/>
    <s v="Mon"/>
    <s v="Thu"/>
    <n v="24"/>
    <x v="0"/>
  </r>
  <r>
    <x v="95"/>
    <x v="1"/>
    <x v="4"/>
    <x v="1"/>
    <m/>
    <d v="2020-10-12T00:00:00"/>
    <d v="2020-11-18T00:00:00"/>
    <n v="1"/>
    <m/>
    <m/>
    <n v="0.5"/>
    <x v="58"/>
    <x v="0"/>
    <x v="44"/>
    <n v="80"/>
    <n v="40"/>
    <n v="40"/>
    <n v="54.124600000000001"/>
    <n v="94.124600000000001"/>
    <n v="94.124600000000001"/>
    <s v="Mon"/>
    <s v="Wed"/>
    <n v="37"/>
    <x v="0"/>
  </r>
  <r>
    <x v="96"/>
    <x v="3"/>
    <x v="4"/>
    <x v="0"/>
    <s v="Yes"/>
    <d v="2020-10-12T00:00:00"/>
    <d v="2020-11-19T00:00:00"/>
    <n v="1"/>
    <m/>
    <m/>
    <n v="0.5"/>
    <x v="85"/>
    <x v="2"/>
    <x v="45"/>
    <n v="80"/>
    <n v="40"/>
    <n v="40"/>
    <n v="55.935699999999997"/>
    <n v="95.935699999999997"/>
    <n v="95.935699999999997"/>
    <s v="Mon"/>
    <s v="Thu"/>
    <n v="38"/>
    <x v="1"/>
  </r>
  <r>
    <x v="97"/>
    <x v="5"/>
    <x v="4"/>
    <x v="0"/>
    <s v="Yes"/>
    <d v="2020-10-13T00:00:00"/>
    <d v="2020-10-27T00:00:00"/>
    <n v="1"/>
    <m/>
    <m/>
    <n v="0.5"/>
    <x v="86"/>
    <x v="1"/>
    <x v="0"/>
    <n v="80"/>
    <n v="40"/>
    <n v="40"/>
    <n v="11.06"/>
    <n v="51.06"/>
    <n v="51.06"/>
    <s v="Tue"/>
    <s v="Tue"/>
    <n v="14"/>
    <x v="1"/>
  </r>
  <r>
    <x v="98"/>
    <x v="4"/>
    <x v="0"/>
    <x v="3"/>
    <m/>
    <d v="2020-10-13T00:00:00"/>
    <d v="2020-10-27T00:00:00"/>
    <n v="1"/>
    <m/>
    <m/>
    <n v="2"/>
    <x v="87"/>
    <x v="0"/>
    <x v="0"/>
    <n v="80"/>
    <n v="160"/>
    <n v="160"/>
    <n v="77.165099999999995"/>
    <n v="237.1651"/>
    <n v="237.1651"/>
    <s v="Tue"/>
    <s v="Tue"/>
    <n v="14"/>
    <x v="0"/>
  </r>
  <r>
    <x v="99"/>
    <x v="3"/>
    <x v="0"/>
    <x v="0"/>
    <m/>
    <d v="2020-10-14T00:00:00"/>
    <d v="2020-10-19T00:00:00"/>
    <n v="2"/>
    <m/>
    <m/>
    <n v="0.5"/>
    <x v="88"/>
    <x v="0"/>
    <x v="46"/>
    <n v="140"/>
    <n v="70"/>
    <n v="70"/>
    <n v="66.158000000000001"/>
    <n v="136.15800000000002"/>
    <n v="136.15800000000002"/>
    <s v="Wed"/>
    <s v="Mon"/>
    <n v="5"/>
    <x v="0"/>
  </r>
  <r>
    <x v="100"/>
    <x v="6"/>
    <x v="4"/>
    <x v="2"/>
    <m/>
    <d v="2020-10-14T00:00:00"/>
    <d v="2020-10-27T00:00:00"/>
    <n v="1"/>
    <m/>
    <m/>
    <n v="0.25"/>
    <x v="89"/>
    <x v="0"/>
    <x v="14"/>
    <n v="80"/>
    <n v="20"/>
    <n v="20"/>
    <n v="27.953900000000001"/>
    <n v="47.953900000000004"/>
    <n v="47.953900000000004"/>
    <s v="Wed"/>
    <s v="Tue"/>
    <n v="13"/>
    <x v="0"/>
  </r>
  <r>
    <x v="101"/>
    <x v="4"/>
    <x v="0"/>
    <x v="0"/>
    <m/>
    <d v="2020-10-14T00:00:00"/>
    <d v="2020-10-27T00:00:00"/>
    <n v="1"/>
    <m/>
    <m/>
    <n v="1"/>
    <x v="90"/>
    <x v="2"/>
    <x v="14"/>
    <n v="80"/>
    <n v="80"/>
    <n v="80"/>
    <n v="216.3125"/>
    <n v="296.3125"/>
    <n v="296.3125"/>
    <s v="Wed"/>
    <s v="Tue"/>
    <n v="13"/>
    <x v="0"/>
  </r>
  <r>
    <x v="102"/>
    <x v="2"/>
    <x v="3"/>
    <x v="3"/>
    <m/>
    <d v="2020-10-14T00:00:00"/>
    <d v="2020-11-03T00:00:00"/>
    <n v="2"/>
    <m/>
    <m/>
    <n v="2"/>
    <x v="91"/>
    <x v="1"/>
    <x v="7"/>
    <n v="140"/>
    <n v="280"/>
    <n v="280"/>
    <n v="619.51329999999996"/>
    <n v="899.51329999999996"/>
    <n v="899.51329999999996"/>
    <s v="Wed"/>
    <s v="Tue"/>
    <n v="20"/>
    <x v="0"/>
  </r>
  <r>
    <x v="103"/>
    <x v="4"/>
    <x v="4"/>
    <x v="1"/>
    <m/>
    <d v="2020-10-14T00:00:00"/>
    <d v="2020-11-10T00:00:00"/>
    <n v="1"/>
    <m/>
    <m/>
    <n v="0.5"/>
    <x v="92"/>
    <x v="2"/>
    <x v="47"/>
    <n v="80"/>
    <n v="40"/>
    <n v="40"/>
    <n v="3.12"/>
    <n v="43.12"/>
    <n v="43.12"/>
    <s v="Wed"/>
    <s v="Tue"/>
    <n v="27"/>
    <x v="0"/>
  </r>
  <r>
    <x v="104"/>
    <x v="2"/>
    <x v="4"/>
    <x v="0"/>
    <m/>
    <d v="2020-10-15T00:00:00"/>
    <d v="2020-10-22T00:00:00"/>
    <n v="1"/>
    <m/>
    <m/>
    <n v="0.75"/>
    <x v="93"/>
    <x v="0"/>
    <x v="12"/>
    <n v="80"/>
    <n v="60"/>
    <n v="60"/>
    <n v="163.26"/>
    <n v="223.26"/>
    <n v="223.26"/>
    <s v="Thu"/>
    <s v="Thu"/>
    <n v="7"/>
    <x v="0"/>
  </r>
  <r>
    <x v="105"/>
    <x v="1"/>
    <x v="1"/>
    <x v="2"/>
    <m/>
    <d v="2020-10-15T00:00:00"/>
    <d v="2020-10-28T00:00:00"/>
    <n v="1"/>
    <m/>
    <m/>
    <n v="0.25"/>
    <x v="94"/>
    <x v="0"/>
    <x v="14"/>
    <n v="80"/>
    <n v="20"/>
    <n v="20"/>
    <n v="65.251599999999996"/>
    <n v="85.251599999999996"/>
    <n v="85.251599999999996"/>
    <s v="Thu"/>
    <s v="Wed"/>
    <n v="13"/>
    <x v="0"/>
  </r>
  <r>
    <x v="106"/>
    <x v="4"/>
    <x v="4"/>
    <x v="2"/>
    <m/>
    <d v="2020-10-15T00:00:00"/>
    <d v="2020-11-10T00:00:00"/>
    <n v="1"/>
    <m/>
    <m/>
    <n v="0.25"/>
    <x v="43"/>
    <x v="1"/>
    <x v="8"/>
    <n v="80"/>
    <n v="20"/>
    <n v="20"/>
    <n v="30"/>
    <n v="50"/>
    <n v="50"/>
    <s v="Thu"/>
    <s v="Tue"/>
    <n v="26"/>
    <x v="0"/>
  </r>
  <r>
    <x v="107"/>
    <x v="4"/>
    <x v="4"/>
    <x v="1"/>
    <m/>
    <d v="2020-10-15T00:00:00"/>
    <d v="2020-11-10T00:00:00"/>
    <n v="1"/>
    <m/>
    <m/>
    <n v="0.5"/>
    <x v="95"/>
    <x v="0"/>
    <x v="8"/>
    <n v="80"/>
    <n v="40"/>
    <n v="40"/>
    <n v="105.8442"/>
    <n v="145.8442"/>
    <n v="145.8442"/>
    <s v="Thu"/>
    <s v="Tue"/>
    <n v="26"/>
    <x v="0"/>
  </r>
  <r>
    <x v="108"/>
    <x v="3"/>
    <x v="3"/>
    <x v="1"/>
    <m/>
    <d v="2020-10-19T00:00:00"/>
    <d v="2020-11-05T00:00:00"/>
    <n v="2"/>
    <m/>
    <m/>
    <n v="1"/>
    <x v="96"/>
    <x v="2"/>
    <x v="11"/>
    <n v="140"/>
    <n v="140"/>
    <n v="140"/>
    <n v="547.08590000000004"/>
    <n v="687.08590000000004"/>
    <n v="687.08590000000004"/>
    <s v="Mon"/>
    <s v="Thu"/>
    <n v="17"/>
    <x v="0"/>
  </r>
  <r>
    <x v="109"/>
    <x v="4"/>
    <x v="4"/>
    <x v="1"/>
    <m/>
    <d v="2020-10-19T00:00:00"/>
    <d v="2020-11-25T00:00:00"/>
    <n v="1"/>
    <m/>
    <m/>
    <n v="1"/>
    <x v="2"/>
    <x v="1"/>
    <x v="44"/>
    <n v="80"/>
    <n v="80"/>
    <n v="80"/>
    <n v="120"/>
    <n v="200"/>
    <n v="200"/>
    <s v="Mon"/>
    <s v="Wed"/>
    <n v="37"/>
    <x v="0"/>
  </r>
  <r>
    <x v="110"/>
    <x v="3"/>
    <x v="0"/>
    <x v="0"/>
    <m/>
    <d v="2020-10-20T00:00:00"/>
    <d v="2020-10-30T00:00:00"/>
    <n v="1"/>
    <m/>
    <m/>
    <n v="0.25"/>
    <x v="43"/>
    <x v="0"/>
    <x v="21"/>
    <n v="80"/>
    <n v="20"/>
    <n v="20"/>
    <n v="30"/>
    <n v="50"/>
    <n v="50"/>
    <s v="Tue"/>
    <s v="Fri"/>
    <n v="10"/>
    <x v="0"/>
  </r>
  <r>
    <x v="111"/>
    <x v="2"/>
    <x v="2"/>
    <x v="2"/>
    <m/>
    <d v="2020-10-20T00:00:00"/>
    <d v="2020-11-24T00:00:00"/>
    <n v="1"/>
    <m/>
    <m/>
    <n v="0.25"/>
    <x v="97"/>
    <x v="0"/>
    <x v="31"/>
    <n v="80"/>
    <n v="20"/>
    <n v="20"/>
    <n v="27.63"/>
    <n v="47.629999999999995"/>
    <n v="47.629999999999995"/>
    <s v="Tue"/>
    <s v="Tue"/>
    <n v="35"/>
    <x v="0"/>
  </r>
  <r>
    <x v="112"/>
    <x v="2"/>
    <x v="3"/>
    <x v="0"/>
    <m/>
    <d v="2020-10-21T00:00:00"/>
    <d v="2020-11-06T00:00:00"/>
    <n v="1"/>
    <m/>
    <m/>
    <n v="0.25"/>
    <x v="98"/>
    <x v="0"/>
    <x v="2"/>
    <n v="80"/>
    <n v="20"/>
    <n v="20"/>
    <n v="250.42240000000001"/>
    <n v="270.42240000000004"/>
    <n v="270.42240000000004"/>
    <s v="Wed"/>
    <s v="Fri"/>
    <n v="16"/>
    <x v="0"/>
  </r>
  <r>
    <x v="113"/>
    <x v="3"/>
    <x v="4"/>
    <x v="0"/>
    <s v="Yes"/>
    <d v="2020-10-21T00:00:00"/>
    <d v="2020-11-05T00:00:00"/>
    <n v="2"/>
    <m/>
    <m/>
    <n v="0.25"/>
    <x v="99"/>
    <x v="2"/>
    <x v="16"/>
    <n v="140"/>
    <n v="35"/>
    <n v="35"/>
    <n v="38.698399999999999"/>
    <n v="73.698399999999992"/>
    <n v="73.698399999999992"/>
    <s v="Wed"/>
    <s v="Thu"/>
    <n v="15"/>
    <x v="1"/>
  </r>
  <r>
    <x v="114"/>
    <x v="3"/>
    <x v="2"/>
    <x v="0"/>
    <s v="Yes"/>
    <d v="2020-10-21T00:00:00"/>
    <d v="2020-11-10T00:00:00"/>
    <n v="2"/>
    <m/>
    <m/>
    <n v="0.25"/>
    <x v="75"/>
    <x v="0"/>
    <x v="7"/>
    <n v="140"/>
    <n v="35"/>
    <n v="35"/>
    <n v="33"/>
    <n v="68"/>
    <n v="68"/>
    <s v="Wed"/>
    <s v="Tue"/>
    <n v="20"/>
    <x v="1"/>
  </r>
  <r>
    <x v="115"/>
    <x v="4"/>
    <x v="4"/>
    <x v="0"/>
    <m/>
    <d v="2020-10-21T00:00:00"/>
    <d v="2020-11-10T00:00:00"/>
    <n v="1"/>
    <m/>
    <m/>
    <n v="0.75"/>
    <x v="100"/>
    <x v="1"/>
    <x v="7"/>
    <n v="80"/>
    <n v="60"/>
    <n v="60"/>
    <n v="126"/>
    <n v="186"/>
    <n v="186"/>
    <s v="Wed"/>
    <s v="Tue"/>
    <n v="20"/>
    <x v="0"/>
  </r>
  <r>
    <x v="116"/>
    <x v="2"/>
    <x v="4"/>
    <x v="4"/>
    <m/>
    <d v="2020-10-21T00:00:00"/>
    <d v="2021-01-25T00:00:00"/>
    <n v="2"/>
    <m/>
    <m/>
    <n v="8.25"/>
    <x v="101"/>
    <x v="0"/>
    <x v="48"/>
    <n v="140"/>
    <n v="1155"/>
    <n v="1155"/>
    <n v="4946"/>
    <n v="6101"/>
    <n v="6101"/>
    <s v="Wed"/>
    <s v="Mon"/>
    <n v="96"/>
    <x v="0"/>
  </r>
  <r>
    <x v="117"/>
    <x v="5"/>
    <x v="4"/>
    <x v="1"/>
    <s v="Yes"/>
    <d v="2020-10-22T00:00:00"/>
    <d v="2020-10-29T00:00:00"/>
    <n v="1"/>
    <m/>
    <m/>
    <n v="0.5"/>
    <x v="102"/>
    <x v="1"/>
    <x v="12"/>
    <n v="80"/>
    <n v="40"/>
    <n v="40"/>
    <n v="33.544699999999999"/>
    <n v="73.544700000000006"/>
    <n v="73.544700000000006"/>
    <s v="Thu"/>
    <s v="Thu"/>
    <n v="7"/>
    <x v="1"/>
  </r>
  <r>
    <x v="118"/>
    <x v="2"/>
    <x v="3"/>
    <x v="0"/>
    <m/>
    <d v="2020-10-24T00:00:00"/>
    <d v="2020-11-06T00:00:00"/>
    <n v="2"/>
    <m/>
    <m/>
    <n v="0.25"/>
    <x v="103"/>
    <x v="0"/>
    <x v="14"/>
    <n v="140"/>
    <n v="35"/>
    <n v="35"/>
    <n v="25"/>
    <n v="60"/>
    <n v="60"/>
    <s v="Sat"/>
    <s v="Fri"/>
    <n v="13"/>
    <x v="0"/>
  </r>
  <r>
    <x v="119"/>
    <x v="4"/>
    <x v="0"/>
    <x v="0"/>
    <m/>
    <d v="2020-10-24T00:00:00"/>
    <d v="2020-11-24T00:00:00"/>
    <n v="1"/>
    <m/>
    <m/>
    <n v="0.5"/>
    <x v="104"/>
    <x v="0"/>
    <x v="30"/>
    <n v="80"/>
    <n v="40"/>
    <n v="40"/>
    <n v="28.5868"/>
    <n v="68.586799999999997"/>
    <n v="68.586799999999997"/>
    <s v="Sat"/>
    <s v="Tue"/>
    <n v="31"/>
    <x v="0"/>
  </r>
  <r>
    <x v="120"/>
    <x v="4"/>
    <x v="3"/>
    <x v="1"/>
    <m/>
    <d v="2020-10-24T00:00:00"/>
    <d v="2020-12-14T00:00:00"/>
    <n v="2"/>
    <m/>
    <m/>
    <n v="2.5"/>
    <x v="105"/>
    <x v="0"/>
    <x v="49"/>
    <n v="140"/>
    <n v="350"/>
    <n v="350"/>
    <n v="213.48050000000001"/>
    <n v="563.48050000000001"/>
    <n v="563.48050000000001"/>
    <s v="Sat"/>
    <s v="Mon"/>
    <n v="51"/>
    <x v="0"/>
  </r>
  <r>
    <x v="121"/>
    <x v="4"/>
    <x v="0"/>
    <x v="0"/>
    <m/>
    <d v="2020-10-26T00:00:00"/>
    <d v="2020-10-27T00:00:00"/>
    <n v="1"/>
    <m/>
    <m/>
    <n v="0.5"/>
    <x v="106"/>
    <x v="0"/>
    <x v="50"/>
    <n v="80"/>
    <n v="40"/>
    <n v="40"/>
    <n v="83.441299999999998"/>
    <n v="123.4413"/>
    <n v="123.4413"/>
    <s v="Mon"/>
    <s v="Tue"/>
    <n v="1"/>
    <x v="0"/>
  </r>
  <r>
    <x v="122"/>
    <x v="5"/>
    <x v="0"/>
    <x v="3"/>
    <m/>
    <d v="2020-10-26T00:00:00"/>
    <d v="2020-11-17T00:00:00"/>
    <n v="2"/>
    <m/>
    <m/>
    <n v="1"/>
    <x v="103"/>
    <x v="2"/>
    <x v="24"/>
    <n v="140"/>
    <n v="140"/>
    <n v="140"/>
    <n v="25"/>
    <n v="165"/>
    <n v="165"/>
    <s v="Mon"/>
    <s v="Tue"/>
    <n v="22"/>
    <x v="0"/>
  </r>
  <r>
    <x v="123"/>
    <x v="1"/>
    <x v="1"/>
    <x v="0"/>
    <m/>
    <d v="2020-10-27T00:00:00"/>
    <d v="2020-11-17T00:00:00"/>
    <n v="1"/>
    <m/>
    <m/>
    <n v="0.25"/>
    <x v="107"/>
    <x v="0"/>
    <x v="22"/>
    <n v="80"/>
    <n v="20"/>
    <n v="20"/>
    <n v="67.961500000000001"/>
    <n v="87.961500000000001"/>
    <n v="87.961500000000001"/>
    <s v="Tue"/>
    <s v="Tue"/>
    <n v="21"/>
    <x v="0"/>
  </r>
  <r>
    <x v="124"/>
    <x v="4"/>
    <x v="0"/>
    <x v="1"/>
    <m/>
    <d v="2020-10-27T00:00:00"/>
    <d v="2020-12-16T00:00:00"/>
    <n v="1"/>
    <m/>
    <m/>
    <n v="0.5"/>
    <x v="108"/>
    <x v="1"/>
    <x v="9"/>
    <n v="80"/>
    <n v="40"/>
    <n v="40"/>
    <n v="172.02"/>
    <n v="212.02"/>
    <n v="212.02"/>
    <s v="Tue"/>
    <s v="Wed"/>
    <n v="50"/>
    <x v="0"/>
  </r>
  <r>
    <x v="125"/>
    <x v="1"/>
    <x v="1"/>
    <x v="0"/>
    <m/>
    <d v="2020-10-27T00:00:00"/>
    <d v="2021-01-16T00:00:00"/>
    <n v="1"/>
    <m/>
    <m/>
    <n v="0.5"/>
    <x v="109"/>
    <x v="1"/>
    <x v="51"/>
    <n v="80"/>
    <n v="40"/>
    <n v="40"/>
    <n v="102.22320000000001"/>
    <n v="142.22320000000002"/>
    <n v="142.22320000000002"/>
    <s v="Tue"/>
    <s v="Sat"/>
    <n v="81"/>
    <x v="0"/>
  </r>
  <r>
    <x v="126"/>
    <x v="1"/>
    <x v="1"/>
    <x v="1"/>
    <m/>
    <d v="2020-10-28T00:00:00"/>
    <d v="2020-11-30T00:00:00"/>
    <n v="1"/>
    <m/>
    <m/>
    <n v="0.5"/>
    <x v="110"/>
    <x v="0"/>
    <x v="40"/>
    <n v="80"/>
    <n v="40"/>
    <n v="40"/>
    <n v="373.55279999999999"/>
    <n v="413.55279999999999"/>
    <n v="413.55279999999999"/>
    <s v="Wed"/>
    <s v="Mon"/>
    <n v="33"/>
    <x v="0"/>
  </r>
  <r>
    <x v="127"/>
    <x v="1"/>
    <x v="1"/>
    <x v="4"/>
    <m/>
    <d v="2020-10-28T00:00:00"/>
    <d v="2020-12-01T00:00:00"/>
    <n v="3"/>
    <m/>
    <m/>
    <n v="2.75"/>
    <x v="111"/>
    <x v="0"/>
    <x v="5"/>
    <n v="195"/>
    <n v="536.25"/>
    <n v="536.25"/>
    <n v="1249.0878"/>
    <n v="1785.3378"/>
    <n v="1785.3378"/>
    <s v="Wed"/>
    <s v="Tue"/>
    <n v="34"/>
    <x v="0"/>
  </r>
  <r>
    <x v="128"/>
    <x v="3"/>
    <x v="0"/>
    <x v="2"/>
    <m/>
    <d v="2020-10-29T00:00:00"/>
    <d v="2020-11-06T00:00:00"/>
    <n v="1"/>
    <m/>
    <m/>
    <n v="0.25"/>
    <x v="18"/>
    <x v="0"/>
    <x v="39"/>
    <n v="80"/>
    <n v="20"/>
    <n v="20"/>
    <n v="240"/>
    <n v="260"/>
    <n v="260"/>
    <s v="Thu"/>
    <s v="Fri"/>
    <n v="8"/>
    <x v="0"/>
  </r>
  <r>
    <x v="129"/>
    <x v="3"/>
    <x v="2"/>
    <x v="2"/>
    <m/>
    <d v="2020-10-29T00:00:00"/>
    <d v="2020-11-18T00:00:00"/>
    <n v="1"/>
    <m/>
    <m/>
    <n v="0.25"/>
    <x v="112"/>
    <x v="2"/>
    <x v="7"/>
    <n v="80"/>
    <n v="20"/>
    <n v="20"/>
    <n v="27"/>
    <n v="47"/>
    <n v="47"/>
    <s v="Thu"/>
    <s v="Wed"/>
    <n v="20"/>
    <x v="0"/>
  </r>
  <r>
    <x v="130"/>
    <x v="4"/>
    <x v="0"/>
    <x v="1"/>
    <m/>
    <d v="2020-11-02T00:00:00"/>
    <d v="2020-11-04T00:00:00"/>
    <n v="2"/>
    <m/>
    <m/>
    <n v="1"/>
    <x v="113"/>
    <x v="2"/>
    <x v="35"/>
    <n v="140"/>
    <n v="140"/>
    <n v="140"/>
    <n v="228.6335"/>
    <n v="368.63350000000003"/>
    <n v="368.63350000000003"/>
    <s v="Mon"/>
    <s v="Wed"/>
    <n v="2"/>
    <x v="0"/>
  </r>
  <r>
    <x v="131"/>
    <x v="4"/>
    <x v="4"/>
    <x v="0"/>
    <m/>
    <d v="2020-11-02T00:00:00"/>
    <d v="2020-11-25T00:00:00"/>
    <n v="1"/>
    <m/>
    <m/>
    <n v="0.5"/>
    <x v="69"/>
    <x v="0"/>
    <x v="23"/>
    <n v="80"/>
    <n v="40"/>
    <n v="40"/>
    <n v="26.582599999999999"/>
    <n v="66.582599999999999"/>
    <n v="66.582599999999999"/>
    <s v="Mon"/>
    <s v="Wed"/>
    <n v="23"/>
    <x v="0"/>
  </r>
  <r>
    <x v="132"/>
    <x v="0"/>
    <x v="4"/>
    <x v="1"/>
    <m/>
    <d v="2020-11-02T00:00:00"/>
    <d v="2020-12-07T00:00:00"/>
    <n v="2"/>
    <m/>
    <m/>
    <n v="0.75"/>
    <x v="114"/>
    <x v="0"/>
    <x v="31"/>
    <n v="140"/>
    <n v="105"/>
    <n v="105"/>
    <n v="5.71"/>
    <n v="110.71"/>
    <n v="110.71"/>
    <s v="Mon"/>
    <s v="Mon"/>
    <n v="35"/>
    <x v="0"/>
  </r>
  <r>
    <x v="133"/>
    <x v="2"/>
    <x v="4"/>
    <x v="1"/>
    <m/>
    <d v="2020-11-02T00:00:00"/>
    <d v="2021-01-11T00:00:00"/>
    <n v="2"/>
    <m/>
    <m/>
    <n v="0.5"/>
    <x v="115"/>
    <x v="2"/>
    <x v="15"/>
    <n v="140"/>
    <n v="70"/>
    <n v="70"/>
    <n v="263.0523"/>
    <n v="333.0523"/>
    <n v="333.0523"/>
    <s v="Mon"/>
    <s v="Mon"/>
    <n v="70"/>
    <x v="0"/>
  </r>
  <r>
    <x v="134"/>
    <x v="5"/>
    <x v="2"/>
    <x v="1"/>
    <m/>
    <d v="2020-11-02T00:00:00"/>
    <d v="2021-04-15T00:00:00"/>
    <n v="2"/>
    <m/>
    <m/>
    <n v="1.75"/>
    <x v="116"/>
    <x v="0"/>
    <x v="52"/>
    <n v="140"/>
    <n v="245"/>
    <n v="245"/>
    <n v="8.25"/>
    <n v="253.25"/>
    <n v="253.25"/>
    <s v="Mon"/>
    <s v="Thu"/>
    <n v="164"/>
    <x v="0"/>
  </r>
  <r>
    <x v="135"/>
    <x v="5"/>
    <x v="0"/>
    <x v="1"/>
    <m/>
    <d v="2020-11-03T00:00:00"/>
    <d v="2020-11-30T00:00:00"/>
    <n v="1"/>
    <m/>
    <m/>
    <n v="0.5"/>
    <x v="117"/>
    <x v="0"/>
    <x v="47"/>
    <n v="80"/>
    <n v="40"/>
    <n v="40"/>
    <n v="15.63"/>
    <n v="55.63"/>
    <n v="55.63"/>
    <s v="Tue"/>
    <s v="Mon"/>
    <n v="27"/>
    <x v="0"/>
  </r>
  <r>
    <x v="136"/>
    <x v="2"/>
    <x v="4"/>
    <x v="1"/>
    <m/>
    <d v="2020-11-03T00:00:00"/>
    <d v="2020-12-02T00:00:00"/>
    <n v="1"/>
    <m/>
    <m/>
    <n v="0.5"/>
    <x v="117"/>
    <x v="0"/>
    <x v="4"/>
    <n v="80"/>
    <n v="40"/>
    <n v="40"/>
    <n v="15.63"/>
    <n v="55.63"/>
    <n v="55.63"/>
    <s v="Tue"/>
    <s v="Wed"/>
    <n v="29"/>
    <x v="0"/>
  </r>
  <r>
    <x v="137"/>
    <x v="5"/>
    <x v="3"/>
    <x v="0"/>
    <m/>
    <d v="2020-11-03T00:00:00"/>
    <d v="2020-12-08T00:00:00"/>
    <n v="1"/>
    <m/>
    <m/>
    <n v="0.75"/>
    <x v="118"/>
    <x v="2"/>
    <x v="31"/>
    <n v="80"/>
    <n v="60"/>
    <n v="60"/>
    <n v="28.5"/>
    <n v="88.5"/>
    <n v="88.5"/>
    <s v="Tue"/>
    <s v="Tue"/>
    <n v="35"/>
    <x v="0"/>
  </r>
  <r>
    <x v="138"/>
    <x v="4"/>
    <x v="0"/>
    <x v="1"/>
    <m/>
    <d v="2020-11-04T00:00:00"/>
    <d v="2020-11-09T00:00:00"/>
    <n v="1"/>
    <m/>
    <m/>
    <n v="0.5"/>
    <x v="119"/>
    <x v="0"/>
    <x v="46"/>
    <n v="80"/>
    <n v="40"/>
    <n v="40"/>
    <n v="748.44"/>
    <n v="788.44"/>
    <n v="788.44"/>
    <s v="Wed"/>
    <s v="Mon"/>
    <n v="5"/>
    <x v="0"/>
  </r>
  <r>
    <x v="139"/>
    <x v="4"/>
    <x v="4"/>
    <x v="4"/>
    <m/>
    <d v="2020-11-04T00:00:00"/>
    <d v="2020-11-17T00:00:00"/>
    <n v="1"/>
    <m/>
    <m/>
    <n v="1"/>
    <x v="120"/>
    <x v="1"/>
    <x v="14"/>
    <n v="80"/>
    <n v="80"/>
    <n v="80"/>
    <n v="86.356300000000005"/>
    <n v="166.3563"/>
    <n v="166.3563"/>
    <s v="Wed"/>
    <s v="Tue"/>
    <n v="13"/>
    <x v="0"/>
  </r>
  <r>
    <x v="140"/>
    <x v="0"/>
    <x v="2"/>
    <x v="2"/>
    <m/>
    <d v="2020-11-04T00:00:00"/>
    <d v="2020-11-17T00:00:00"/>
    <n v="1"/>
    <m/>
    <m/>
    <n v="0.25"/>
    <x v="121"/>
    <x v="1"/>
    <x v="14"/>
    <n v="80"/>
    <n v="20"/>
    <n v="20"/>
    <n v="107.99550000000001"/>
    <n v="127.99550000000001"/>
    <n v="127.99550000000001"/>
    <s v="Wed"/>
    <s v="Tue"/>
    <n v="13"/>
    <x v="0"/>
  </r>
  <r>
    <x v="141"/>
    <x v="2"/>
    <x v="2"/>
    <x v="1"/>
    <m/>
    <d v="2020-11-04T00:00:00"/>
    <d v="2020-11-24T00:00:00"/>
    <n v="2"/>
    <m/>
    <m/>
    <n v="0.5"/>
    <x v="122"/>
    <x v="0"/>
    <x v="7"/>
    <n v="140"/>
    <n v="70"/>
    <n v="70"/>
    <n v="279.31"/>
    <n v="349.31"/>
    <n v="349.31"/>
    <s v="Wed"/>
    <s v="Tue"/>
    <n v="20"/>
    <x v="0"/>
  </r>
  <r>
    <x v="142"/>
    <x v="4"/>
    <x v="0"/>
    <x v="0"/>
    <m/>
    <d v="2020-11-04T00:00:00"/>
    <d v="2020-12-02T00:00:00"/>
    <n v="1"/>
    <m/>
    <m/>
    <n v="0.5"/>
    <x v="123"/>
    <x v="0"/>
    <x v="27"/>
    <n v="80"/>
    <n v="40"/>
    <n v="40"/>
    <n v="25.26"/>
    <n v="65.260000000000005"/>
    <n v="65.260000000000005"/>
    <s v="Wed"/>
    <s v="Wed"/>
    <n v="28"/>
    <x v="0"/>
  </r>
  <r>
    <x v="143"/>
    <x v="2"/>
    <x v="2"/>
    <x v="1"/>
    <m/>
    <d v="2020-11-05T00:00:00"/>
    <d v="2020-11-18T00:00:00"/>
    <n v="1"/>
    <m/>
    <m/>
    <n v="1"/>
    <x v="124"/>
    <x v="2"/>
    <x v="14"/>
    <n v="80"/>
    <n v="80"/>
    <n v="80"/>
    <n v="351.02069999999998"/>
    <n v="431.02069999999998"/>
    <n v="431.02069999999998"/>
    <s v="Thu"/>
    <s v="Wed"/>
    <n v="13"/>
    <x v="0"/>
  </r>
  <r>
    <x v="144"/>
    <x v="4"/>
    <x v="4"/>
    <x v="1"/>
    <m/>
    <d v="2020-11-05T00:00:00"/>
    <d v="2020-11-25T00:00:00"/>
    <n v="1"/>
    <m/>
    <m/>
    <n v="0.5"/>
    <x v="89"/>
    <x v="0"/>
    <x v="7"/>
    <n v="80"/>
    <n v="40"/>
    <n v="40"/>
    <n v="27.953900000000001"/>
    <n v="67.953900000000004"/>
    <n v="67.953900000000004"/>
    <s v="Thu"/>
    <s v="Wed"/>
    <n v="20"/>
    <x v="0"/>
  </r>
  <r>
    <x v="145"/>
    <x v="3"/>
    <x v="3"/>
    <x v="0"/>
    <m/>
    <d v="2020-11-07T00:00:00"/>
    <d v="2020-12-09T00:00:00"/>
    <n v="2"/>
    <m/>
    <m/>
    <n v="0.75"/>
    <x v="125"/>
    <x v="0"/>
    <x v="53"/>
    <n v="140"/>
    <n v="105"/>
    <n v="105"/>
    <n v="62.13"/>
    <n v="167.13"/>
    <n v="167.13"/>
    <s v="Sat"/>
    <s v="Wed"/>
    <n v="32"/>
    <x v="0"/>
  </r>
  <r>
    <x v="146"/>
    <x v="1"/>
    <x v="1"/>
    <x v="4"/>
    <m/>
    <d v="2020-11-09T00:00:00"/>
    <d v="2020-11-26T00:00:00"/>
    <n v="1"/>
    <m/>
    <m/>
    <n v="7"/>
    <x v="126"/>
    <x v="1"/>
    <x v="11"/>
    <n v="80"/>
    <n v="560"/>
    <n v="560"/>
    <n v="3396.25"/>
    <n v="3956.25"/>
    <n v="3956.25"/>
    <s v="Mon"/>
    <s v="Thu"/>
    <n v="17"/>
    <x v="0"/>
  </r>
  <r>
    <x v="147"/>
    <x v="8"/>
    <x v="5"/>
    <x v="1"/>
    <m/>
    <d v="2020-11-09T00:00:00"/>
    <d v="2021-03-03T00:00:00"/>
    <n v="2"/>
    <m/>
    <m/>
    <n v="0.5"/>
    <x v="127"/>
    <x v="0"/>
    <x v="54"/>
    <n v="140"/>
    <n v="70"/>
    <n v="70"/>
    <n v="22"/>
    <n v="92"/>
    <n v="92"/>
    <s v="Mon"/>
    <s v="Wed"/>
    <n v="114"/>
    <x v="0"/>
  </r>
  <r>
    <x v="148"/>
    <x v="4"/>
    <x v="0"/>
    <x v="1"/>
    <m/>
    <d v="2020-11-10T00:00:00"/>
    <d v="2020-12-09T00:00:00"/>
    <n v="1"/>
    <m/>
    <m/>
    <n v="0.5"/>
    <x v="128"/>
    <x v="1"/>
    <x v="4"/>
    <n v="80"/>
    <n v="40"/>
    <n v="40"/>
    <n v="163.36609999999999"/>
    <n v="203.36609999999999"/>
    <n v="203.36609999999999"/>
    <s v="Tue"/>
    <s v="Wed"/>
    <n v="29"/>
    <x v="0"/>
  </r>
  <r>
    <x v="149"/>
    <x v="1"/>
    <x v="1"/>
    <x v="0"/>
    <m/>
    <d v="2020-11-11T00:00:00"/>
    <d v="2020-11-25T00:00:00"/>
    <n v="1"/>
    <m/>
    <m/>
    <n v="0.25"/>
    <x v="129"/>
    <x v="0"/>
    <x v="0"/>
    <n v="80"/>
    <n v="20"/>
    <n v="20"/>
    <n v="25.407900000000001"/>
    <n v="45.407899999999998"/>
    <n v="45.407899999999998"/>
    <s v="Wed"/>
    <s v="Wed"/>
    <n v="14"/>
    <x v="0"/>
  </r>
  <r>
    <x v="150"/>
    <x v="5"/>
    <x v="2"/>
    <x v="1"/>
    <m/>
    <d v="2020-11-11T00:00:00"/>
    <d v="2020-12-03T00:00:00"/>
    <n v="2"/>
    <m/>
    <m/>
    <n v="0.75"/>
    <x v="130"/>
    <x v="2"/>
    <x v="24"/>
    <n v="140"/>
    <n v="105"/>
    <n v="105"/>
    <n v="182.7"/>
    <n v="287.7"/>
    <n v="287.7"/>
    <s v="Wed"/>
    <s v="Thu"/>
    <n v="22"/>
    <x v="0"/>
  </r>
  <r>
    <x v="151"/>
    <x v="5"/>
    <x v="0"/>
    <x v="1"/>
    <m/>
    <d v="2020-11-11T00:00:00"/>
    <d v="2020-11-30T00:00:00"/>
    <n v="1"/>
    <m/>
    <m/>
    <n v="0.5"/>
    <x v="131"/>
    <x v="2"/>
    <x v="25"/>
    <n v="80"/>
    <n v="40"/>
    <n v="40"/>
    <n v="73.508899999999997"/>
    <n v="113.5089"/>
    <n v="113.5089"/>
    <s v="Wed"/>
    <s v="Mon"/>
    <n v="19"/>
    <x v="0"/>
  </r>
  <r>
    <x v="152"/>
    <x v="2"/>
    <x v="2"/>
    <x v="1"/>
    <s v="Yes"/>
    <d v="2020-11-11T00:00:00"/>
    <d v="2020-12-01T00:00:00"/>
    <n v="2"/>
    <m/>
    <m/>
    <n v="0.5"/>
    <x v="132"/>
    <x v="0"/>
    <x v="7"/>
    <n v="140"/>
    <n v="70"/>
    <n v="70"/>
    <n v="115.22490000000001"/>
    <n v="185.22489999999999"/>
    <n v="185.22489999999999"/>
    <s v="Wed"/>
    <s v="Tue"/>
    <n v="20"/>
    <x v="1"/>
  </r>
  <r>
    <x v="153"/>
    <x v="3"/>
    <x v="2"/>
    <x v="1"/>
    <m/>
    <d v="2020-11-12T00:00:00"/>
    <d v="2020-11-19T00:00:00"/>
    <n v="2"/>
    <m/>
    <m/>
    <n v="0.75"/>
    <x v="133"/>
    <x v="2"/>
    <x v="12"/>
    <n v="140"/>
    <n v="105"/>
    <n v="105"/>
    <n v="340.45229999999998"/>
    <n v="445.45229999999998"/>
    <n v="445.45229999999998"/>
    <s v="Thu"/>
    <s v="Thu"/>
    <n v="7"/>
    <x v="0"/>
  </r>
  <r>
    <x v="154"/>
    <x v="4"/>
    <x v="0"/>
    <x v="0"/>
    <m/>
    <d v="2020-11-12T00:00:00"/>
    <d v="2020-11-26T00:00:00"/>
    <n v="1"/>
    <m/>
    <m/>
    <n v="0.5"/>
    <x v="134"/>
    <x v="0"/>
    <x v="0"/>
    <n v="80"/>
    <n v="40"/>
    <n v="40"/>
    <n v="12"/>
    <n v="52"/>
    <n v="52"/>
    <s v="Thu"/>
    <s v="Thu"/>
    <n v="14"/>
    <x v="0"/>
  </r>
  <r>
    <x v="155"/>
    <x v="5"/>
    <x v="0"/>
    <x v="1"/>
    <m/>
    <d v="2020-11-13T00:00:00"/>
    <d v="2020-11-24T00:00:00"/>
    <n v="1"/>
    <m/>
    <m/>
    <n v="0.5"/>
    <x v="135"/>
    <x v="0"/>
    <x v="32"/>
    <n v="80"/>
    <n v="40"/>
    <n v="40"/>
    <n v="36.754399999999997"/>
    <n v="76.754400000000004"/>
    <n v="76.754400000000004"/>
    <s v="Fri"/>
    <s v="Tue"/>
    <n v="11"/>
    <x v="0"/>
  </r>
  <r>
    <x v="156"/>
    <x v="1"/>
    <x v="1"/>
    <x v="4"/>
    <m/>
    <d v="2020-11-14T00:00:00"/>
    <d v="2020-12-05T00:00:00"/>
    <n v="1"/>
    <m/>
    <m/>
    <n v="1.75"/>
    <x v="136"/>
    <x v="1"/>
    <x v="22"/>
    <n v="80"/>
    <n v="140"/>
    <n v="140"/>
    <n v="183.95"/>
    <n v="323.95"/>
    <n v="323.95"/>
    <s v="Sat"/>
    <s v="Sat"/>
    <n v="21"/>
    <x v="0"/>
  </r>
  <r>
    <x v="157"/>
    <x v="4"/>
    <x v="0"/>
    <x v="0"/>
    <s v="Yes"/>
    <d v="2020-11-14T00:00:00"/>
    <d v="2020-12-02T00:00:00"/>
    <n v="1"/>
    <m/>
    <m/>
    <n v="0.25"/>
    <x v="69"/>
    <x v="1"/>
    <x v="17"/>
    <n v="80"/>
    <n v="20"/>
    <n v="20"/>
    <n v="26.582599999999999"/>
    <n v="46.582599999999999"/>
    <n v="46.582599999999999"/>
    <s v="Sat"/>
    <s v="Wed"/>
    <n v="18"/>
    <x v="1"/>
  </r>
  <r>
    <x v="158"/>
    <x v="4"/>
    <x v="0"/>
    <x v="0"/>
    <m/>
    <d v="2020-11-16T00:00:00"/>
    <d v="2020-12-02T00:00:00"/>
    <n v="1"/>
    <m/>
    <m/>
    <n v="0.5"/>
    <x v="137"/>
    <x v="2"/>
    <x v="2"/>
    <n v="80"/>
    <n v="40"/>
    <n v="40"/>
    <n v="13.42"/>
    <n v="53.42"/>
    <n v="53.42"/>
    <s v="Mon"/>
    <s v="Wed"/>
    <n v="16"/>
    <x v="0"/>
  </r>
  <r>
    <x v="159"/>
    <x v="4"/>
    <x v="0"/>
    <x v="4"/>
    <m/>
    <d v="2020-11-16T00:00:00"/>
    <d v="2020-12-03T00:00:00"/>
    <n v="1"/>
    <m/>
    <m/>
    <n v="1"/>
    <x v="138"/>
    <x v="1"/>
    <x v="11"/>
    <n v="80"/>
    <n v="80"/>
    <n v="80"/>
    <n v="324"/>
    <n v="404"/>
    <n v="404"/>
    <s v="Mon"/>
    <s v="Thu"/>
    <n v="17"/>
    <x v="0"/>
  </r>
  <r>
    <x v="160"/>
    <x v="5"/>
    <x v="0"/>
    <x v="1"/>
    <m/>
    <d v="2020-11-17T00:00:00"/>
    <d v="2020-12-09T00:00:00"/>
    <n v="2"/>
    <m/>
    <m/>
    <n v="0.5"/>
    <x v="139"/>
    <x v="2"/>
    <x v="24"/>
    <n v="140"/>
    <n v="70"/>
    <n v="70"/>
    <n v="504.21269999999998"/>
    <n v="574.21270000000004"/>
    <n v="574.21270000000004"/>
    <s v="Tue"/>
    <s v="Wed"/>
    <n v="22"/>
    <x v="0"/>
  </r>
  <r>
    <x v="161"/>
    <x v="2"/>
    <x v="0"/>
    <x v="0"/>
    <s v="Yes"/>
    <d v="2020-11-17T00:00:00"/>
    <d v="2020-12-15T00:00:00"/>
    <n v="2"/>
    <m/>
    <m/>
    <n v="0.5"/>
    <x v="140"/>
    <x v="0"/>
    <x v="27"/>
    <n v="140"/>
    <n v="70"/>
    <n v="70"/>
    <n v="338.0702"/>
    <n v="408.0702"/>
    <n v="408.0702"/>
    <s v="Tue"/>
    <s v="Tue"/>
    <n v="28"/>
    <x v="1"/>
  </r>
  <r>
    <x v="162"/>
    <x v="5"/>
    <x v="3"/>
    <x v="0"/>
    <m/>
    <d v="2020-11-18T00:00:00"/>
    <d v="2020-11-30T00:00:00"/>
    <n v="2"/>
    <m/>
    <m/>
    <n v="1.5"/>
    <x v="141"/>
    <x v="2"/>
    <x v="19"/>
    <n v="140"/>
    <n v="210"/>
    <n v="210"/>
    <n v="0.98399999999999999"/>
    <n v="210.98400000000001"/>
    <n v="210.98400000000001"/>
    <s v="Wed"/>
    <s v="Mon"/>
    <n v="12"/>
    <x v="0"/>
  </r>
  <r>
    <x v="163"/>
    <x v="5"/>
    <x v="0"/>
    <x v="0"/>
    <m/>
    <d v="2020-11-18T00:00:00"/>
    <d v="2020-11-30T00:00:00"/>
    <n v="1"/>
    <m/>
    <m/>
    <n v="0.5"/>
    <x v="142"/>
    <x v="0"/>
    <x v="19"/>
    <n v="80"/>
    <n v="40"/>
    <n v="40"/>
    <n v="14.88"/>
    <n v="54.88"/>
    <n v="54.88"/>
    <s v="Wed"/>
    <s v="Mon"/>
    <n v="12"/>
    <x v="0"/>
  </r>
  <r>
    <x v="164"/>
    <x v="1"/>
    <x v="1"/>
    <x v="0"/>
    <m/>
    <d v="2020-11-19T00:00:00"/>
    <d v="2020-11-30T00:00:00"/>
    <n v="1"/>
    <m/>
    <m/>
    <n v="0.5"/>
    <x v="143"/>
    <x v="0"/>
    <x v="32"/>
    <n v="80"/>
    <n v="40"/>
    <n v="40"/>
    <n v="81.900000000000006"/>
    <n v="121.9"/>
    <n v="121.9"/>
    <s v="Thu"/>
    <s v="Mon"/>
    <n v="11"/>
    <x v="0"/>
  </r>
  <r>
    <x v="165"/>
    <x v="3"/>
    <x v="3"/>
    <x v="0"/>
    <m/>
    <d v="2020-11-19T00:00:00"/>
    <d v="2020-12-03T00:00:00"/>
    <n v="2"/>
    <m/>
    <m/>
    <n v="0.25"/>
    <x v="29"/>
    <x v="0"/>
    <x v="0"/>
    <n v="140"/>
    <n v="35"/>
    <n v="35"/>
    <n v="21.33"/>
    <n v="56.33"/>
    <n v="56.33"/>
    <s v="Thu"/>
    <s v="Thu"/>
    <n v="14"/>
    <x v="0"/>
  </r>
  <r>
    <x v="166"/>
    <x v="2"/>
    <x v="0"/>
    <x v="0"/>
    <m/>
    <d v="2020-11-19T00:00:00"/>
    <d v="2020-12-03T00:00:00"/>
    <n v="1"/>
    <m/>
    <m/>
    <n v="0.25"/>
    <x v="2"/>
    <x v="1"/>
    <x v="0"/>
    <n v="80"/>
    <n v="20"/>
    <n v="20"/>
    <n v="120"/>
    <n v="140"/>
    <n v="140"/>
    <s v="Thu"/>
    <s v="Thu"/>
    <n v="14"/>
    <x v="0"/>
  </r>
  <r>
    <x v="167"/>
    <x v="3"/>
    <x v="4"/>
    <x v="1"/>
    <m/>
    <d v="2020-11-19T00:00:00"/>
    <d v="2020-12-17T00:00:00"/>
    <n v="2"/>
    <m/>
    <m/>
    <n v="0.5"/>
    <x v="144"/>
    <x v="0"/>
    <x v="27"/>
    <n v="140"/>
    <n v="70"/>
    <n v="70"/>
    <n v="1579.4"/>
    <n v="1649.4"/>
    <n v="1649.4"/>
    <s v="Thu"/>
    <s v="Thu"/>
    <n v="28"/>
    <x v="0"/>
  </r>
  <r>
    <x v="168"/>
    <x v="1"/>
    <x v="0"/>
    <x v="1"/>
    <m/>
    <d v="2020-11-21T00:00:00"/>
    <d v="2020-11-30T00:00:00"/>
    <n v="2"/>
    <m/>
    <m/>
    <n v="0.5"/>
    <x v="145"/>
    <x v="2"/>
    <x v="13"/>
    <n v="140"/>
    <n v="70"/>
    <n v="70"/>
    <n v="174.18029999999999"/>
    <n v="244.18029999999999"/>
    <n v="244.18029999999999"/>
    <s v="Sat"/>
    <s v="Mon"/>
    <n v="9"/>
    <x v="0"/>
  </r>
  <r>
    <x v="169"/>
    <x v="2"/>
    <x v="3"/>
    <x v="1"/>
    <m/>
    <d v="2020-11-23T00:00:00"/>
    <d v="2020-12-07T00:00:00"/>
    <n v="1"/>
    <m/>
    <m/>
    <n v="0.75"/>
    <x v="146"/>
    <x v="0"/>
    <x v="0"/>
    <n v="80"/>
    <n v="60"/>
    <n v="60"/>
    <n v="20"/>
    <n v="80"/>
    <n v="80"/>
    <s v="Mon"/>
    <s v="Mon"/>
    <n v="14"/>
    <x v="0"/>
  </r>
  <r>
    <x v="170"/>
    <x v="3"/>
    <x v="0"/>
    <x v="4"/>
    <m/>
    <d v="2020-11-23T00:00:00"/>
    <d v="2021-01-05T00:00:00"/>
    <n v="1"/>
    <m/>
    <m/>
    <n v="2.5"/>
    <x v="147"/>
    <x v="1"/>
    <x v="55"/>
    <n v="80"/>
    <n v="200"/>
    <n v="200"/>
    <n v="689.15409999999997"/>
    <n v="889.15409999999997"/>
    <n v="889.15409999999997"/>
    <s v="Mon"/>
    <s v="Tue"/>
    <n v="43"/>
    <x v="0"/>
  </r>
  <r>
    <x v="171"/>
    <x v="5"/>
    <x v="4"/>
    <x v="0"/>
    <m/>
    <d v="2020-11-23T00:00:00"/>
    <d v="2021-01-07T00:00:00"/>
    <n v="1"/>
    <m/>
    <m/>
    <n v="0.25"/>
    <x v="148"/>
    <x v="0"/>
    <x v="56"/>
    <n v="80"/>
    <n v="20"/>
    <n v="20"/>
    <n v="156"/>
    <n v="176"/>
    <n v="176"/>
    <s v="Mon"/>
    <s v="Thu"/>
    <n v="45"/>
    <x v="0"/>
  </r>
  <r>
    <x v="172"/>
    <x v="1"/>
    <x v="1"/>
    <x v="0"/>
    <m/>
    <d v="2020-11-23T00:00:00"/>
    <d v="2021-01-16T00:00:00"/>
    <n v="1"/>
    <m/>
    <m/>
    <n v="0.25"/>
    <x v="149"/>
    <x v="0"/>
    <x v="34"/>
    <n v="80"/>
    <n v="20"/>
    <n v="20"/>
    <n v="45.734099999999998"/>
    <n v="65.734099999999998"/>
    <n v="65.734099999999998"/>
    <s v="Mon"/>
    <s v="Sat"/>
    <n v="54"/>
    <x v="0"/>
  </r>
  <r>
    <x v="173"/>
    <x v="8"/>
    <x v="5"/>
    <x v="1"/>
    <m/>
    <d v="2020-11-23T00:00:00"/>
    <d v="2021-02-09T00:00:00"/>
    <n v="2"/>
    <m/>
    <m/>
    <n v="0.5"/>
    <x v="17"/>
    <x v="0"/>
    <x v="57"/>
    <n v="140"/>
    <n v="70"/>
    <n v="70"/>
    <n v="204.28399999999999"/>
    <n v="274.28399999999999"/>
    <n v="274.28399999999999"/>
    <s v="Mon"/>
    <s v="Tue"/>
    <n v="78"/>
    <x v="0"/>
  </r>
  <r>
    <x v="174"/>
    <x v="3"/>
    <x v="0"/>
    <x v="2"/>
    <s v="Yes"/>
    <d v="2020-11-24T00:00:00"/>
    <d v="2020-11-26T00:00:00"/>
    <n v="1"/>
    <m/>
    <m/>
    <n v="0.25"/>
    <x v="29"/>
    <x v="0"/>
    <x v="35"/>
    <n v="80"/>
    <n v="20"/>
    <n v="20"/>
    <n v="21.33"/>
    <n v="41.33"/>
    <n v="41.33"/>
    <s v="Tue"/>
    <s v="Thu"/>
    <n v="2"/>
    <x v="1"/>
  </r>
  <r>
    <x v="175"/>
    <x v="5"/>
    <x v="0"/>
    <x v="1"/>
    <m/>
    <d v="2020-11-24T00:00:00"/>
    <d v="2020-12-03T00:00:00"/>
    <n v="1"/>
    <m/>
    <m/>
    <n v="0.5"/>
    <x v="150"/>
    <x v="1"/>
    <x v="13"/>
    <n v="80"/>
    <n v="40"/>
    <n v="40"/>
    <n v="34.08"/>
    <n v="74.08"/>
    <n v="74.08"/>
    <s v="Tue"/>
    <s v="Thu"/>
    <n v="9"/>
    <x v="0"/>
  </r>
  <r>
    <x v="176"/>
    <x v="3"/>
    <x v="4"/>
    <x v="1"/>
    <m/>
    <d v="2020-11-24T00:00:00"/>
    <d v="2020-12-03T00:00:00"/>
    <n v="2"/>
    <m/>
    <m/>
    <n v="0.75"/>
    <x v="151"/>
    <x v="0"/>
    <x v="13"/>
    <n v="140"/>
    <n v="105"/>
    <n v="105"/>
    <n v="212.0085"/>
    <n v="317.00850000000003"/>
    <n v="317.00850000000003"/>
    <s v="Tue"/>
    <s v="Thu"/>
    <n v="9"/>
    <x v="0"/>
  </r>
  <r>
    <x v="177"/>
    <x v="3"/>
    <x v="0"/>
    <x v="3"/>
    <m/>
    <d v="2020-11-24T00:00:00"/>
    <d v="2020-12-07T00:00:00"/>
    <n v="1"/>
    <m/>
    <m/>
    <n v="1"/>
    <x v="152"/>
    <x v="2"/>
    <x v="14"/>
    <n v="80"/>
    <n v="80"/>
    <n v="80"/>
    <n v="341.2672"/>
    <n v="421.2672"/>
    <n v="421.2672"/>
    <s v="Tue"/>
    <s v="Mon"/>
    <n v="13"/>
    <x v="0"/>
  </r>
  <r>
    <x v="178"/>
    <x v="2"/>
    <x v="2"/>
    <x v="1"/>
    <m/>
    <d v="2020-11-24T00:00:00"/>
    <d v="2021-02-18T00:00:00"/>
    <n v="1"/>
    <m/>
    <m/>
    <n v="0.5"/>
    <x v="153"/>
    <x v="0"/>
    <x v="58"/>
    <n v="80"/>
    <n v="40"/>
    <n v="40"/>
    <n v="25.773599999999998"/>
    <n v="65.773600000000002"/>
    <n v="65.773600000000002"/>
    <s v="Tue"/>
    <s v="Thu"/>
    <n v="86"/>
    <x v="0"/>
  </r>
  <r>
    <x v="179"/>
    <x v="5"/>
    <x v="0"/>
    <x v="0"/>
    <s v="Yes"/>
    <d v="2020-11-25T00:00:00"/>
    <d v="2020-12-07T00:00:00"/>
    <n v="1"/>
    <m/>
    <m/>
    <n v="0.5"/>
    <x v="154"/>
    <x v="0"/>
    <x v="19"/>
    <n v="80"/>
    <n v="40"/>
    <n v="40"/>
    <n v="133.36609999999999"/>
    <n v="173.36609999999999"/>
    <n v="173.36609999999999"/>
    <s v="Wed"/>
    <s v="Mon"/>
    <n v="12"/>
    <x v="1"/>
  </r>
  <r>
    <x v="180"/>
    <x v="4"/>
    <x v="0"/>
    <x v="0"/>
    <m/>
    <d v="2020-11-25T00:00:00"/>
    <d v="2021-01-04T00:00:00"/>
    <n v="1"/>
    <m/>
    <m/>
    <n v="0.5"/>
    <x v="155"/>
    <x v="0"/>
    <x v="59"/>
    <n v="80"/>
    <n v="40"/>
    <n v="40"/>
    <n v="66.864900000000006"/>
    <n v="106.86490000000001"/>
    <n v="106.86490000000001"/>
    <s v="Wed"/>
    <s v="Mon"/>
    <n v="40"/>
    <x v="0"/>
  </r>
  <r>
    <x v="181"/>
    <x v="4"/>
    <x v="0"/>
    <x v="0"/>
    <m/>
    <d v="2020-11-25T00:00:00"/>
    <d v="2021-01-04T00:00:00"/>
    <n v="1"/>
    <m/>
    <m/>
    <n v="0.75"/>
    <x v="156"/>
    <x v="1"/>
    <x v="59"/>
    <n v="80"/>
    <n v="60"/>
    <n v="60"/>
    <n v="94.26"/>
    <n v="154.26"/>
    <n v="154.26"/>
    <s v="Wed"/>
    <s v="Mon"/>
    <n v="40"/>
    <x v="0"/>
  </r>
  <r>
    <x v="182"/>
    <x v="4"/>
    <x v="0"/>
    <x v="0"/>
    <m/>
    <d v="2020-11-25T00:00:00"/>
    <d v="2021-01-04T00:00:00"/>
    <n v="1"/>
    <m/>
    <m/>
    <n v="0.25"/>
    <x v="2"/>
    <x v="2"/>
    <x v="59"/>
    <n v="80"/>
    <n v="20"/>
    <n v="20"/>
    <n v="120"/>
    <n v="140"/>
    <n v="140"/>
    <s v="Wed"/>
    <s v="Mon"/>
    <n v="40"/>
    <x v="0"/>
  </r>
  <r>
    <x v="183"/>
    <x v="4"/>
    <x v="0"/>
    <x v="2"/>
    <m/>
    <d v="2020-11-26T00:00:00"/>
    <d v="2020-12-02T00:00:00"/>
    <n v="1"/>
    <m/>
    <m/>
    <n v="0.25"/>
    <x v="2"/>
    <x v="0"/>
    <x v="60"/>
    <n v="80"/>
    <n v="20"/>
    <n v="20"/>
    <n v="120"/>
    <n v="140"/>
    <n v="140"/>
    <s v="Thu"/>
    <s v="Wed"/>
    <n v="6"/>
    <x v="0"/>
  </r>
  <r>
    <x v="184"/>
    <x v="3"/>
    <x v="3"/>
    <x v="2"/>
    <s v="Yes"/>
    <d v="2020-11-26T00:00:00"/>
    <d v="2020-12-03T00:00:00"/>
    <n v="1"/>
    <m/>
    <m/>
    <n v="0.25"/>
    <x v="157"/>
    <x v="1"/>
    <x v="12"/>
    <n v="80"/>
    <n v="20"/>
    <n v="20"/>
    <n v="45.99"/>
    <n v="65.990000000000009"/>
    <n v="65.990000000000009"/>
    <s v="Thu"/>
    <s v="Thu"/>
    <n v="7"/>
    <x v="1"/>
  </r>
  <r>
    <x v="185"/>
    <x v="5"/>
    <x v="3"/>
    <x v="0"/>
    <m/>
    <d v="2020-11-26T00:00:00"/>
    <d v="2020-12-10T00:00:00"/>
    <n v="1"/>
    <m/>
    <m/>
    <n v="0.5"/>
    <x v="75"/>
    <x v="2"/>
    <x v="0"/>
    <n v="80"/>
    <n v="40"/>
    <n v="40"/>
    <n v="33"/>
    <n v="73"/>
    <n v="73"/>
    <s v="Thu"/>
    <s v="Thu"/>
    <n v="14"/>
    <x v="0"/>
  </r>
  <r>
    <x v="186"/>
    <x v="3"/>
    <x v="4"/>
    <x v="0"/>
    <m/>
    <d v="2020-11-26T00:00:00"/>
    <d v="2021-01-11T00:00:00"/>
    <n v="1"/>
    <m/>
    <m/>
    <n v="0.25"/>
    <x v="29"/>
    <x v="2"/>
    <x v="61"/>
    <n v="80"/>
    <n v="20"/>
    <n v="20"/>
    <n v="21.33"/>
    <n v="41.33"/>
    <n v="41.33"/>
    <s v="Thu"/>
    <s v="Mon"/>
    <n v="46"/>
    <x v="0"/>
  </r>
  <r>
    <x v="187"/>
    <x v="3"/>
    <x v="2"/>
    <x v="2"/>
    <s v="Yes"/>
    <d v="2020-11-26T00:00:00"/>
    <d v="2021-02-17T00:00:00"/>
    <n v="1"/>
    <m/>
    <m/>
    <n v="0.25"/>
    <x v="158"/>
    <x v="0"/>
    <x v="62"/>
    <n v="80"/>
    <n v="20"/>
    <n v="20"/>
    <n v="37.26"/>
    <n v="57.26"/>
    <n v="57.26"/>
    <s v="Thu"/>
    <s v="Wed"/>
    <n v="83"/>
    <x v="1"/>
  </r>
  <r>
    <x v="188"/>
    <x v="5"/>
    <x v="0"/>
    <x v="1"/>
    <m/>
    <d v="2020-11-27T00:00:00"/>
    <d v="2020-12-22T00:00:00"/>
    <n v="1"/>
    <m/>
    <m/>
    <n v="1"/>
    <x v="159"/>
    <x v="2"/>
    <x v="20"/>
    <n v="80"/>
    <n v="80"/>
    <n v="80"/>
    <n v="81.885000000000005"/>
    <n v="161.88499999999999"/>
    <n v="161.88499999999999"/>
    <s v="Fri"/>
    <s v="Tue"/>
    <n v="25"/>
    <x v="0"/>
  </r>
  <r>
    <x v="189"/>
    <x v="2"/>
    <x v="0"/>
    <x v="2"/>
    <s v="Yes"/>
    <d v="2020-11-30T00:00:00"/>
    <d v="2020-12-08T00:00:00"/>
    <n v="1"/>
    <m/>
    <m/>
    <n v="0.25"/>
    <x v="160"/>
    <x v="2"/>
    <x v="39"/>
    <n v="80"/>
    <n v="20"/>
    <n v="20"/>
    <n v="10.103199999999999"/>
    <n v="30.103200000000001"/>
    <n v="30.103200000000001"/>
    <s v="Mon"/>
    <s v="Tue"/>
    <n v="8"/>
    <x v="1"/>
  </r>
  <r>
    <x v="190"/>
    <x v="5"/>
    <x v="0"/>
    <x v="2"/>
    <m/>
    <d v="2020-11-30T00:00:00"/>
    <d v="2020-12-08T00:00:00"/>
    <n v="1"/>
    <m/>
    <m/>
    <n v="0.25"/>
    <x v="161"/>
    <x v="0"/>
    <x v="39"/>
    <n v="80"/>
    <n v="20"/>
    <n v="20"/>
    <n v="17.88"/>
    <n v="37.879999999999995"/>
    <n v="37.879999999999995"/>
    <s v="Mon"/>
    <s v="Tue"/>
    <n v="8"/>
    <x v="0"/>
  </r>
  <r>
    <x v="191"/>
    <x v="7"/>
    <x v="4"/>
    <x v="3"/>
    <m/>
    <d v="2020-11-30T00:00:00"/>
    <d v="2020-12-08T00:00:00"/>
    <n v="2"/>
    <m/>
    <m/>
    <n v="2.75"/>
    <x v="162"/>
    <x v="2"/>
    <x v="39"/>
    <n v="140"/>
    <n v="385"/>
    <n v="385"/>
    <n v="1204.6415"/>
    <n v="1589.6415"/>
    <n v="1589.6415"/>
    <s v="Mon"/>
    <s v="Tue"/>
    <n v="8"/>
    <x v="0"/>
  </r>
  <r>
    <x v="192"/>
    <x v="7"/>
    <x v="3"/>
    <x v="3"/>
    <m/>
    <d v="2020-11-30T00:00:00"/>
    <d v="2020-12-17T00:00:00"/>
    <n v="2"/>
    <m/>
    <m/>
    <n v="3"/>
    <x v="163"/>
    <x v="2"/>
    <x v="11"/>
    <n v="140"/>
    <n v="420"/>
    <n v="420"/>
    <n v="111"/>
    <n v="531"/>
    <n v="531"/>
    <s v="Mon"/>
    <s v="Thu"/>
    <n v="17"/>
    <x v="0"/>
  </r>
  <r>
    <x v="193"/>
    <x v="4"/>
    <x v="0"/>
    <x v="0"/>
    <m/>
    <d v="2020-11-30T00:00:00"/>
    <d v="2021-01-04T00:00:00"/>
    <n v="1"/>
    <m/>
    <m/>
    <n v="0.25"/>
    <x v="164"/>
    <x v="1"/>
    <x v="31"/>
    <n v="80"/>
    <n v="20"/>
    <n v="20"/>
    <n v="21.21"/>
    <n v="41.21"/>
    <n v="41.21"/>
    <s v="Mon"/>
    <s v="Mon"/>
    <n v="35"/>
    <x v="0"/>
  </r>
  <r>
    <x v="194"/>
    <x v="7"/>
    <x v="5"/>
    <x v="0"/>
    <m/>
    <d v="2020-11-30T00:00:00"/>
    <d v="2021-02-25T00:00:00"/>
    <n v="2"/>
    <m/>
    <m/>
    <n v="0.5"/>
    <x v="165"/>
    <x v="2"/>
    <x v="63"/>
    <n v="140"/>
    <n v="70"/>
    <n v="70"/>
    <n v="158.31389999999999"/>
    <n v="228.31389999999999"/>
    <n v="228.31389999999999"/>
    <s v="Mon"/>
    <s v="Thu"/>
    <n v="87"/>
    <x v="0"/>
  </r>
  <r>
    <x v="195"/>
    <x v="5"/>
    <x v="3"/>
    <x v="0"/>
    <m/>
    <d v="2020-12-01T00:00:00"/>
    <d v="2021-01-11T00:00:00"/>
    <n v="1"/>
    <m/>
    <m/>
    <n v="0.5"/>
    <x v="135"/>
    <x v="2"/>
    <x v="41"/>
    <n v="80"/>
    <n v="40"/>
    <n v="40"/>
    <n v="36.754399999999997"/>
    <n v="76.754400000000004"/>
    <n v="76.754400000000004"/>
    <s v="Tue"/>
    <s v="Mon"/>
    <n v="41"/>
    <x v="0"/>
  </r>
  <r>
    <x v="196"/>
    <x v="0"/>
    <x v="5"/>
    <x v="1"/>
    <m/>
    <d v="2020-12-01T00:00:00"/>
    <d v="2021-05-04T00:00:00"/>
    <n v="2"/>
    <m/>
    <m/>
    <n v="0.5"/>
    <x v="166"/>
    <x v="2"/>
    <x v="64"/>
    <n v="140"/>
    <n v="70"/>
    <n v="70"/>
    <n v="242.07"/>
    <n v="312.07"/>
    <n v="312.07"/>
    <s v="Tue"/>
    <s v="Tue"/>
    <n v="154"/>
    <x v="0"/>
  </r>
  <r>
    <x v="197"/>
    <x v="3"/>
    <x v="0"/>
    <x v="0"/>
    <m/>
    <d v="2020-12-02T00:00:00"/>
    <d v="2020-12-17T00:00:00"/>
    <n v="1"/>
    <m/>
    <m/>
    <n v="0.5"/>
    <x v="43"/>
    <x v="2"/>
    <x v="16"/>
    <n v="80"/>
    <n v="40"/>
    <n v="40"/>
    <n v="30"/>
    <n v="70"/>
    <n v="70"/>
    <s v="Wed"/>
    <s v="Thu"/>
    <n v="15"/>
    <x v="0"/>
  </r>
  <r>
    <x v="198"/>
    <x v="3"/>
    <x v="0"/>
    <x v="0"/>
    <s v="Yes"/>
    <d v="2020-12-02T00:00:00"/>
    <d v="2020-12-15T00:00:00"/>
    <n v="1"/>
    <m/>
    <m/>
    <n v="0.5"/>
    <x v="167"/>
    <x v="2"/>
    <x v="14"/>
    <n v="80"/>
    <n v="40"/>
    <n v="40"/>
    <n v="52.8994"/>
    <n v="92.8994"/>
    <n v="92.8994"/>
    <s v="Wed"/>
    <s v="Tue"/>
    <n v="13"/>
    <x v="1"/>
  </r>
  <r>
    <x v="199"/>
    <x v="3"/>
    <x v="2"/>
    <x v="2"/>
    <s v="Yes"/>
    <d v="2020-12-02T00:00:00"/>
    <d v="2020-12-17T00:00:00"/>
    <n v="1"/>
    <m/>
    <m/>
    <n v="0.25"/>
    <x v="135"/>
    <x v="0"/>
    <x v="16"/>
    <n v="80"/>
    <n v="20"/>
    <n v="20"/>
    <n v="36.754399999999997"/>
    <n v="56.754399999999997"/>
    <n v="56.754399999999997"/>
    <s v="Wed"/>
    <s v="Thu"/>
    <n v="15"/>
    <x v="1"/>
  </r>
  <r>
    <x v="200"/>
    <x v="5"/>
    <x v="4"/>
    <x v="2"/>
    <m/>
    <d v="2020-12-02T00:00:00"/>
    <d v="2021-01-07T00:00:00"/>
    <n v="1"/>
    <m/>
    <m/>
    <n v="0.25"/>
    <x v="4"/>
    <x v="2"/>
    <x v="65"/>
    <n v="80"/>
    <n v="20"/>
    <n v="20"/>
    <n v="45.237400000000001"/>
    <n v="65.237400000000008"/>
    <n v="65.237400000000008"/>
    <s v="Wed"/>
    <s v="Thu"/>
    <n v="36"/>
    <x v="0"/>
  </r>
  <r>
    <x v="201"/>
    <x v="3"/>
    <x v="2"/>
    <x v="1"/>
    <s v="Yes"/>
    <d v="2020-12-02T00:00:00"/>
    <d v="2021-01-27T00:00:00"/>
    <n v="1"/>
    <m/>
    <m/>
    <n v="0.75"/>
    <x v="36"/>
    <x v="0"/>
    <x v="36"/>
    <n v="80"/>
    <n v="60"/>
    <n v="60"/>
    <n v="42.66"/>
    <n v="102.66"/>
    <n v="102.66"/>
    <s v="Wed"/>
    <s v="Wed"/>
    <n v="56"/>
    <x v="1"/>
  </r>
  <r>
    <x v="202"/>
    <x v="0"/>
    <x v="5"/>
    <x v="1"/>
    <m/>
    <d v="2020-12-02T00:00:00"/>
    <d v="2021-02-15T00:00:00"/>
    <n v="2"/>
    <m/>
    <m/>
    <n v="1"/>
    <x v="168"/>
    <x v="0"/>
    <x v="66"/>
    <n v="140"/>
    <n v="140"/>
    <n v="140"/>
    <n v="226"/>
    <n v="366"/>
    <n v="366"/>
    <s v="Wed"/>
    <s v="Mon"/>
    <n v="75"/>
    <x v="0"/>
  </r>
  <r>
    <x v="203"/>
    <x v="1"/>
    <x v="4"/>
    <x v="0"/>
    <m/>
    <d v="2020-12-03T00:00:00"/>
    <d v="2021-01-06T00:00:00"/>
    <n v="2"/>
    <m/>
    <m/>
    <n v="0.5"/>
    <x v="4"/>
    <x v="0"/>
    <x v="5"/>
    <n v="140"/>
    <n v="70"/>
    <n v="70"/>
    <n v="45.237400000000001"/>
    <n v="115.23740000000001"/>
    <n v="115.23740000000001"/>
    <s v="Thu"/>
    <s v="Wed"/>
    <n v="34"/>
    <x v="0"/>
  </r>
  <r>
    <x v="204"/>
    <x v="3"/>
    <x v="3"/>
    <x v="2"/>
    <s v="Yes"/>
    <d v="2020-12-03T00:00:00"/>
    <d v="2021-01-25T00:00:00"/>
    <n v="1"/>
    <m/>
    <m/>
    <n v="0.25"/>
    <x v="169"/>
    <x v="2"/>
    <x v="42"/>
    <n v="80"/>
    <n v="20"/>
    <n v="20"/>
    <n v="36.972099999999998"/>
    <n v="56.972099999999998"/>
    <n v="56.972099999999998"/>
    <s v="Thu"/>
    <s v="Mon"/>
    <n v="53"/>
    <x v="1"/>
  </r>
  <r>
    <x v="205"/>
    <x v="1"/>
    <x v="1"/>
    <x v="0"/>
    <m/>
    <d v="2020-12-05T00:00:00"/>
    <d v="2020-12-23T00:00:00"/>
    <n v="1"/>
    <m/>
    <m/>
    <n v="0.5"/>
    <x v="170"/>
    <x v="0"/>
    <x v="17"/>
    <n v="80"/>
    <n v="40"/>
    <n v="40"/>
    <n v="138.5667"/>
    <n v="178.5667"/>
    <n v="178.5667"/>
    <s v="Sat"/>
    <s v="Wed"/>
    <n v="18"/>
    <x v="0"/>
  </r>
  <r>
    <x v="206"/>
    <x v="1"/>
    <x v="1"/>
    <x v="2"/>
    <m/>
    <d v="2020-12-05T00:00:00"/>
    <d v="2021-01-06T00:00:00"/>
    <n v="1"/>
    <m/>
    <m/>
    <n v="0.25"/>
    <x v="171"/>
    <x v="0"/>
    <x v="53"/>
    <n v="80"/>
    <n v="20"/>
    <n v="20"/>
    <n v="126.5641"/>
    <n v="146.5641"/>
    <n v="146.5641"/>
    <s v="Sat"/>
    <s v="Wed"/>
    <n v="32"/>
    <x v="0"/>
  </r>
  <r>
    <x v="207"/>
    <x v="4"/>
    <x v="3"/>
    <x v="4"/>
    <m/>
    <d v="2020-12-07T00:00:00"/>
    <d v="2021-01-05T00:00:00"/>
    <n v="2"/>
    <m/>
    <m/>
    <n v="1"/>
    <x v="172"/>
    <x v="1"/>
    <x v="4"/>
    <n v="140"/>
    <n v="140"/>
    <n v="140"/>
    <n v="51.45"/>
    <n v="191.45"/>
    <n v="191.45"/>
    <s v="Mon"/>
    <s v="Tue"/>
    <n v="29"/>
    <x v="0"/>
  </r>
  <r>
    <x v="208"/>
    <x v="1"/>
    <x v="1"/>
    <x v="2"/>
    <m/>
    <d v="2020-12-07T00:00:00"/>
    <d v="2021-01-07T00:00:00"/>
    <n v="1"/>
    <m/>
    <m/>
    <n v="0.25"/>
    <x v="173"/>
    <x v="0"/>
    <x v="30"/>
    <n v="80"/>
    <n v="20"/>
    <n v="20"/>
    <n v="227.93719999999999"/>
    <n v="247.93719999999999"/>
    <n v="247.93719999999999"/>
    <s v="Mon"/>
    <s v="Thu"/>
    <n v="31"/>
    <x v="0"/>
  </r>
  <r>
    <x v="209"/>
    <x v="3"/>
    <x v="4"/>
    <x v="1"/>
    <m/>
    <d v="2020-12-07T00:00:00"/>
    <d v="2021-01-11T00:00:00"/>
    <n v="1"/>
    <m/>
    <m/>
    <n v="0.5"/>
    <x v="59"/>
    <x v="1"/>
    <x v="31"/>
    <n v="80"/>
    <n v="40"/>
    <n v="40"/>
    <n v="367.71109999999999"/>
    <n v="407.71109999999999"/>
    <n v="407.71109999999999"/>
    <s v="Mon"/>
    <s v="Mon"/>
    <n v="35"/>
    <x v="0"/>
  </r>
  <r>
    <x v="210"/>
    <x v="0"/>
    <x v="0"/>
    <x v="1"/>
    <m/>
    <d v="2020-12-07T00:00:00"/>
    <d v="2021-01-12T00:00:00"/>
    <n v="2"/>
    <m/>
    <m/>
    <n v="1.25"/>
    <x v="174"/>
    <x v="0"/>
    <x v="65"/>
    <n v="140"/>
    <n v="175"/>
    <n v="175"/>
    <n v="637.53"/>
    <n v="812.53"/>
    <n v="812.53"/>
    <s v="Mon"/>
    <s v="Tue"/>
    <n v="36"/>
    <x v="0"/>
  </r>
  <r>
    <x v="211"/>
    <x v="2"/>
    <x v="0"/>
    <x v="1"/>
    <m/>
    <d v="2020-12-08T00:00:00"/>
    <d v="2020-12-15T00:00:00"/>
    <n v="2"/>
    <m/>
    <m/>
    <n v="3"/>
    <x v="29"/>
    <x v="0"/>
    <x v="12"/>
    <n v="140"/>
    <n v="420"/>
    <n v="420"/>
    <n v="21.33"/>
    <n v="441.33"/>
    <n v="441.33"/>
    <s v="Tue"/>
    <s v="Tue"/>
    <n v="7"/>
    <x v="0"/>
  </r>
  <r>
    <x v="212"/>
    <x v="4"/>
    <x v="2"/>
    <x v="1"/>
    <m/>
    <d v="2020-12-08T00:00:00"/>
    <d v="2020-12-16T00:00:00"/>
    <n v="2"/>
    <m/>
    <m/>
    <n v="1.5"/>
    <x v="175"/>
    <x v="0"/>
    <x v="39"/>
    <n v="140"/>
    <n v="210"/>
    <n v="210"/>
    <n v="318.72519999999997"/>
    <n v="528.72519999999997"/>
    <n v="528.72519999999997"/>
    <s v="Tue"/>
    <s v="Wed"/>
    <n v="8"/>
    <x v="0"/>
  </r>
  <r>
    <x v="213"/>
    <x v="3"/>
    <x v="2"/>
    <x v="1"/>
    <s v="Yes"/>
    <d v="2020-12-08T00:00:00"/>
    <d v="2021-02-12T00:00:00"/>
    <n v="2"/>
    <m/>
    <m/>
    <n v="0.75"/>
    <x v="176"/>
    <x v="0"/>
    <x v="67"/>
    <n v="140"/>
    <n v="105"/>
    <n v="105"/>
    <n v="35.450000000000003"/>
    <n v="140.44999999999999"/>
    <n v="140.44999999999999"/>
    <s v="Tue"/>
    <s v="Fri"/>
    <n v="66"/>
    <x v="1"/>
  </r>
  <r>
    <x v="214"/>
    <x v="1"/>
    <x v="1"/>
    <x v="4"/>
    <m/>
    <d v="2020-12-09T00:00:00"/>
    <d v="2020-12-17T00:00:00"/>
    <n v="1"/>
    <m/>
    <m/>
    <n v="1.75"/>
    <x v="177"/>
    <x v="1"/>
    <x v="39"/>
    <n v="80"/>
    <n v="140"/>
    <n v="140"/>
    <n v="131.30000000000001"/>
    <n v="271.3"/>
    <n v="271.3"/>
    <s v="Wed"/>
    <s v="Thu"/>
    <n v="8"/>
    <x v="0"/>
  </r>
  <r>
    <x v="215"/>
    <x v="3"/>
    <x v="2"/>
    <x v="2"/>
    <m/>
    <d v="2020-12-09T00:00:00"/>
    <d v="2021-01-11T00:00:00"/>
    <n v="1"/>
    <m/>
    <m/>
    <n v="0.25"/>
    <x v="178"/>
    <x v="2"/>
    <x v="40"/>
    <n v="80"/>
    <n v="20"/>
    <n v="20"/>
    <n v="37.262799999999999"/>
    <n v="57.262799999999999"/>
    <n v="57.262799999999999"/>
    <s v="Wed"/>
    <s v="Mon"/>
    <n v="33"/>
    <x v="0"/>
  </r>
  <r>
    <x v="216"/>
    <x v="7"/>
    <x v="4"/>
    <x v="4"/>
    <m/>
    <d v="2020-12-09T00:00:00"/>
    <d v="2021-01-12T00:00:00"/>
    <n v="2"/>
    <m/>
    <m/>
    <n v="3"/>
    <x v="179"/>
    <x v="2"/>
    <x v="5"/>
    <n v="140"/>
    <n v="420"/>
    <n v="420"/>
    <n v="1193.7465999999999"/>
    <n v="1613.7465999999999"/>
    <n v="1613.7465999999999"/>
    <s v="Wed"/>
    <s v="Tue"/>
    <n v="34"/>
    <x v="0"/>
  </r>
  <r>
    <x v="217"/>
    <x v="5"/>
    <x v="4"/>
    <x v="1"/>
    <s v="Yes"/>
    <d v="2020-12-10T00:00:00"/>
    <d v="2020-12-14T00:00:00"/>
    <n v="1"/>
    <m/>
    <m/>
    <n v="0.5"/>
    <x v="98"/>
    <x v="2"/>
    <x v="18"/>
    <n v="80"/>
    <n v="40"/>
    <n v="40"/>
    <n v="250.42240000000001"/>
    <n v="290.42240000000004"/>
    <n v="290.42240000000004"/>
    <s v="Thu"/>
    <s v="Mon"/>
    <n v="4"/>
    <x v="1"/>
  </r>
  <r>
    <x v="218"/>
    <x v="1"/>
    <x v="1"/>
    <x v="2"/>
    <m/>
    <d v="2020-12-10T00:00:00"/>
    <d v="2021-01-07T00:00:00"/>
    <n v="1"/>
    <m/>
    <m/>
    <n v="0.25"/>
    <x v="180"/>
    <x v="1"/>
    <x v="27"/>
    <n v="80"/>
    <n v="20"/>
    <n v="20"/>
    <n v="67.703999999999994"/>
    <n v="87.703999999999994"/>
    <n v="87.703999999999994"/>
    <s v="Thu"/>
    <s v="Thu"/>
    <n v="28"/>
    <x v="0"/>
  </r>
  <r>
    <x v="219"/>
    <x v="2"/>
    <x v="3"/>
    <x v="4"/>
    <m/>
    <d v="2020-12-10T00:00:00"/>
    <d v="2021-01-07T00:00:00"/>
    <n v="2"/>
    <m/>
    <m/>
    <n v="1.25"/>
    <x v="181"/>
    <x v="0"/>
    <x v="27"/>
    <n v="140"/>
    <n v="175"/>
    <n v="175"/>
    <n v="58.238999999999997"/>
    <n v="233.239"/>
    <n v="233.239"/>
    <s v="Thu"/>
    <s v="Thu"/>
    <n v="28"/>
    <x v="0"/>
  </r>
  <r>
    <x v="220"/>
    <x v="4"/>
    <x v="1"/>
    <x v="0"/>
    <m/>
    <d v="2020-12-10T00:00:00"/>
    <d v="2021-01-14T00:00:00"/>
    <n v="1"/>
    <m/>
    <m/>
    <n v="0.5"/>
    <x v="182"/>
    <x v="1"/>
    <x v="31"/>
    <n v="80"/>
    <n v="40"/>
    <n v="40"/>
    <n v="32.226999999999997"/>
    <n v="72.227000000000004"/>
    <n v="72.227000000000004"/>
    <s v="Thu"/>
    <s v="Thu"/>
    <n v="35"/>
    <x v="0"/>
  </r>
  <r>
    <x v="221"/>
    <x v="2"/>
    <x v="0"/>
    <x v="1"/>
    <m/>
    <d v="2020-12-10T00:00:00"/>
    <d v="2021-01-23T00:00:00"/>
    <n v="1"/>
    <m/>
    <m/>
    <n v="2.25"/>
    <x v="183"/>
    <x v="0"/>
    <x v="28"/>
    <n v="80"/>
    <n v="180"/>
    <n v="180"/>
    <n v="180"/>
    <n v="360"/>
    <n v="360"/>
    <s v="Thu"/>
    <s v="Sat"/>
    <n v="44"/>
    <x v="0"/>
  </r>
  <r>
    <x v="222"/>
    <x v="4"/>
    <x v="0"/>
    <x v="0"/>
    <s v="Yes"/>
    <d v="2020-12-12T00:00:00"/>
    <d v="2021-01-28T00:00:00"/>
    <n v="1"/>
    <m/>
    <m/>
    <n v="1"/>
    <x v="184"/>
    <x v="0"/>
    <x v="68"/>
    <n v="80"/>
    <n v="80"/>
    <n v="80"/>
    <n v="337.9237"/>
    <n v="417.9237"/>
    <n v="417.9237"/>
    <s v="Sat"/>
    <s v="Thu"/>
    <n v="47"/>
    <x v="1"/>
  </r>
  <r>
    <x v="223"/>
    <x v="3"/>
    <x v="4"/>
    <x v="0"/>
    <s v="Yes"/>
    <d v="2020-12-14T00:00:00"/>
    <d v="2020-12-15T00:00:00"/>
    <n v="1"/>
    <m/>
    <m/>
    <n v="0.75"/>
    <x v="185"/>
    <x v="0"/>
    <x v="50"/>
    <n v="80"/>
    <n v="60"/>
    <n v="60"/>
    <n v="63.99"/>
    <n v="123.99000000000001"/>
    <n v="123.99000000000001"/>
    <s v="Mon"/>
    <s v="Tue"/>
    <n v="1"/>
    <x v="1"/>
  </r>
  <r>
    <x v="224"/>
    <x v="4"/>
    <x v="0"/>
    <x v="0"/>
    <m/>
    <d v="2020-12-14T00:00:00"/>
    <d v="2020-12-16T00:00:00"/>
    <n v="1"/>
    <m/>
    <m/>
    <n v="0.5"/>
    <x v="186"/>
    <x v="1"/>
    <x v="35"/>
    <n v="80"/>
    <n v="40"/>
    <n v="40"/>
    <n v="145.88999999999999"/>
    <n v="185.89"/>
    <n v="185.89"/>
    <s v="Mon"/>
    <s v="Wed"/>
    <n v="2"/>
    <x v="0"/>
  </r>
  <r>
    <x v="225"/>
    <x v="4"/>
    <x v="0"/>
    <x v="2"/>
    <m/>
    <d v="2020-12-14T00:00:00"/>
    <d v="2021-01-04T00:00:00"/>
    <n v="1"/>
    <m/>
    <m/>
    <n v="0.25"/>
    <x v="43"/>
    <x v="1"/>
    <x v="22"/>
    <n v="80"/>
    <n v="20"/>
    <n v="20"/>
    <n v="30"/>
    <n v="50"/>
    <n v="50"/>
    <s v="Mon"/>
    <s v="Mon"/>
    <n v="21"/>
    <x v="0"/>
  </r>
  <r>
    <x v="226"/>
    <x v="4"/>
    <x v="0"/>
    <x v="1"/>
    <m/>
    <d v="2020-12-14T00:00:00"/>
    <d v="2021-01-04T00:00:00"/>
    <n v="1"/>
    <m/>
    <m/>
    <n v="0.5"/>
    <x v="187"/>
    <x v="0"/>
    <x v="22"/>
    <n v="80"/>
    <n v="40"/>
    <n v="40"/>
    <n v="57.098199999999999"/>
    <n v="97.098199999999991"/>
    <n v="97.098199999999991"/>
    <s v="Mon"/>
    <s v="Mon"/>
    <n v="21"/>
    <x v="0"/>
  </r>
  <r>
    <x v="227"/>
    <x v="0"/>
    <x v="0"/>
    <x v="4"/>
    <m/>
    <d v="2020-12-14T00:00:00"/>
    <d v="2021-01-13T00:00:00"/>
    <n v="2"/>
    <m/>
    <m/>
    <n v="3.5"/>
    <x v="188"/>
    <x v="0"/>
    <x v="3"/>
    <n v="140"/>
    <n v="490"/>
    <n v="490"/>
    <n v="262.44"/>
    <n v="752.44"/>
    <n v="752.44"/>
    <s v="Mon"/>
    <s v="Wed"/>
    <n v="30"/>
    <x v="0"/>
  </r>
  <r>
    <x v="228"/>
    <x v="4"/>
    <x v="0"/>
    <x v="0"/>
    <m/>
    <d v="2020-12-14T00:00:00"/>
    <d v="2021-01-19T00:00:00"/>
    <n v="1"/>
    <m/>
    <m/>
    <n v="0.5"/>
    <x v="29"/>
    <x v="1"/>
    <x v="65"/>
    <n v="80"/>
    <n v="40"/>
    <n v="40"/>
    <n v="21.33"/>
    <n v="61.33"/>
    <n v="61.33"/>
    <s v="Mon"/>
    <s v="Tue"/>
    <n v="36"/>
    <x v="0"/>
  </r>
  <r>
    <x v="229"/>
    <x v="1"/>
    <x v="1"/>
    <x v="3"/>
    <m/>
    <d v="2020-12-14T00:00:00"/>
    <d v="2021-05-04T00:00:00"/>
    <n v="1"/>
    <m/>
    <m/>
    <n v="4"/>
    <x v="189"/>
    <x v="1"/>
    <x v="69"/>
    <n v="80"/>
    <n v="320"/>
    <n v="320"/>
    <n v="1769.625"/>
    <n v="2089.625"/>
    <n v="2089.625"/>
    <s v="Mon"/>
    <s v="Tue"/>
    <n v="141"/>
    <x v="0"/>
  </r>
  <r>
    <x v="230"/>
    <x v="1"/>
    <x v="1"/>
    <x v="1"/>
    <m/>
    <d v="2020-12-15T00:00:00"/>
    <d v="2021-01-13T00:00:00"/>
    <n v="1"/>
    <m/>
    <m/>
    <n v="0.75"/>
    <x v="190"/>
    <x v="1"/>
    <x v="4"/>
    <n v="80"/>
    <n v="60"/>
    <n v="60"/>
    <n v="82.875"/>
    <n v="142.875"/>
    <n v="142.875"/>
    <s v="Tue"/>
    <s v="Wed"/>
    <n v="29"/>
    <x v="0"/>
  </r>
  <r>
    <x v="231"/>
    <x v="2"/>
    <x v="4"/>
    <x v="0"/>
    <m/>
    <d v="2020-12-15T00:00:00"/>
    <d v="2021-01-25T00:00:00"/>
    <n v="2"/>
    <m/>
    <m/>
    <n v="0.75"/>
    <x v="191"/>
    <x v="0"/>
    <x v="41"/>
    <n v="140"/>
    <n v="105"/>
    <n v="105"/>
    <n v="2294"/>
    <n v="2399"/>
    <n v="2399"/>
    <s v="Tue"/>
    <s v="Mon"/>
    <n v="41"/>
    <x v="0"/>
  </r>
  <r>
    <x v="232"/>
    <x v="5"/>
    <x v="0"/>
    <x v="0"/>
    <m/>
    <d v="2020-12-16T00:00:00"/>
    <d v="2020-12-23T00:00:00"/>
    <n v="1"/>
    <m/>
    <m/>
    <n v="1"/>
    <x v="192"/>
    <x v="0"/>
    <x v="12"/>
    <n v="80"/>
    <n v="80"/>
    <n v="80"/>
    <n v="348.7432"/>
    <n v="428.7432"/>
    <n v="428.7432"/>
    <s v="Wed"/>
    <s v="Wed"/>
    <n v="7"/>
    <x v="0"/>
  </r>
  <r>
    <x v="233"/>
    <x v="1"/>
    <x v="1"/>
    <x v="0"/>
    <m/>
    <d v="2020-12-16T00:00:00"/>
    <d v="2021-01-14T00:00:00"/>
    <n v="1"/>
    <m/>
    <m/>
    <n v="0.25"/>
    <x v="193"/>
    <x v="0"/>
    <x v="4"/>
    <n v="80"/>
    <n v="20"/>
    <n v="20"/>
    <n v="140.4"/>
    <n v="160.4"/>
    <n v="160.4"/>
    <s v="Wed"/>
    <s v="Thu"/>
    <n v="29"/>
    <x v="0"/>
  </r>
  <r>
    <x v="234"/>
    <x v="8"/>
    <x v="5"/>
    <x v="0"/>
    <m/>
    <d v="2020-12-16T00:00:00"/>
    <d v="2021-02-01T00:00:00"/>
    <n v="2"/>
    <m/>
    <m/>
    <n v="0.5"/>
    <x v="194"/>
    <x v="0"/>
    <x v="68"/>
    <n v="140"/>
    <n v="70"/>
    <n v="70"/>
    <n v="133.99780000000001"/>
    <n v="203.99780000000001"/>
    <n v="203.99780000000001"/>
    <s v="Wed"/>
    <s v="Mon"/>
    <n v="47"/>
    <x v="0"/>
  </r>
  <r>
    <x v="235"/>
    <x v="3"/>
    <x v="3"/>
    <x v="3"/>
    <m/>
    <d v="2020-12-21T00:00:00"/>
    <d v="2021-01-26T00:00:00"/>
    <n v="2"/>
    <m/>
    <m/>
    <n v="1"/>
    <x v="195"/>
    <x v="0"/>
    <x v="65"/>
    <n v="140"/>
    <n v="140"/>
    <n v="140"/>
    <n v="305.63040000000001"/>
    <n v="445.63040000000001"/>
    <n v="445.63040000000001"/>
    <s v="Mon"/>
    <s v="Tue"/>
    <n v="36"/>
    <x v="0"/>
  </r>
  <r>
    <x v="236"/>
    <x v="3"/>
    <x v="4"/>
    <x v="0"/>
    <s v="Yes"/>
    <d v="2021-01-04T00:00:00"/>
    <d v="2021-01-11T00:00:00"/>
    <n v="1"/>
    <m/>
    <m/>
    <n v="0.25"/>
    <x v="66"/>
    <x v="0"/>
    <x v="12"/>
    <n v="80"/>
    <n v="20"/>
    <n v="20"/>
    <n v="19.196999999999999"/>
    <n v="39.197000000000003"/>
    <n v="39.197000000000003"/>
    <s v="Mon"/>
    <s v="Mon"/>
    <n v="7"/>
    <x v="1"/>
  </r>
  <r>
    <x v="237"/>
    <x v="1"/>
    <x v="1"/>
    <x v="0"/>
    <m/>
    <d v="2021-01-04T00:00:00"/>
    <d v="2021-01-13T00:00:00"/>
    <n v="1"/>
    <m/>
    <m/>
    <n v="0.5"/>
    <x v="196"/>
    <x v="1"/>
    <x v="13"/>
    <n v="80"/>
    <n v="40"/>
    <n v="40"/>
    <n v="18.524999999999999"/>
    <n v="58.524999999999999"/>
    <n v="58.524999999999999"/>
    <s v="Mon"/>
    <s v="Wed"/>
    <n v="9"/>
    <x v="0"/>
  </r>
  <r>
    <x v="238"/>
    <x v="4"/>
    <x v="1"/>
    <x v="2"/>
    <m/>
    <d v="2021-01-04T00:00:00"/>
    <d v="2021-01-13T00:00:00"/>
    <n v="1"/>
    <m/>
    <m/>
    <n v="0.25"/>
    <x v="197"/>
    <x v="0"/>
    <x v="13"/>
    <n v="80"/>
    <n v="20"/>
    <n v="20"/>
    <n v="39"/>
    <n v="59"/>
    <n v="59"/>
    <s v="Mon"/>
    <s v="Wed"/>
    <n v="9"/>
    <x v="0"/>
  </r>
  <r>
    <x v="239"/>
    <x v="1"/>
    <x v="1"/>
    <x v="0"/>
    <m/>
    <d v="2021-01-04T00:00:00"/>
    <d v="2021-01-14T00:00:00"/>
    <n v="2"/>
    <m/>
    <m/>
    <n v="0.25"/>
    <x v="198"/>
    <x v="1"/>
    <x v="21"/>
    <n v="140"/>
    <n v="35"/>
    <n v="35"/>
    <n v="36.503999999999998"/>
    <n v="71.503999999999991"/>
    <n v="71.503999999999991"/>
    <s v="Mon"/>
    <s v="Thu"/>
    <n v="10"/>
    <x v="0"/>
  </r>
  <r>
    <x v="240"/>
    <x v="2"/>
    <x v="2"/>
    <x v="0"/>
    <m/>
    <d v="2021-01-04T00:00:00"/>
    <d v="2021-01-14T00:00:00"/>
    <n v="2"/>
    <m/>
    <m/>
    <n v="0.5"/>
    <x v="199"/>
    <x v="2"/>
    <x v="21"/>
    <n v="140"/>
    <n v="70"/>
    <n v="70"/>
    <n v="29.807400000000001"/>
    <n v="99.807400000000001"/>
    <n v="99.807400000000001"/>
    <s v="Mon"/>
    <s v="Thu"/>
    <n v="10"/>
    <x v="0"/>
  </r>
  <r>
    <x v="241"/>
    <x v="2"/>
    <x v="4"/>
    <x v="0"/>
    <m/>
    <d v="2021-01-04T00:00:00"/>
    <d v="2021-01-14T00:00:00"/>
    <n v="1"/>
    <m/>
    <m/>
    <n v="0.25"/>
    <x v="200"/>
    <x v="0"/>
    <x v="21"/>
    <n v="80"/>
    <n v="20"/>
    <n v="20"/>
    <n v="43.02"/>
    <n v="63.02"/>
    <n v="63.02"/>
    <s v="Mon"/>
    <s v="Thu"/>
    <n v="10"/>
    <x v="0"/>
  </r>
  <r>
    <x v="242"/>
    <x v="3"/>
    <x v="3"/>
    <x v="2"/>
    <m/>
    <d v="2021-01-04T00:00:00"/>
    <d v="2021-01-21T00:00:00"/>
    <n v="1"/>
    <m/>
    <m/>
    <n v="0.25"/>
    <x v="155"/>
    <x v="0"/>
    <x v="11"/>
    <n v="80"/>
    <n v="20"/>
    <n v="20"/>
    <n v="66.864900000000006"/>
    <n v="86.864900000000006"/>
    <n v="86.864900000000006"/>
    <s v="Mon"/>
    <s v="Thu"/>
    <n v="17"/>
    <x v="0"/>
  </r>
  <r>
    <x v="243"/>
    <x v="3"/>
    <x v="3"/>
    <x v="1"/>
    <m/>
    <d v="2021-01-04T00:00:00"/>
    <d v="2021-02-11T00:00:00"/>
    <n v="1"/>
    <m/>
    <m/>
    <n v="0.75"/>
    <x v="201"/>
    <x v="0"/>
    <x v="45"/>
    <n v="80"/>
    <n v="60"/>
    <n v="60"/>
    <n v="408.56790000000001"/>
    <n v="468.56790000000001"/>
    <n v="468.56790000000001"/>
    <s v="Mon"/>
    <s v="Thu"/>
    <n v="38"/>
    <x v="0"/>
  </r>
  <r>
    <x v="244"/>
    <x v="1"/>
    <x v="1"/>
    <x v="0"/>
    <m/>
    <d v="2021-01-05T00:00:00"/>
    <d v="2021-01-14T00:00:00"/>
    <n v="1"/>
    <m/>
    <m/>
    <n v="0.25"/>
    <x v="202"/>
    <x v="1"/>
    <x v="13"/>
    <n v="80"/>
    <n v="20"/>
    <n v="20"/>
    <n v="25.2486"/>
    <n v="45.248599999999996"/>
    <n v="45.248599999999996"/>
    <s v="Tue"/>
    <s v="Thu"/>
    <n v="9"/>
    <x v="0"/>
  </r>
  <r>
    <x v="245"/>
    <x v="2"/>
    <x v="2"/>
    <x v="1"/>
    <m/>
    <d v="2021-01-05T00:00:00"/>
    <d v="2021-01-25T00:00:00"/>
    <n v="1"/>
    <m/>
    <m/>
    <n v="1.25"/>
    <x v="203"/>
    <x v="0"/>
    <x v="7"/>
    <n v="80"/>
    <n v="100"/>
    <n v="100"/>
    <n v="646"/>
    <n v="746"/>
    <n v="746"/>
    <s v="Tue"/>
    <s v="Mon"/>
    <n v="20"/>
    <x v="0"/>
  </r>
  <r>
    <x v="246"/>
    <x v="2"/>
    <x v="4"/>
    <x v="2"/>
    <m/>
    <d v="2021-01-05T00:00:00"/>
    <d v="2021-01-30T00:00:00"/>
    <n v="1"/>
    <m/>
    <m/>
    <n v="0.25"/>
    <x v="204"/>
    <x v="2"/>
    <x v="20"/>
    <n v="80"/>
    <n v="20"/>
    <n v="20"/>
    <n v="125.4194"/>
    <n v="145.4194"/>
    <n v="145.4194"/>
    <s v="Tue"/>
    <s v="Sat"/>
    <n v="25"/>
    <x v="0"/>
  </r>
  <r>
    <x v="247"/>
    <x v="3"/>
    <x v="0"/>
    <x v="0"/>
    <m/>
    <d v="2021-01-05T00:00:00"/>
    <d v="2021-02-02T00:00:00"/>
    <n v="2"/>
    <m/>
    <m/>
    <n v="0.75"/>
    <x v="205"/>
    <x v="0"/>
    <x v="27"/>
    <n v="140"/>
    <n v="105"/>
    <n v="105"/>
    <n v="286.73230000000001"/>
    <n v="391.73230000000001"/>
    <n v="391.73230000000001"/>
    <s v="Tue"/>
    <s v="Tue"/>
    <n v="28"/>
    <x v="0"/>
  </r>
  <r>
    <x v="248"/>
    <x v="1"/>
    <x v="4"/>
    <x v="4"/>
    <m/>
    <d v="2021-01-05T00:00:00"/>
    <d v="2021-02-02T00:00:00"/>
    <n v="1"/>
    <m/>
    <m/>
    <n v="2.5"/>
    <x v="206"/>
    <x v="2"/>
    <x v="27"/>
    <n v="80"/>
    <n v="200"/>
    <n v="200"/>
    <n v="258.02780000000001"/>
    <n v="458.02780000000001"/>
    <n v="458.02780000000001"/>
    <s v="Tue"/>
    <s v="Tue"/>
    <n v="28"/>
    <x v="0"/>
  </r>
  <r>
    <x v="249"/>
    <x v="1"/>
    <x v="1"/>
    <x v="0"/>
    <m/>
    <d v="2021-01-05T00:00:00"/>
    <d v="2021-05-04T00:00:00"/>
    <n v="1"/>
    <m/>
    <m/>
    <n v="0.25"/>
    <x v="207"/>
    <x v="1"/>
    <x v="70"/>
    <n v="80"/>
    <n v="20"/>
    <n v="20"/>
    <n v="14.3"/>
    <n v="34.299999999999997"/>
    <n v="34.299999999999997"/>
    <s v="Tue"/>
    <s v="Tue"/>
    <n v="119"/>
    <x v="0"/>
  </r>
  <r>
    <x v="250"/>
    <x v="1"/>
    <x v="1"/>
    <x v="0"/>
    <m/>
    <d v="2021-01-06T00:00:00"/>
    <d v="2021-01-18T00:00:00"/>
    <n v="1"/>
    <m/>
    <m/>
    <n v="0.25"/>
    <x v="208"/>
    <x v="1"/>
    <x v="19"/>
    <n v="80"/>
    <n v="20"/>
    <n v="20"/>
    <n v="44.85"/>
    <n v="64.849999999999994"/>
    <n v="64.849999999999994"/>
    <s v="Wed"/>
    <s v="Mon"/>
    <n v="12"/>
    <x v="0"/>
  </r>
  <r>
    <x v="251"/>
    <x v="3"/>
    <x v="4"/>
    <x v="0"/>
    <m/>
    <d v="2021-01-06T00:00:00"/>
    <d v="2021-01-21T00:00:00"/>
    <n v="2"/>
    <m/>
    <m/>
    <n v="0.5"/>
    <x v="209"/>
    <x v="2"/>
    <x v="16"/>
    <n v="140"/>
    <n v="70"/>
    <n v="70"/>
    <n v="74.607699999999994"/>
    <n v="144.60769999999999"/>
    <n v="144.60769999999999"/>
    <s v="Wed"/>
    <s v="Thu"/>
    <n v="15"/>
    <x v="0"/>
  </r>
  <r>
    <x v="252"/>
    <x v="0"/>
    <x v="5"/>
    <x v="1"/>
    <s v="Yes"/>
    <d v="2021-01-06T00:00:00"/>
    <d v="2021-02-03T00:00:00"/>
    <n v="2"/>
    <m/>
    <m/>
    <n v="0.5"/>
    <x v="210"/>
    <x v="0"/>
    <x v="27"/>
    <n v="140"/>
    <n v="70"/>
    <n v="70"/>
    <n v="126.71469999999999"/>
    <n v="196.71469999999999"/>
    <n v="196.71469999999999"/>
    <s v="Wed"/>
    <s v="Wed"/>
    <n v="28"/>
    <x v="1"/>
  </r>
  <r>
    <x v="253"/>
    <x v="0"/>
    <x v="5"/>
    <x v="1"/>
    <m/>
    <d v="2021-01-06T00:00:00"/>
    <d v="2021-03-04T00:00:00"/>
    <n v="2"/>
    <m/>
    <m/>
    <n v="1.25"/>
    <x v="211"/>
    <x v="0"/>
    <x v="71"/>
    <n v="140"/>
    <n v="175"/>
    <n v="175"/>
    <n v="256.83999999999997"/>
    <n v="431.84"/>
    <n v="431.84"/>
    <s v="Wed"/>
    <s v="Thu"/>
    <n v="57"/>
    <x v="0"/>
  </r>
  <r>
    <x v="254"/>
    <x v="5"/>
    <x v="2"/>
    <x v="2"/>
    <m/>
    <d v="2021-01-07T00:00:00"/>
    <d v="2021-01-19T00:00:00"/>
    <n v="1"/>
    <m/>
    <m/>
    <n v="0.25"/>
    <x v="212"/>
    <x v="1"/>
    <x v="19"/>
    <n v="80"/>
    <n v="20"/>
    <n v="20"/>
    <n v="32.6706"/>
    <n v="52.6706"/>
    <n v="52.6706"/>
    <s v="Thu"/>
    <s v="Tue"/>
    <n v="12"/>
    <x v="0"/>
  </r>
  <r>
    <x v="255"/>
    <x v="3"/>
    <x v="2"/>
    <x v="0"/>
    <s v="Yes"/>
    <d v="2021-01-07T00:00:00"/>
    <d v="2021-02-01T00:00:00"/>
    <n v="2"/>
    <m/>
    <m/>
    <n v="0.5"/>
    <x v="213"/>
    <x v="0"/>
    <x v="20"/>
    <n v="140"/>
    <n v="70"/>
    <n v="70"/>
    <n v="72.350099999999998"/>
    <n v="142.3501"/>
    <n v="142.3501"/>
    <s v="Thu"/>
    <s v="Mon"/>
    <n v="25"/>
    <x v="1"/>
  </r>
  <r>
    <x v="256"/>
    <x v="0"/>
    <x v="5"/>
    <x v="1"/>
    <m/>
    <d v="2021-01-07T00:00:00"/>
    <d v="2021-02-05T00:00:00"/>
    <n v="2"/>
    <m/>
    <m/>
    <n v="0.5"/>
    <x v="214"/>
    <x v="2"/>
    <x v="4"/>
    <n v="140"/>
    <n v="70"/>
    <n v="70"/>
    <n v="178.49889999999999"/>
    <n v="248.49889999999999"/>
    <n v="248.49889999999999"/>
    <s v="Thu"/>
    <s v="Fri"/>
    <n v="29"/>
    <x v="0"/>
  </r>
  <r>
    <x v="257"/>
    <x v="3"/>
    <x v="3"/>
    <x v="1"/>
    <m/>
    <d v="2021-01-07T00:00:00"/>
    <d v="2021-02-22T00:00:00"/>
    <n v="1"/>
    <m/>
    <m/>
    <n v="0.5"/>
    <x v="215"/>
    <x v="2"/>
    <x v="61"/>
    <n v="80"/>
    <n v="40"/>
    <n v="40"/>
    <n v="18.254899999999999"/>
    <n v="58.254899999999999"/>
    <n v="58.254899999999999"/>
    <s v="Thu"/>
    <s v="Mon"/>
    <n v="46"/>
    <x v="0"/>
  </r>
  <r>
    <x v="258"/>
    <x v="0"/>
    <x v="5"/>
    <x v="0"/>
    <m/>
    <d v="2021-01-07T00:00:00"/>
    <d v="2021-02-22T00:00:00"/>
    <n v="2"/>
    <m/>
    <m/>
    <n v="1.75"/>
    <x v="216"/>
    <x v="2"/>
    <x v="61"/>
    <n v="140"/>
    <n v="245"/>
    <n v="245"/>
    <n v="151.8099"/>
    <n v="396.80989999999997"/>
    <n v="396.80989999999997"/>
    <s v="Thu"/>
    <s v="Mon"/>
    <n v="46"/>
    <x v="0"/>
  </r>
  <r>
    <x v="259"/>
    <x v="5"/>
    <x v="3"/>
    <x v="2"/>
    <m/>
    <d v="2021-01-08T00:00:00"/>
    <d v="2021-01-16T00:00:00"/>
    <n v="1"/>
    <m/>
    <m/>
    <n v="0.25"/>
    <x v="217"/>
    <x v="2"/>
    <x v="39"/>
    <n v="80"/>
    <n v="20"/>
    <n v="20"/>
    <n v="85.085899999999995"/>
    <n v="105.0859"/>
    <n v="105.0859"/>
    <s v="Fri"/>
    <s v="Sat"/>
    <n v="8"/>
    <x v="0"/>
  </r>
  <r>
    <x v="260"/>
    <x v="1"/>
    <x v="1"/>
    <x v="0"/>
    <m/>
    <d v="2021-01-08T00:00:00"/>
    <d v="2021-02-01T00:00:00"/>
    <n v="1"/>
    <m/>
    <m/>
    <n v="0.25"/>
    <x v="218"/>
    <x v="0"/>
    <x v="43"/>
    <n v="80"/>
    <n v="20"/>
    <n v="20"/>
    <n v="67.067700000000002"/>
    <n v="87.067700000000002"/>
    <n v="87.067700000000002"/>
    <s v="Fri"/>
    <s v="Mon"/>
    <n v="24"/>
    <x v="0"/>
  </r>
  <r>
    <x v="261"/>
    <x v="1"/>
    <x v="1"/>
    <x v="2"/>
    <m/>
    <d v="2021-01-11T00:00:00"/>
    <d v="2021-01-21T00:00:00"/>
    <n v="1"/>
    <m/>
    <m/>
    <n v="0.25"/>
    <x v="219"/>
    <x v="0"/>
    <x v="21"/>
    <n v="80"/>
    <n v="20"/>
    <n v="20"/>
    <n v="162.20959999999999"/>
    <n v="182.20959999999999"/>
    <n v="182.20959999999999"/>
    <s v="Mon"/>
    <s v="Thu"/>
    <n v="10"/>
    <x v="0"/>
  </r>
  <r>
    <x v="262"/>
    <x v="5"/>
    <x v="3"/>
    <x v="4"/>
    <m/>
    <d v="2021-01-11T00:00:00"/>
    <d v="2021-01-28T00:00:00"/>
    <n v="1"/>
    <m/>
    <m/>
    <n v="1.25"/>
    <x v="220"/>
    <x v="0"/>
    <x v="11"/>
    <n v="80"/>
    <n v="100"/>
    <n v="100"/>
    <n v="53.688699999999997"/>
    <n v="153.68869999999998"/>
    <n v="153.68869999999998"/>
    <s v="Mon"/>
    <s v="Thu"/>
    <n v="17"/>
    <x v="0"/>
  </r>
  <r>
    <x v="263"/>
    <x v="5"/>
    <x v="4"/>
    <x v="0"/>
    <m/>
    <d v="2021-01-11T00:00:00"/>
    <d v="2021-02-01T00:00:00"/>
    <n v="2"/>
    <m/>
    <m/>
    <n v="1"/>
    <x v="221"/>
    <x v="2"/>
    <x v="22"/>
    <n v="140"/>
    <n v="140"/>
    <n v="140"/>
    <n v="211.8477"/>
    <n v="351.84770000000003"/>
    <n v="351.84770000000003"/>
    <s v="Mon"/>
    <s v="Mon"/>
    <n v="21"/>
    <x v="0"/>
  </r>
  <r>
    <x v="264"/>
    <x v="1"/>
    <x v="1"/>
    <x v="0"/>
    <m/>
    <d v="2021-01-11T00:00:00"/>
    <d v="2021-02-01T00:00:00"/>
    <n v="1"/>
    <m/>
    <m/>
    <n v="0.25"/>
    <x v="222"/>
    <x v="1"/>
    <x v="22"/>
    <n v="80"/>
    <n v="20"/>
    <n v="20"/>
    <n v="150.31899999999999"/>
    <n v="170.31899999999999"/>
    <n v="170.31899999999999"/>
    <s v="Mon"/>
    <s v="Mon"/>
    <n v="21"/>
    <x v="0"/>
  </r>
  <r>
    <x v="265"/>
    <x v="8"/>
    <x v="5"/>
    <x v="0"/>
    <m/>
    <d v="2021-01-11T00:00:00"/>
    <d v="2021-02-23T00:00:00"/>
    <n v="2"/>
    <m/>
    <m/>
    <n v="0.25"/>
    <x v="223"/>
    <x v="0"/>
    <x v="55"/>
    <n v="140"/>
    <n v="35"/>
    <n v="35"/>
    <n v="46.864899999999999"/>
    <n v="81.864900000000006"/>
    <n v="81.864900000000006"/>
    <s v="Mon"/>
    <s v="Tue"/>
    <n v="43"/>
    <x v="0"/>
  </r>
  <r>
    <x v="266"/>
    <x v="1"/>
    <x v="1"/>
    <x v="0"/>
    <m/>
    <d v="2021-01-12T00:00:00"/>
    <d v="2021-01-21T00:00:00"/>
    <n v="1"/>
    <m/>
    <m/>
    <n v="0.25"/>
    <x v="67"/>
    <x v="1"/>
    <x v="13"/>
    <n v="80"/>
    <n v="20"/>
    <n v="20"/>
    <n v="19.5"/>
    <n v="39.5"/>
    <n v="39.5"/>
    <s v="Tue"/>
    <s v="Thu"/>
    <n v="9"/>
    <x v="0"/>
  </r>
  <r>
    <x v="267"/>
    <x v="2"/>
    <x v="2"/>
    <x v="1"/>
    <m/>
    <d v="2021-01-12T00:00:00"/>
    <d v="2021-01-19T00:00:00"/>
    <n v="1"/>
    <m/>
    <m/>
    <n v="1.25"/>
    <x v="224"/>
    <x v="2"/>
    <x v="12"/>
    <n v="80"/>
    <n v="100"/>
    <n v="100"/>
    <n v="256.71809999999999"/>
    <n v="356.71809999999999"/>
    <n v="356.71809999999999"/>
    <s v="Tue"/>
    <s v="Tue"/>
    <n v="7"/>
    <x v="0"/>
  </r>
  <r>
    <x v="268"/>
    <x v="3"/>
    <x v="0"/>
    <x v="1"/>
    <m/>
    <d v="2021-01-13T00:00:00"/>
    <d v="2021-01-30T00:00:00"/>
    <n v="1"/>
    <m/>
    <m/>
    <n v="1"/>
    <x v="225"/>
    <x v="2"/>
    <x v="11"/>
    <n v="80"/>
    <n v="80"/>
    <n v="80"/>
    <n v="86.293499999999995"/>
    <n v="166.29349999999999"/>
    <n v="166.29349999999999"/>
    <s v="Wed"/>
    <s v="Sat"/>
    <n v="17"/>
    <x v="0"/>
  </r>
  <r>
    <x v="269"/>
    <x v="1"/>
    <x v="1"/>
    <x v="0"/>
    <m/>
    <d v="2021-01-14T00:00:00"/>
    <d v="2021-01-19T00:00:00"/>
    <n v="1"/>
    <m/>
    <m/>
    <n v="0.25"/>
    <x v="226"/>
    <x v="1"/>
    <x v="46"/>
    <n v="80"/>
    <n v="20"/>
    <n v="20"/>
    <n v="108.3061"/>
    <n v="128.30610000000001"/>
    <n v="128.30610000000001"/>
    <s v="Thu"/>
    <s v="Tue"/>
    <n v="5"/>
    <x v="0"/>
  </r>
  <r>
    <x v="270"/>
    <x v="5"/>
    <x v="2"/>
    <x v="0"/>
    <m/>
    <d v="2021-01-14T00:00:00"/>
    <d v="2021-01-25T00:00:00"/>
    <n v="1"/>
    <m/>
    <m/>
    <n v="0.25"/>
    <x v="227"/>
    <x v="2"/>
    <x v="32"/>
    <n v="80"/>
    <n v="20"/>
    <n v="20"/>
    <n v="70.8215"/>
    <n v="90.8215"/>
    <n v="90.8215"/>
    <s v="Thu"/>
    <s v="Mon"/>
    <n v="11"/>
    <x v="0"/>
  </r>
  <r>
    <x v="271"/>
    <x v="1"/>
    <x v="1"/>
    <x v="0"/>
    <s v="Yes"/>
    <d v="2021-01-14T00:00:00"/>
    <d v="2021-02-01T00:00:00"/>
    <n v="1"/>
    <m/>
    <m/>
    <n v="0.5"/>
    <x v="228"/>
    <x v="0"/>
    <x v="17"/>
    <n v="80"/>
    <n v="40"/>
    <n v="40"/>
    <n v="56.919600000000003"/>
    <n v="96.919600000000003"/>
    <n v="96.919600000000003"/>
    <s v="Thu"/>
    <s v="Mon"/>
    <n v="18"/>
    <x v="1"/>
  </r>
  <r>
    <x v="272"/>
    <x v="3"/>
    <x v="3"/>
    <x v="0"/>
    <m/>
    <d v="2021-01-14T00:00:00"/>
    <d v="2021-02-05T00:00:00"/>
    <n v="2"/>
    <m/>
    <m/>
    <n v="0.5"/>
    <x v="229"/>
    <x v="2"/>
    <x v="24"/>
    <n v="140"/>
    <n v="70"/>
    <n v="70"/>
    <n v="74.532399999999996"/>
    <n v="144.5324"/>
    <n v="144.5324"/>
    <s v="Thu"/>
    <s v="Fri"/>
    <n v="22"/>
    <x v="0"/>
  </r>
  <r>
    <x v="273"/>
    <x v="0"/>
    <x v="5"/>
    <x v="0"/>
    <m/>
    <d v="2021-01-14T00:00:00"/>
    <d v="2021-02-15T00:00:00"/>
    <n v="2"/>
    <m/>
    <m/>
    <n v="0.5"/>
    <x v="230"/>
    <x v="0"/>
    <x v="53"/>
    <n v="140"/>
    <n v="70"/>
    <n v="70"/>
    <n v="137.22"/>
    <n v="207.22"/>
    <n v="207.22"/>
    <s v="Thu"/>
    <s v="Mon"/>
    <n v="32"/>
    <x v="0"/>
  </r>
  <r>
    <x v="274"/>
    <x v="3"/>
    <x v="2"/>
    <x v="0"/>
    <s v="Yes"/>
    <d v="2021-01-15T00:00:00"/>
    <d v="2021-02-01T00:00:00"/>
    <n v="2"/>
    <m/>
    <m/>
    <n v="0.5"/>
    <x v="231"/>
    <x v="0"/>
    <x v="11"/>
    <n v="140"/>
    <n v="70"/>
    <n v="70"/>
    <n v="83.462900000000005"/>
    <n v="153.46289999999999"/>
    <n v="153.46289999999999"/>
    <s v="Fri"/>
    <s v="Mon"/>
    <n v="17"/>
    <x v="1"/>
  </r>
  <r>
    <x v="275"/>
    <x v="4"/>
    <x v="0"/>
    <x v="0"/>
    <m/>
    <d v="2021-01-16T00:00:00"/>
    <d v="2021-02-03T00:00:00"/>
    <n v="1"/>
    <m/>
    <m/>
    <n v="1"/>
    <x v="232"/>
    <x v="1"/>
    <x v="17"/>
    <n v="80"/>
    <n v="80"/>
    <n v="80"/>
    <n v="9.92"/>
    <n v="89.92"/>
    <n v="89.92"/>
    <s v="Sat"/>
    <s v="Wed"/>
    <n v="18"/>
    <x v="0"/>
  </r>
  <r>
    <x v="276"/>
    <x v="5"/>
    <x v="2"/>
    <x v="0"/>
    <m/>
    <d v="2021-01-18T00:00:00"/>
    <d v="2021-01-25T00:00:00"/>
    <n v="1"/>
    <m/>
    <m/>
    <n v="0.25"/>
    <x v="213"/>
    <x v="2"/>
    <x v="12"/>
    <n v="80"/>
    <n v="20"/>
    <n v="20"/>
    <n v="72.350099999999998"/>
    <n v="92.350099999999998"/>
    <n v="92.350099999999998"/>
    <s v="Mon"/>
    <s v="Mon"/>
    <n v="7"/>
    <x v="0"/>
  </r>
  <r>
    <x v="277"/>
    <x v="3"/>
    <x v="2"/>
    <x v="2"/>
    <s v="Yes"/>
    <d v="2021-01-18T00:00:00"/>
    <d v="2021-01-27T00:00:00"/>
    <n v="1"/>
    <m/>
    <m/>
    <n v="0.25"/>
    <x v="233"/>
    <x v="0"/>
    <x v="13"/>
    <n v="80"/>
    <n v="20"/>
    <n v="20"/>
    <n v="19.9801"/>
    <n v="39.9801"/>
    <n v="39.9801"/>
    <s v="Mon"/>
    <s v="Wed"/>
    <n v="9"/>
    <x v="1"/>
  </r>
  <r>
    <x v="278"/>
    <x v="8"/>
    <x v="5"/>
    <x v="3"/>
    <m/>
    <d v="2021-01-18T00:00:00"/>
    <d v="2021-02-02T00:00:00"/>
    <n v="2"/>
    <m/>
    <m/>
    <n v="1.25"/>
    <x v="234"/>
    <x v="0"/>
    <x v="16"/>
    <n v="140"/>
    <n v="175"/>
    <n v="175"/>
    <n v="85.32"/>
    <n v="260.32"/>
    <n v="260.32"/>
    <s v="Mon"/>
    <s v="Tue"/>
    <n v="15"/>
    <x v="0"/>
  </r>
  <r>
    <x v="279"/>
    <x v="4"/>
    <x v="0"/>
    <x v="0"/>
    <m/>
    <d v="2021-01-18T00:00:00"/>
    <d v="2021-03-01T00:00:00"/>
    <n v="1"/>
    <m/>
    <m/>
    <n v="0.5"/>
    <x v="183"/>
    <x v="1"/>
    <x v="33"/>
    <n v="80"/>
    <n v="40"/>
    <n v="40"/>
    <n v="180"/>
    <n v="220"/>
    <n v="220"/>
    <s v="Mon"/>
    <s v="Mon"/>
    <n v="42"/>
    <x v="0"/>
  </r>
  <r>
    <x v="280"/>
    <x v="8"/>
    <x v="5"/>
    <x v="0"/>
    <m/>
    <d v="2021-01-19T00:00:00"/>
    <d v="2021-02-04T00:00:00"/>
    <n v="2"/>
    <m/>
    <m/>
    <n v="0.25"/>
    <x v="235"/>
    <x v="0"/>
    <x v="2"/>
    <n v="140"/>
    <n v="35"/>
    <n v="35"/>
    <n v="52.350099999999998"/>
    <n v="87.350099999999998"/>
    <n v="87.350099999999998"/>
    <s v="Tue"/>
    <s v="Thu"/>
    <n v="16"/>
    <x v="0"/>
  </r>
  <r>
    <x v="281"/>
    <x v="8"/>
    <x v="5"/>
    <x v="0"/>
    <m/>
    <d v="2021-01-19T00:00:00"/>
    <d v="2021-02-09T00:00:00"/>
    <n v="2"/>
    <m/>
    <m/>
    <n v="0.5"/>
    <x v="236"/>
    <x v="0"/>
    <x v="22"/>
    <n v="140"/>
    <n v="70"/>
    <n v="70"/>
    <n v="45.293500000000002"/>
    <n v="115.29349999999999"/>
    <n v="115.29349999999999"/>
    <s v="Tue"/>
    <s v="Tue"/>
    <n v="21"/>
    <x v="0"/>
  </r>
  <r>
    <x v="282"/>
    <x v="1"/>
    <x v="1"/>
    <x v="2"/>
    <m/>
    <d v="2021-01-20T00:00:00"/>
    <d v="2021-01-28T00:00:00"/>
    <n v="1"/>
    <m/>
    <m/>
    <n v="0.25"/>
    <x v="237"/>
    <x v="0"/>
    <x v="39"/>
    <n v="80"/>
    <n v="20"/>
    <n v="20"/>
    <n v="11.7"/>
    <n v="31.7"/>
    <n v="31.7"/>
    <s v="Wed"/>
    <s v="Thu"/>
    <n v="8"/>
    <x v="0"/>
  </r>
  <r>
    <x v="283"/>
    <x v="2"/>
    <x v="0"/>
    <x v="2"/>
    <m/>
    <d v="2021-01-20T00:00:00"/>
    <d v="2021-05-13T00:00:00"/>
    <n v="1"/>
    <m/>
    <m/>
    <n v="0.25"/>
    <x v="238"/>
    <x v="1"/>
    <x v="72"/>
    <n v="80"/>
    <n v="20"/>
    <n v="20"/>
    <n v="37.707000000000001"/>
    <n v="57.707000000000001"/>
    <n v="57.707000000000001"/>
    <s v="Wed"/>
    <s v="Thu"/>
    <n v="113"/>
    <x v="0"/>
  </r>
  <r>
    <x v="284"/>
    <x v="2"/>
    <x v="4"/>
    <x v="4"/>
    <m/>
    <d v="2021-01-21T00:00:00"/>
    <d v="2021-02-02T00:00:00"/>
    <n v="1"/>
    <m/>
    <m/>
    <n v="1"/>
    <x v="239"/>
    <x v="2"/>
    <x v="19"/>
    <n v="80"/>
    <n v="80"/>
    <n v="80"/>
    <n v="155.03550000000001"/>
    <n v="235.03550000000001"/>
    <n v="235.03550000000001"/>
    <s v="Thu"/>
    <s v="Tue"/>
    <n v="12"/>
    <x v="0"/>
  </r>
  <r>
    <x v="285"/>
    <x v="1"/>
    <x v="1"/>
    <x v="0"/>
    <m/>
    <d v="2021-01-21T00:00:00"/>
    <d v="2021-02-12T00:00:00"/>
    <n v="1"/>
    <m/>
    <m/>
    <n v="1.25"/>
    <x v="240"/>
    <x v="1"/>
    <x v="24"/>
    <n v="80"/>
    <n v="100"/>
    <n v="100"/>
    <n v="93.6"/>
    <n v="193.6"/>
    <n v="193.6"/>
    <s v="Thu"/>
    <s v="Fri"/>
    <n v="22"/>
    <x v="0"/>
  </r>
  <r>
    <x v="286"/>
    <x v="0"/>
    <x v="5"/>
    <x v="2"/>
    <m/>
    <d v="2021-01-21T00:00:00"/>
    <d v="2021-02-10T00:00:00"/>
    <n v="1"/>
    <m/>
    <m/>
    <n v="0.25"/>
    <x v="29"/>
    <x v="0"/>
    <x v="7"/>
    <n v="80"/>
    <n v="20"/>
    <n v="20"/>
    <n v="21.33"/>
    <n v="41.33"/>
    <n v="41.33"/>
    <s v="Thu"/>
    <s v="Wed"/>
    <n v="20"/>
    <x v="0"/>
  </r>
  <r>
    <x v="287"/>
    <x v="2"/>
    <x v="3"/>
    <x v="3"/>
    <m/>
    <d v="2021-01-21T00:00:00"/>
    <d v="2021-03-23T00:00:00"/>
    <n v="1"/>
    <m/>
    <m/>
    <n v="2.5"/>
    <x v="241"/>
    <x v="0"/>
    <x v="26"/>
    <n v="80"/>
    <n v="200"/>
    <n v="200"/>
    <n v="357.11079999999998"/>
    <n v="557.11079999999993"/>
    <n v="557.11079999999993"/>
    <s v="Thu"/>
    <s v="Tue"/>
    <n v="61"/>
    <x v="0"/>
  </r>
  <r>
    <x v="288"/>
    <x v="3"/>
    <x v="3"/>
    <x v="2"/>
    <m/>
    <d v="2021-01-22T00:00:00"/>
    <d v="2021-01-30T00:00:00"/>
    <n v="1"/>
    <m/>
    <m/>
    <n v="0.25"/>
    <x v="2"/>
    <x v="2"/>
    <x v="39"/>
    <n v="80"/>
    <n v="20"/>
    <n v="20"/>
    <n v="120"/>
    <n v="140"/>
    <n v="140"/>
    <s v="Fri"/>
    <s v="Sat"/>
    <n v="8"/>
    <x v="0"/>
  </r>
  <r>
    <x v="289"/>
    <x v="5"/>
    <x v="3"/>
    <x v="1"/>
    <m/>
    <d v="2021-01-25T00:00:00"/>
    <d v="2021-02-09T00:00:00"/>
    <n v="1"/>
    <m/>
    <m/>
    <n v="0.5"/>
    <x v="235"/>
    <x v="2"/>
    <x v="16"/>
    <n v="80"/>
    <n v="40"/>
    <n v="40"/>
    <n v="52.350099999999998"/>
    <n v="92.350099999999998"/>
    <n v="92.350099999999998"/>
    <s v="Mon"/>
    <s v="Tue"/>
    <n v="15"/>
    <x v="0"/>
  </r>
  <r>
    <x v="290"/>
    <x v="3"/>
    <x v="2"/>
    <x v="1"/>
    <m/>
    <d v="2021-01-25T00:00:00"/>
    <d v="2021-02-15T00:00:00"/>
    <n v="1"/>
    <m/>
    <m/>
    <n v="3.25"/>
    <x v="242"/>
    <x v="0"/>
    <x v="22"/>
    <n v="80"/>
    <n v="260"/>
    <n v="260"/>
    <n v="511.875"/>
    <n v="771.875"/>
    <n v="771.875"/>
    <s v="Mon"/>
    <s v="Mon"/>
    <n v="21"/>
    <x v="0"/>
  </r>
  <r>
    <x v="291"/>
    <x v="0"/>
    <x v="5"/>
    <x v="1"/>
    <m/>
    <d v="2021-01-25T00:00:00"/>
    <d v="2021-03-20T00:00:00"/>
    <n v="2"/>
    <m/>
    <m/>
    <n v="2"/>
    <x v="243"/>
    <x v="0"/>
    <x v="34"/>
    <n v="140"/>
    <n v="280"/>
    <n v="280"/>
    <n v="368.87400000000002"/>
    <n v="648.87400000000002"/>
    <n v="648.87400000000002"/>
    <s v="Mon"/>
    <s v="Sat"/>
    <n v="54"/>
    <x v="0"/>
  </r>
  <r>
    <x v="292"/>
    <x v="0"/>
    <x v="5"/>
    <x v="2"/>
    <m/>
    <d v="2021-01-27T00:00:00"/>
    <d v="2021-02-04T00:00:00"/>
    <n v="1"/>
    <m/>
    <m/>
    <n v="0.25"/>
    <x v="2"/>
    <x v="0"/>
    <x v="39"/>
    <n v="80"/>
    <n v="20"/>
    <n v="20"/>
    <n v="120"/>
    <n v="140"/>
    <n v="140"/>
    <s v="Wed"/>
    <s v="Thu"/>
    <n v="8"/>
    <x v="0"/>
  </r>
  <r>
    <x v="293"/>
    <x v="0"/>
    <x v="5"/>
    <x v="1"/>
    <s v="Yes"/>
    <d v="2021-01-27T00:00:00"/>
    <d v="2021-02-22T00:00:00"/>
    <n v="2"/>
    <m/>
    <m/>
    <n v="0.5"/>
    <x v="37"/>
    <x v="2"/>
    <x v="8"/>
    <n v="140"/>
    <n v="70"/>
    <n v="70"/>
    <n v="5.4720000000000004"/>
    <n v="75.471999999999994"/>
    <n v="75.471999999999994"/>
    <s v="Wed"/>
    <s v="Mon"/>
    <n v="26"/>
    <x v="1"/>
  </r>
  <r>
    <x v="294"/>
    <x v="5"/>
    <x v="0"/>
    <x v="0"/>
    <m/>
    <d v="2021-01-28T00:00:00"/>
    <d v="2021-02-08T00:00:00"/>
    <n v="1"/>
    <m/>
    <m/>
    <n v="1"/>
    <x v="244"/>
    <x v="2"/>
    <x v="32"/>
    <n v="80"/>
    <n v="80"/>
    <n v="80"/>
    <n v="60"/>
    <n v="140"/>
    <n v="140"/>
    <s v="Thu"/>
    <s v="Mon"/>
    <n v="11"/>
    <x v="0"/>
  </r>
  <r>
    <x v="295"/>
    <x v="3"/>
    <x v="3"/>
    <x v="1"/>
    <m/>
    <d v="2021-01-28T00:00:00"/>
    <d v="2021-02-10T00:00:00"/>
    <n v="1"/>
    <m/>
    <m/>
    <n v="0.75"/>
    <x v="245"/>
    <x v="1"/>
    <x v="14"/>
    <n v="80"/>
    <n v="60"/>
    <n v="60"/>
    <n v="114.89449999999999"/>
    <n v="174.89449999999999"/>
    <n v="174.89449999999999"/>
    <s v="Thu"/>
    <s v="Wed"/>
    <n v="13"/>
    <x v="0"/>
  </r>
  <r>
    <x v="296"/>
    <x v="0"/>
    <x v="5"/>
    <x v="0"/>
    <m/>
    <d v="2021-01-28T00:00:00"/>
    <d v="2021-02-18T00:00:00"/>
    <n v="2"/>
    <m/>
    <m/>
    <n v="0.25"/>
    <x v="246"/>
    <x v="2"/>
    <x v="22"/>
    <n v="140"/>
    <n v="35"/>
    <n v="35"/>
    <n v="23.899000000000001"/>
    <n v="58.899000000000001"/>
    <n v="58.899000000000001"/>
    <s v="Thu"/>
    <s v="Thu"/>
    <n v="21"/>
    <x v="0"/>
  </r>
  <r>
    <x v="297"/>
    <x v="1"/>
    <x v="1"/>
    <x v="0"/>
    <m/>
    <d v="2021-01-28T00:00:00"/>
    <d v="2021-02-18T00:00:00"/>
    <n v="1"/>
    <m/>
    <m/>
    <n v="0.25"/>
    <x v="247"/>
    <x v="1"/>
    <x v="22"/>
    <n v="80"/>
    <n v="20"/>
    <n v="20"/>
    <n v="57.2"/>
    <n v="77.2"/>
    <n v="77.2"/>
    <s v="Thu"/>
    <s v="Thu"/>
    <n v="21"/>
    <x v="0"/>
  </r>
  <r>
    <x v="298"/>
    <x v="3"/>
    <x v="3"/>
    <x v="1"/>
    <m/>
    <d v="2021-01-28T00:00:00"/>
    <d v="2021-03-03T00:00:00"/>
    <n v="2"/>
    <m/>
    <m/>
    <n v="8.5"/>
    <x v="248"/>
    <x v="0"/>
    <x v="5"/>
    <n v="140"/>
    <n v="1190"/>
    <n v="1190"/>
    <n v="653.98500000000001"/>
    <n v="1843.9850000000001"/>
    <n v="1843.9850000000001"/>
    <s v="Thu"/>
    <s v="Wed"/>
    <n v="34"/>
    <x v="0"/>
  </r>
  <r>
    <x v="299"/>
    <x v="1"/>
    <x v="1"/>
    <x v="0"/>
    <m/>
    <d v="2021-01-28T00:00:00"/>
    <d v="2021-03-16T00:00:00"/>
    <n v="1"/>
    <m/>
    <m/>
    <n v="0.5"/>
    <x v="249"/>
    <x v="0"/>
    <x v="68"/>
    <n v="80"/>
    <n v="40"/>
    <n v="40"/>
    <n v="9.75"/>
    <n v="49.75"/>
    <n v="49.75"/>
    <s v="Thu"/>
    <s v="Tue"/>
    <n v="47"/>
    <x v="0"/>
  </r>
  <r>
    <x v="300"/>
    <x v="0"/>
    <x v="5"/>
    <x v="1"/>
    <m/>
    <d v="2021-01-30T00:00:00"/>
    <d v="2021-02-02T00:00:00"/>
    <n v="2"/>
    <m/>
    <m/>
    <n v="0.5"/>
    <x v="250"/>
    <x v="0"/>
    <x v="1"/>
    <n v="140"/>
    <n v="70"/>
    <n v="70"/>
    <n v="134"/>
    <n v="204"/>
    <n v="204"/>
    <s v="Sat"/>
    <s v="Tue"/>
    <n v="3"/>
    <x v="0"/>
  </r>
  <r>
    <x v="301"/>
    <x v="0"/>
    <x v="5"/>
    <x v="0"/>
    <m/>
    <d v="2021-02-01T00:00:00"/>
    <d v="2021-02-10T00:00:00"/>
    <n v="2"/>
    <m/>
    <m/>
    <n v="0.25"/>
    <x v="39"/>
    <x v="0"/>
    <x v="13"/>
    <n v="140"/>
    <n v="35"/>
    <n v="35"/>
    <n v="144"/>
    <n v="179"/>
    <n v="179"/>
    <s v="Mon"/>
    <s v="Wed"/>
    <n v="9"/>
    <x v="0"/>
  </r>
  <r>
    <x v="302"/>
    <x v="3"/>
    <x v="3"/>
    <x v="0"/>
    <m/>
    <d v="2021-02-01T00:00:00"/>
    <d v="2021-02-10T00:00:00"/>
    <n v="1"/>
    <m/>
    <m/>
    <n v="0.5"/>
    <x v="251"/>
    <x v="2"/>
    <x v="13"/>
    <n v="80"/>
    <n v="40"/>
    <n v="40"/>
    <n v="205.1859"/>
    <n v="245.1859"/>
    <n v="245.1859"/>
    <s v="Mon"/>
    <s v="Wed"/>
    <n v="9"/>
    <x v="0"/>
  </r>
  <r>
    <x v="303"/>
    <x v="4"/>
    <x v="1"/>
    <x v="1"/>
    <m/>
    <d v="2021-02-01T00:00:00"/>
    <d v="2021-02-25T00:00:00"/>
    <n v="1"/>
    <m/>
    <m/>
    <n v="0.5"/>
    <x v="252"/>
    <x v="0"/>
    <x v="43"/>
    <n v="80"/>
    <n v="40"/>
    <n v="40"/>
    <n v="42.9"/>
    <n v="82.9"/>
    <n v="82.9"/>
    <s v="Mon"/>
    <s v="Thu"/>
    <n v="24"/>
    <x v="0"/>
  </r>
  <r>
    <x v="304"/>
    <x v="8"/>
    <x v="5"/>
    <x v="1"/>
    <m/>
    <d v="2021-02-01T00:00:00"/>
    <d v="2021-03-03T00:00:00"/>
    <n v="2"/>
    <m/>
    <m/>
    <n v="1.5"/>
    <x v="253"/>
    <x v="0"/>
    <x v="3"/>
    <n v="140"/>
    <n v="210"/>
    <n v="210"/>
    <n v="319.82150000000001"/>
    <n v="529.82150000000001"/>
    <n v="529.82150000000001"/>
    <s v="Mon"/>
    <s v="Wed"/>
    <n v="30"/>
    <x v="0"/>
  </r>
  <r>
    <x v="305"/>
    <x v="7"/>
    <x v="5"/>
    <x v="0"/>
    <m/>
    <d v="2021-02-01T00:00:00"/>
    <d v="2021-03-11T00:00:00"/>
    <n v="1"/>
    <m/>
    <m/>
    <n v="0.25"/>
    <x v="29"/>
    <x v="0"/>
    <x v="45"/>
    <n v="80"/>
    <n v="20"/>
    <n v="20"/>
    <n v="21.33"/>
    <n v="41.33"/>
    <n v="41.33"/>
    <s v="Mon"/>
    <s v="Thu"/>
    <n v="38"/>
    <x v="0"/>
  </r>
  <r>
    <x v="306"/>
    <x v="0"/>
    <x v="5"/>
    <x v="0"/>
    <m/>
    <d v="2021-02-02T00:00:00"/>
    <d v="2021-02-02T00:00:00"/>
    <n v="2"/>
    <m/>
    <m/>
    <n v="0.5"/>
    <x v="29"/>
    <x v="0"/>
    <x v="73"/>
    <n v="140"/>
    <n v="70"/>
    <n v="70"/>
    <n v="21.33"/>
    <n v="91.33"/>
    <n v="91.33"/>
    <s v="Tue"/>
    <s v="Tue"/>
    <n v="0"/>
    <x v="0"/>
  </r>
  <r>
    <x v="307"/>
    <x v="8"/>
    <x v="5"/>
    <x v="1"/>
    <m/>
    <d v="2021-02-02T00:00:00"/>
    <d v="2021-02-09T00:00:00"/>
    <n v="2"/>
    <m/>
    <m/>
    <n v="0.5"/>
    <x v="254"/>
    <x v="2"/>
    <x v="12"/>
    <n v="140"/>
    <n v="70"/>
    <n v="70"/>
    <n v="1231.2"/>
    <n v="1301.2"/>
    <n v="1301.2"/>
    <s v="Tue"/>
    <s v="Tue"/>
    <n v="7"/>
    <x v="0"/>
  </r>
  <r>
    <x v="308"/>
    <x v="0"/>
    <x v="5"/>
    <x v="1"/>
    <m/>
    <d v="2021-02-02T00:00:00"/>
    <d v="2021-02-17T00:00:00"/>
    <n v="2"/>
    <m/>
    <m/>
    <n v="0.5"/>
    <x v="255"/>
    <x v="2"/>
    <x v="16"/>
    <n v="140"/>
    <n v="70"/>
    <n v="70"/>
    <n v="56.496899999999997"/>
    <n v="126.4969"/>
    <n v="126.4969"/>
    <s v="Tue"/>
    <s v="Wed"/>
    <n v="15"/>
    <x v="0"/>
  </r>
  <r>
    <x v="309"/>
    <x v="0"/>
    <x v="5"/>
    <x v="1"/>
    <m/>
    <d v="2021-02-02T00:00:00"/>
    <d v="2021-02-18T00:00:00"/>
    <n v="2"/>
    <m/>
    <m/>
    <n v="0.5"/>
    <x v="256"/>
    <x v="0"/>
    <x v="2"/>
    <n v="140"/>
    <n v="70"/>
    <n v="70"/>
    <n v="269.95400000000001"/>
    <n v="339.95400000000001"/>
    <n v="339.95400000000001"/>
    <s v="Tue"/>
    <s v="Thu"/>
    <n v="16"/>
    <x v="0"/>
  </r>
  <r>
    <x v="310"/>
    <x v="8"/>
    <x v="5"/>
    <x v="1"/>
    <m/>
    <d v="2021-02-02T00:00:00"/>
    <d v="2021-03-03T00:00:00"/>
    <n v="2"/>
    <m/>
    <m/>
    <n v="0.5"/>
    <x v="257"/>
    <x v="0"/>
    <x v="4"/>
    <n v="140"/>
    <n v="70"/>
    <n v="70"/>
    <n v="83.231700000000004"/>
    <n v="153.23169999999999"/>
    <n v="153.23169999999999"/>
    <s v="Tue"/>
    <s v="Wed"/>
    <n v="29"/>
    <x v="0"/>
  </r>
  <r>
    <x v="311"/>
    <x v="5"/>
    <x v="3"/>
    <x v="2"/>
    <m/>
    <d v="2021-02-02T00:00:00"/>
    <d v="2021-03-18T00:00:00"/>
    <n v="1"/>
    <m/>
    <m/>
    <n v="0.25"/>
    <x v="258"/>
    <x v="0"/>
    <x v="28"/>
    <n v="80"/>
    <n v="20"/>
    <n v="20"/>
    <n v="88.624799999999993"/>
    <n v="108.62479999999999"/>
    <n v="108.62479999999999"/>
    <s v="Tue"/>
    <s v="Thu"/>
    <n v="44"/>
    <x v="0"/>
  </r>
  <r>
    <x v="312"/>
    <x v="4"/>
    <x v="0"/>
    <x v="2"/>
    <m/>
    <d v="2021-02-02T00:00:00"/>
    <d v="2021-05-25T00:00:00"/>
    <n v="1"/>
    <m/>
    <m/>
    <n v="0.25"/>
    <x v="41"/>
    <x v="1"/>
    <x v="74"/>
    <n v="80"/>
    <n v="20"/>
    <n v="20"/>
    <n v="40"/>
    <n v="60"/>
    <n v="60"/>
    <s v="Tue"/>
    <s v="Tue"/>
    <n v="112"/>
    <x v="0"/>
  </r>
  <r>
    <x v="313"/>
    <x v="1"/>
    <x v="1"/>
    <x v="0"/>
    <m/>
    <d v="2021-02-04T00:00:00"/>
    <d v="2021-02-15T00:00:00"/>
    <n v="1"/>
    <m/>
    <m/>
    <n v="1.5"/>
    <x v="259"/>
    <x v="1"/>
    <x v="32"/>
    <n v="80"/>
    <n v="120"/>
    <n v="120"/>
    <n v="33.475000000000001"/>
    <n v="153.47499999999999"/>
    <n v="153.47499999999999"/>
    <s v="Thu"/>
    <s v="Mon"/>
    <n v="11"/>
    <x v="0"/>
  </r>
  <r>
    <x v="314"/>
    <x v="4"/>
    <x v="3"/>
    <x v="0"/>
    <m/>
    <d v="2021-02-04T00:00:00"/>
    <d v="2021-02-20T00:00:00"/>
    <n v="2"/>
    <m/>
    <m/>
    <n v="0.25"/>
    <x v="260"/>
    <x v="0"/>
    <x v="2"/>
    <n v="140"/>
    <n v="35"/>
    <n v="35"/>
    <n v="33.8611"/>
    <n v="68.861099999999993"/>
    <n v="68.861099999999993"/>
    <s v="Thu"/>
    <s v="Sat"/>
    <n v="16"/>
    <x v="0"/>
  </r>
  <r>
    <x v="315"/>
    <x v="1"/>
    <x v="1"/>
    <x v="2"/>
    <m/>
    <d v="2021-02-04T00:00:00"/>
    <d v="2021-02-23T00:00:00"/>
    <n v="1"/>
    <m/>
    <m/>
    <n v="0.25"/>
    <x v="261"/>
    <x v="0"/>
    <x v="25"/>
    <n v="80"/>
    <n v="20"/>
    <n v="20"/>
    <n v="33.957900000000002"/>
    <n v="53.957900000000002"/>
    <n v="53.957900000000002"/>
    <s v="Thu"/>
    <s v="Tue"/>
    <n v="19"/>
    <x v="0"/>
  </r>
  <r>
    <x v="316"/>
    <x v="4"/>
    <x v="0"/>
    <x v="0"/>
    <m/>
    <d v="2021-02-04T00:00:00"/>
    <d v="2021-03-05T00:00:00"/>
    <n v="1"/>
    <m/>
    <m/>
    <n v="0.5"/>
    <x v="262"/>
    <x v="2"/>
    <x v="4"/>
    <n v="80"/>
    <n v="40"/>
    <n v="40"/>
    <n v="36.890099999999997"/>
    <n v="76.89009999999999"/>
    <n v="76.89009999999999"/>
    <s v="Thu"/>
    <s v="Fri"/>
    <n v="29"/>
    <x v="0"/>
  </r>
  <r>
    <x v="317"/>
    <x v="5"/>
    <x v="0"/>
    <x v="0"/>
    <m/>
    <d v="2021-02-04T00:00:00"/>
    <d v="2021-03-09T00:00:00"/>
    <n v="1"/>
    <m/>
    <m/>
    <n v="0.5"/>
    <x v="263"/>
    <x v="2"/>
    <x v="40"/>
    <n v="80"/>
    <n v="40"/>
    <n v="40"/>
    <n v="25.339500000000001"/>
    <n v="65.339500000000001"/>
    <n v="65.339500000000001"/>
    <s v="Thu"/>
    <s v="Tue"/>
    <n v="33"/>
    <x v="0"/>
  </r>
  <r>
    <x v="318"/>
    <x v="7"/>
    <x v="5"/>
    <x v="2"/>
    <m/>
    <d v="2021-02-04T00:00:00"/>
    <d v="2021-03-15T00:00:00"/>
    <n v="1"/>
    <m/>
    <m/>
    <n v="0.25"/>
    <x v="43"/>
    <x v="0"/>
    <x v="75"/>
    <n v="80"/>
    <n v="20"/>
    <n v="20"/>
    <n v="30"/>
    <n v="50"/>
    <n v="50"/>
    <s v="Thu"/>
    <s v="Mon"/>
    <n v="39"/>
    <x v="0"/>
  </r>
  <r>
    <x v="319"/>
    <x v="5"/>
    <x v="3"/>
    <x v="0"/>
    <s v="Yes"/>
    <d v="2021-02-05T00:00:00"/>
    <d v="2021-03-13T00:00:00"/>
    <n v="1"/>
    <m/>
    <m/>
    <n v="0.5"/>
    <x v="264"/>
    <x v="0"/>
    <x v="65"/>
    <n v="80"/>
    <n v="40"/>
    <n v="40"/>
    <n v="31.807600000000001"/>
    <n v="71.807600000000008"/>
    <n v="71.807600000000008"/>
    <s v="Fri"/>
    <s v="Sat"/>
    <n v="36"/>
    <x v="1"/>
  </r>
  <r>
    <x v="320"/>
    <x v="3"/>
    <x v="0"/>
    <x v="1"/>
    <s v="Yes"/>
    <d v="2021-02-05T00:00:00"/>
    <d v="2021-06-30T00:00:00"/>
    <n v="1"/>
    <m/>
    <m/>
    <n v="0.5"/>
    <x v="265"/>
    <x v="1"/>
    <x v="76"/>
    <n v="80"/>
    <n v="40"/>
    <n v="40"/>
    <n v="61.17"/>
    <n v="101.17"/>
    <n v="101.17"/>
    <s v="Fri"/>
    <s v="Wed"/>
    <n v="145"/>
    <x v="1"/>
  </r>
  <r>
    <x v="321"/>
    <x v="4"/>
    <x v="0"/>
    <x v="0"/>
    <m/>
    <d v="2021-02-06T00:00:00"/>
    <d v="2021-03-23T00:00:00"/>
    <n v="1"/>
    <m/>
    <m/>
    <n v="0.5"/>
    <x v="266"/>
    <x v="1"/>
    <x v="56"/>
    <n v="80"/>
    <n v="40"/>
    <n v="40"/>
    <n v="15.542999999999999"/>
    <n v="55.542999999999999"/>
    <n v="55.542999999999999"/>
    <s v="Sat"/>
    <s v="Tue"/>
    <n v="45"/>
    <x v="0"/>
  </r>
  <r>
    <x v="322"/>
    <x v="4"/>
    <x v="0"/>
    <x v="2"/>
    <m/>
    <d v="2021-02-06T00:00:00"/>
    <d v="2021-03-31T00:00:00"/>
    <n v="1"/>
    <m/>
    <m/>
    <n v="0.25"/>
    <x v="213"/>
    <x v="0"/>
    <x v="42"/>
    <n v="80"/>
    <n v="20"/>
    <n v="20"/>
    <n v="72.350099999999998"/>
    <n v="92.350099999999998"/>
    <n v="92.350099999999998"/>
    <s v="Sat"/>
    <s v="Wed"/>
    <n v="53"/>
    <x v="0"/>
  </r>
  <r>
    <x v="323"/>
    <x v="0"/>
    <x v="5"/>
    <x v="2"/>
    <s v="Yes"/>
    <d v="2021-02-08T00:00:00"/>
    <d v="2021-02-19T00:00:00"/>
    <n v="1"/>
    <m/>
    <m/>
    <n v="0.25"/>
    <x v="267"/>
    <x v="0"/>
    <x v="32"/>
    <n v="80"/>
    <n v="20"/>
    <n v="20"/>
    <n v="96.714699999999993"/>
    <n v="116.71469999999999"/>
    <n v="116.71469999999999"/>
    <s v="Mon"/>
    <s v="Fri"/>
    <n v="11"/>
    <x v="1"/>
  </r>
  <r>
    <x v="324"/>
    <x v="3"/>
    <x v="2"/>
    <x v="1"/>
    <m/>
    <d v="2021-02-08T00:00:00"/>
    <d v="2021-02-16T00:00:00"/>
    <n v="1"/>
    <m/>
    <m/>
    <n v="0.5"/>
    <x v="268"/>
    <x v="2"/>
    <x v="39"/>
    <n v="80"/>
    <n v="40"/>
    <n v="40"/>
    <n v="207.89859999999999"/>
    <n v="247.89859999999999"/>
    <n v="247.89859999999999"/>
    <s v="Mon"/>
    <s v="Tue"/>
    <n v="8"/>
    <x v="0"/>
  </r>
  <r>
    <x v="325"/>
    <x v="1"/>
    <x v="1"/>
    <x v="4"/>
    <m/>
    <d v="2021-02-08T00:00:00"/>
    <d v="2021-02-18T00:00:00"/>
    <n v="3"/>
    <m/>
    <m/>
    <n v="3.5"/>
    <x v="269"/>
    <x v="0"/>
    <x v="21"/>
    <n v="195"/>
    <n v="682.5"/>
    <n v="682.5"/>
    <n v="821.87300000000005"/>
    <n v="1504.373"/>
    <n v="1504.373"/>
    <s v="Mon"/>
    <s v="Thu"/>
    <n v="10"/>
    <x v="0"/>
  </r>
  <r>
    <x v="326"/>
    <x v="0"/>
    <x v="5"/>
    <x v="3"/>
    <m/>
    <d v="2021-02-08T00:00:00"/>
    <d v="2021-02-22T00:00:00"/>
    <n v="2"/>
    <m/>
    <m/>
    <n v="1"/>
    <x v="270"/>
    <x v="0"/>
    <x v="0"/>
    <n v="140"/>
    <n v="140"/>
    <n v="140"/>
    <n v="118.55840000000001"/>
    <n v="258.55840000000001"/>
    <n v="258.55840000000001"/>
    <s v="Mon"/>
    <s v="Mon"/>
    <n v="14"/>
    <x v="0"/>
  </r>
  <r>
    <x v="327"/>
    <x v="3"/>
    <x v="2"/>
    <x v="0"/>
    <s v="Yes"/>
    <d v="2021-02-09T00:00:00"/>
    <d v="2021-02-10T00:00:00"/>
    <n v="1"/>
    <m/>
    <m/>
    <n v="0.25"/>
    <x v="271"/>
    <x v="1"/>
    <x v="50"/>
    <n v="80"/>
    <n v="20"/>
    <n v="20"/>
    <n v="54.463700000000003"/>
    <n v="74.463700000000003"/>
    <n v="74.463700000000003"/>
    <s v="Tue"/>
    <s v="Wed"/>
    <n v="1"/>
    <x v="1"/>
  </r>
  <r>
    <x v="328"/>
    <x v="0"/>
    <x v="5"/>
    <x v="0"/>
    <m/>
    <d v="2021-02-09T00:00:00"/>
    <d v="2021-02-22T00:00:00"/>
    <n v="2"/>
    <m/>
    <m/>
    <n v="0.25"/>
    <x v="106"/>
    <x v="0"/>
    <x v="14"/>
    <n v="140"/>
    <n v="35"/>
    <n v="35"/>
    <n v="83.441299999999998"/>
    <n v="118.4413"/>
    <n v="118.4413"/>
    <s v="Tue"/>
    <s v="Mon"/>
    <n v="13"/>
    <x v="0"/>
  </r>
  <r>
    <x v="329"/>
    <x v="0"/>
    <x v="5"/>
    <x v="0"/>
    <m/>
    <d v="2021-02-09T00:00:00"/>
    <d v="2021-02-24T00:00:00"/>
    <n v="2"/>
    <m/>
    <m/>
    <n v="0.75"/>
    <x v="34"/>
    <x v="0"/>
    <x v="16"/>
    <n v="140"/>
    <n v="105"/>
    <n v="105"/>
    <n v="36"/>
    <n v="141"/>
    <n v="141"/>
    <s v="Tue"/>
    <s v="Wed"/>
    <n v="15"/>
    <x v="0"/>
  </r>
  <r>
    <x v="330"/>
    <x v="1"/>
    <x v="1"/>
    <x v="1"/>
    <m/>
    <d v="2021-02-09T00:00:00"/>
    <d v="2021-04-13T00:00:00"/>
    <n v="1"/>
    <m/>
    <m/>
    <n v="0.5"/>
    <x v="272"/>
    <x v="0"/>
    <x v="77"/>
    <n v="80"/>
    <n v="40"/>
    <n v="40"/>
    <n v="53.43"/>
    <n v="93.43"/>
    <n v="93.43"/>
    <s v="Tue"/>
    <s v="Tue"/>
    <n v="63"/>
    <x v="0"/>
  </r>
  <r>
    <x v="331"/>
    <x v="0"/>
    <x v="5"/>
    <x v="0"/>
    <m/>
    <d v="2021-02-10T00:00:00"/>
    <d v="2021-02-17T00:00:00"/>
    <n v="1"/>
    <m/>
    <m/>
    <n v="0.5"/>
    <x v="273"/>
    <x v="0"/>
    <x v="12"/>
    <n v="80"/>
    <n v="40"/>
    <n v="40"/>
    <n v="76.787999999999997"/>
    <n v="116.788"/>
    <n v="116.788"/>
    <s v="Wed"/>
    <s v="Wed"/>
    <n v="7"/>
    <x v="0"/>
  </r>
  <r>
    <x v="332"/>
    <x v="5"/>
    <x v="3"/>
    <x v="0"/>
    <m/>
    <d v="2021-02-10T00:00:00"/>
    <d v="2021-02-22T00:00:00"/>
    <n v="1"/>
    <s v="Yes"/>
    <s v="Yes"/>
    <n v="0.25"/>
    <x v="274"/>
    <x v="3"/>
    <x v="19"/>
    <n v="80"/>
    <n v="20"/>
    <n v="0"/>
    <n v="0"/>
    <n v="98"/>
    <n v="0"/>
    <s v="Wed"/>
    <s v="Mon"/>
    <n v="12"/>
    <x v="0"/>
  </r>
  <r>
    <x v="333"/>
    <x v="3"/>
    <x v="3"/>
    <x v="1"/>
    <m/>
    <d v="2021-02-10T00:00:00"/>
    <d v="2021-02-25T00:00:00"/>
    <n v="2"/>
    <m/>
    <m/>
    <n v="2.75"/>
    <x v="275"/>
    <x v="2"/>
    <x v="16"/>
    <n v="140"/>
    <n v="385"/>
    <n v="385"/>
    <n v="666.4434"/>
    <n v="1051.4434000000001"/>
    <n v="1051.4434000000001"/>
    <s v="Wed"/>
    <s v="Thu"/>
    <n v="15"/>
    <x v="0"/>
  </r>
  <r>
    <x v="334"/>
    <x v="3"/>
    <x v="3"/>
    <x v="2"/>
    <s v="Yes"/>
    <d v="2021-02-11T00:00:00"/>
    <d v="2021-02-27T00:00:00"/>
    <n v="1"/>
    <m/>
    <m/>
    <n v="0.25"/>
    <x v="66"/>
    <x v="2"/>
    <x v="2"/>
    <n v="80"/>
    <n v="20"/>
    <n v="20"/>
    <n v="19.196999999999999"/>
    <n v="39.197000000000003"/>
    <n v="39.197000000000003"/>
    <s v="Thu"/>
    <s v="Sat"/>
    <n v="16"/>
    <x v="1"/>
  </r>
  <r>
    <x v="335"/>
    <x v="1"/>
    <x v="1"/>
    <x v="0"/>
    <m/>
    <d v="2021-02-11T00:00:00"/>
    <d v="2021-03-11T00:00:00"/>
    <n v="1"/>
    <m/>
    <m/>
    <n v="0.75"/>
    <x v="276"/>
    <x v="1"/>
    <x v="27"/>
    <n v="80"/>
    <n v="60"/>
    <n v="60"/>
    <n v="414.53649999999999"/>
    <n v="474.53649999999999"/>
    <n v="474.53649999999999"/>
    <s v="Thu"/>
    <s v="Thu"/>
    <n v="28"/>
    <x v="0"/>
  </r>
  <r>
    <x v="336"/>
    <x v="5"/>
    <x v="0"/>
    <x v="3"/>
    <m/>
    <d v="2021-02-13T00:00:00"/>
    <d v="2021-04-08T00:00:00"/>
    <n v="1"/>
    <m/>
    <m/>
    <n v="1"/>
    <x v="66"/>
    <x v="0"/>
    <x v="34"/>
    <n v="80"/>
    <n v="80"/>
    <n v="80"/>
    <n v="19.196999999999999"/>
    <n v="99.197000000000003"/>
    <n v="99.197000000000003"/>
    <s v="Sat"/>
    <s v="Thu"/>
    <n v="54"/>
    <x v="0"/>
  </r>
  <r>
    <x v="337"/>
    <x v="0"/>
    <x v="5"/>
    <x v="4"/>
    <m/>
    <d v="2021-02-15T00:00:00"/>
    <d v="2021-02-18T00:00:00"/>
    <n v="2"/>
    <m/>
    <m/>
    <n v="1"/>
    <x v="277"/>
    <x v="0"/>
    <x v="1"/>
    <n v="140"/>
    <n v="140"/>
    <n v="140"/>
    <n v="157.86000000000001"/>
    <n v="297.86"/>
    <n v="297.86"/>
    <s v="Mon"/>
    <s v="Thu"/>
    <n v="3"/>
    <x v="0"/>
  </r>
  <r>
    <x v="338"/>
    <x v="0"/>
    <x v="5"/>
    <x v="0"/>
    <m/>
    <d v="2021-02-15T00:00:00"/>
    <d v="2021-02-24T00:00:00"/>
    <n v="2"/>
    <m/>
    <m/>
    <n v="0.25"/>
    <x v="278"/>
    <x v="0"/>
    <x v="13"/>
    <n v="140"/>
    <n v="35"/>
    <n v="35"/>
    <n v="160.39080000000001"/>
    <n v="195.39080000000001"/>
    <n v="195.39080000000001"/>
    <s v="Mon"/>
    <s v="Wed"/>
    <n v="9"/>
    <x v="0"/>
  </r>
  <r>
    <x v="339"/>
    <x v="0"/>
    <x v="5"/>
    <x v="0"/>
    <m/>
    <d v="2021-02-15T00:00:00"/>
    <d v="2021-02-25T00:00:00"/>
    <n v="2"/>
    <m/>
    <m/>
    <n v="0.25"/>
    <x v="279"/>
    <x v="0"/>
    <x v="21"/>
    <n v="140"/>
    <n v="35"/>
    <n v="35"/>
    <n v="46.845300000000002"/>
    <n v="81.845300000000009"/>
    <n v="81.845300000000009"/>
    <s v="Mon"/>
    <s v="Thu"/>
    <n v="10"/>
    <x v="0"/>
  </r>
  <r>
    <x v="340"/>
    <x v="6"/>
    <x v="2"/>
    <x v="1"/>
    <s v="Yes"/>
    <d v="2021-02-15T00:00:00"/>
    <d v="2021-03-01T00:00:00"/>
    <n v="2"/>
    <m/>
    <m/>
    <n v="1.25"/>
    <x v="280"/>
    <x v="2"/>
    <x v="0"/>
    <n v="140"/>
    <n v="175"/>
    <n v="175"/>
    <n v="952.06380000000001"/>
    <n v="1127.0637999999999"/>
    <n v="1127.0637999999999"/>
    <s v="Mon"/>
    <s v="Mon"/>
    <n v="14"/>
    <x v="1"/>
  </r>
  <r>
    <x v="341"/>
    <x v="4"/>
    <x v="0"/>
    <x v="2"/>
    <m/>
    <d v="2021-02-16T00:00:00"/>
    <d v="2021-03-03T00:00:00"/>
    <n v="1"/>
    <m/>
    <m/>
    <n v="0.25"/>
    <x v="281"/>
    <x v="0"/>
    <x v="16"/>
    <n v="80"/>
    <n v="20"/>
    <n v="20"/>
    <n v="17.420000000000002"/>
    <n v="37.42"/>
    <n v="37.42"/>
    <s v="Tue"/>
    <s v="Wed"/>
    <n v="15"/>
    <x v="0"/>
  </r>
  <r>
    <x v="342"/>
    <x v="3"/>
    <x v="2"/>
    <x v="1"/>
    <m/>
    <d v="2021-02-16T00:00:00"/>
    <d v="2021-03-08T00:00:00"/>
    <n v="2"/>
    <m/>
    <m/>
    <n v="0.5"/>
    <x v="282"/>
    <x v="2"/>
    <x v="7"/>
    <n v="140"/>
    <n v="70"/>
    <n v="70"/>
    <n v="202"/>
    <n v="272"/>
    <n v="272"/>
    <s v="Tue"/>
    <s v="Mon"/>
    <n v="20"/>
    <x v="0"/>
  </r>
  <r>
    <x v="343"/>
    <x v="5"/>
    <x v="3"/>
    <x v="0"/>
    <m/>
    <d v="2021-02-17T00:00:00"/>
    <d v="2021-02-22T00:00:00"/>
    <n v="1"/>
    <m/>
    <m/>
    <n v="0.75"/>
    <x v="283"/>
    <x v="0"/>
    <x v="46"/>
    <n v="80"/>
    <n v="60"/>
    <n v="60"/>
    <n v="137.13"/>
    <n v="197.13"/>
    <n v="197.13"/>
    <s v="Wed"/>
    <s v="Mon"/>
    <n v="5"/>
    <x v="0"/>
  </r>
  <r>
    <x v="344"/>
    <x v="4"/>
    <x v="0"/>
    <x v="0"/>
    <m/>
    <d v="2021-02-17T00:00:00"/>
    <d v="2021-03-01T00:00:00"/>
    <n v="1"/>
    <m/>
    <m/>
    <n v="0.5"/>
    <x v="183"/>
    <x v="2"/>
    <x v="19"/>
    <n v="80"/>
    <n v="40"/>
    <n v="40"/>
    <n v="180"/>
    <n v="220"/>
    <n v="220"/>
    <s v="Wed"/>
    <s v="Mon"/>
    <n v="12"/>
    <x v="0"/>
  </r>
  <r>
    <x v="345"/>
    <x v="2"/>
    <x v="0"/>
    <x v="0"/>
    <m/>
    <d v="2021-02-17T00:00:00"/>
    <d v="2021-03-01T00:00:00"/>
    <n v="1"/>
    <m/>
    <m/>
    <n v="0.25"/>
    <x v="284"/>
    <x v="2"/>
    <x v="19"/>
    <n v="80"/>
    <n v="20"/>
    <n v="20"/>
    <n v="255.3433"/>
    <n v="275.3433"/>
    <n v="275.3433"/>
    <s v="Wed"/>
    <s v="Mon"/>
    <n v="12"/>
    <x v="0"/>
  </r>
  <r>
    <x v="346"/>
    <x v="3"/>
    <x v="0"/>
    <x v="2"/>
    <m/>
    <d v="2021-02-17T00:00:00"/>
    <d v="2021-03-02T00:00:00"/>
    <n v="1"/>
    <m/>
    <m/>
    <n v="0.25"/>
    <x v="285"/>
    <x v="1"/>
    <x v="14"/>
    <n v="80"/>
    <n v="20"/>
    <n v="20"/>
    <n v="48.372999999999998"/>
    <n v="68.37299999999999"/>
    <n v="68.37299999999999"/>
    <s v="Wed"/>
    <s v="Tue"/>
    <n v="13"/>
    <x v="0"/>
  </r>
  <r>
    <x v="347"/>
    <x v="0"/>
    <x v="5"/>
    <x v="2"/>
    <m/>
    <d v="2021-02-17T00:00:00"/>
    <d v="2021-03-08T00:00:00"/>
    <n v="1"/>
    <m/>
    <m/>
    <n v="0.25"/>
    <x v="286"/>
    <x v="0"/>
    <x v="25"/>
    <n v="80"/>
    <n v="20"/>
    <n v="20"/>
    <n v="40.200000000000003"/>
    <n v="60.2"/>
    <n v="60.2"/>
    <s v="Wed"/>
    <s v="Mon"/>
    <n v="19"/>
    <x v="0"/>
  </r>
  <r>
    <x v="348"/>
    <x v="2"/>
    <x v="2"/>
    <x v="2"/>
    <m/>
    <d v="2021-02-18T00:00:00"/>
    <d v="2021-03-06T00:00:00"/>
    <n v="1"/>
    <m/>
    <m/>
    <n v="0.25"/>
    <x v="287"/>
    <x v="0"/>
    <x v="2"/>
    <n v="80"/>
    <n v="20"/>
    <n v="20"/>
    <n v="61.4985"/>
    <n v="81.498500000000007"/>
    <n v="81.498500000000007"/>
    <s v="Thu"/>
    <s v="Sat"/>
    <n v="16"/>
    <x v="0"/>
  </r>
  <r>
    <x v="349"/>
    <x v="3"/>
    <x v="0"/>
    <x v="1"/>
    <m/>
    <d v="2021-02-18T00:00:00"/>
    <d v="2021-03-02T00:00:00"/>
    <n v="1"/>
    <m/>
    <m/>
    <n v="0.5"/>
    <x v="36"/>
    <x v="0"/>
    <x v="19"/>
    <n v="80"/>
    <n v="40"/>
    <n v="40"/>
    <n v="42.66"/>
    <n v="82.66"/>
    <n v="82.66"/>
    <s v="Thu"/>
    <s v="Tue"/>
    <n v="12"/>
    <x v="0"/>
  </r>
  <r>
    <x v="350"/>
    <x v="0"/>
    <x v="5"/>
    <x v="1"/>
    <m/>
    <d v="2021-02-18T00:00:00"/>
    <d v="2021-03-10T00:00:00"/>
    <n v="1"/>
    <m/>
    <m/>
    <n v="0.5"/>
    <x v="288"/>
    <x v="4"/>
    <x v="7"/>
    <n v="80"/>
    <n v="40"/>
    <n v="40"/>
    <n v="16.420000000000002"/>
    <n v="56.42"/>
    <n v="56.42"/>
    <s v="Thu"/>
    <s v="Wed"/>
    <n v="20"/>
    <x v="0"/>
  </r>
  <r>
    <x v="351"/>
    <x v="5"/>
    <x v="3"/>
    <x v="0"/>
    <m/>
    <d v="2021-02-19T00:00:00"/>
    <d v="2021-03-09T00:00:00"/>
    <n v="2"/>
    <m/>
    <m/>
    <n v="0.5"/>
    <x v="264"/>
    <x v="0"/>
    <x v="17"/>
    <n v="140"/>
    <n v="70"/>
    <n v="70"/>
    <n v="31.807600000000001"/>
    <n v="101.80760000000001"/>
    <n v="101.80760000000001"/>
    <s v="Fri"/>
    <s v="Tue"/>
    <n v="18"/>
    <x v="0"/>
  </r>
  <r>
    <x v="352"/>
    <x v="0"/>
    <x v="5"/>
    <x v="0"/>
    <m/>
    <d v="2021-02-22T00:00:00"/>
    <d v="2021-03-29T00:00:00"/>
    <n v="2"/>
    <m/>
    <m/>
    <n v="0.5"/>
    <x v="289"/>
    <x v="0"/>
    <x v="31"/>
    <n v="140"/>
    <n v="70"/>
    <n v="70"/>
    <n v="239.96940000000001"/>
    <n v="309.96940000000001"/>
    <n v="309.96940000000001"/>
    <s v="Mon"/>
    <s v="Mon"/>
    <n v="35"/>
    <x v="0"/>
  </r>
  <r>
    <x v="353"/>
    <x v="2"/>
    <x v="3"/>
    <x v="3"/>
    <m/>
    <d v="2021-02-23T00:00:00"/>
    <d v="2021-03-02T00:00:00"/>
    <n v="1"/>
    <m/>
    <m/>
    <n v="1"/>
    <x v="290"/>
    <x v="2"/>
    <x v="12"/>
    <n v="80"/>
    <n v="80"/>
    <n v="80"/>
    <n v="90"/>
    <n v="170"/>
    <n v="170"/>
    <s v="Tue"/>
    <s v="Tue"/>
    <n v="7"/>
    <x v="0"/>
  </r>
  <r>
    <x v="354"/>
    <x v="1"/>
    <x v="1"/>
    <x v="2"/>
    <m/>
    <d v="2021-02-23T00:00:00"/>
    <d v="2021-03-16T00:00:00"/>
    <n v="1"/>
    <m/>
    <m/>
    <n v="0.25"/>
    <x v="3"/>
    <x v="0"/>
    <x v="22"/>
    <n v="80"/>
    <n v="20"/>
    <n v="20"/>
    <n v="16.25"/>
    <n v="36.25"/>
    <n v="36.25"/>
    <s v="Tue"/>
    <s v="Tue"/>
    <n v="21"/>
    <x v="0"/>
  </r>
  <r>
    <x v="355"/>
    <x v="2"/>
    <x v="2"/>
    <x v="0"/>
    <m/>
    <d v="2021-02-23T00:00:00"/>
    <d v="2021-04-01T00:00:00"/>
    <n v="2"/>
    <m/>
    <m/>
    <n v="0.25"/>
    <x v="291"/>
    <x v="2"/>
    <x v="44"/>
    <n v="140"/>
    <n v="35"/>
    <n v="35"/>
    <n v="269.40269999999998"/>
    <n v="304.40269999999998"/>
    <n v="304.40269999999998"/>
    <s v="Tue"/>
    <s v="Thu"/>
    <n v="37"/>
    <x v="0"/>
  </r>
  <r>
    <x v="356"/>
    <x v="1"/>
    <x v="1"/>
    <x v="2"/>
    <m/>
    <d v="2021-02-24T00:00:00"/>
    <d v="2021-03-15T00:00:00"/>
    <n v="1"/>
    <m/>
    <m/>
    <n v="0.25"/>
    <x v="292"/>
    <x v="0"/>
    <x v="25"/>
    <n v="80"/>
    <n v="20"/>
    <n v="20"/>
    <n v="33.497100000000003"/>
    <n v="53.497100000000003"/>
    <n v="53.497100000000003"/>
    <s v="Wed"/>
    <s v="Mon"/>
    <n v="19"/>
    <x v="0"/>
  </r>
  <r>
    <x v="357"/>
    <x v="2"/>
    <x v="3"/>
    <x v="0"/>
    <m/>
    <d v="2021-02-25T00:00:00"/>
    <d v="2021-03-08T00:00:00"/>
    <n v="1"/>
    <m/>
    <m/>
    <n v="0.25"/>
    <x v="293"/>
    <x v="0"/>
    <x v="32"/>
    <n v="80"/>
    <n v="20"/>
    <n v="20"/>
    <n v="305.46260000000001"/>
    <n v="325.46260000000001"/>
    <n v="325.46260000000001"/>
    <s v="Thu"/>
    <s v="Mon"/>
    <n v="11"/>
    <x v="0"/>
  </r>
  <r>
    <x v="358"/>
    <x v="1"/>
    <x v="1"/>
    <x v="1"/>
    <m/>
    <d v="2021-02-25T00:00:00"/>
    <d v="2021-03-15T00:00:00"/>
    <n v="1"/>
    <m/>
    <m/>
    <n v="0.75"/>
    <x v="294"/>
    <x v="1"/>
    <x v="17"/>
    <n v="80"/>
    <n v="60"/>
    <n v="60"/>
    <n v="50.672400000000003"/>
    <n v="110.67240000000001"/>
    <n v="110.67240000000001"/>
    <s v="Thu"/>
    <s v="Mon"/>
    <n v="18"/>
    <x v="0"/>
  </r>
  <r>
    <x v="359"/>
    <x v="1"/>
    <x v="1"/>
    <x v="1"/>
    <m/>
    <d v="2021-02-25T00:00:00"/>
    <d v="2021-03-16T00:00:00"/>
    <n v="1"/>
    <m/>
    <m/>
    <n v="0.5"/>
    <x v="295"/>
    <x v="1"/>
    <x v="25"/>
    <n v="80"/>
    <n v="40"/>
    <n v="40"/>
    <n v="45.63"/>
    <n v="85.63"/>
    <n v="85.63"/>
    <s v="Thu"/>
    <s v="Tue"/>
    <n v="19"/>
    <x v="0"/>
  </r>
  <r>
    <x v="360"/>
    <x v="4"/>
    <x v="0"/>
    <x v="1"/>
    <m/>
    <d v="2021-02-25T00:00:00"/>
    <d v="2021-03-24T00:00:00"/>
    <n v="1"/>
    <m/>
    <m/>
    <n v="1"/>
    <x v="36"/>
    <x v="2"/>
    <x v="47"/>
    <n v="80"/>
    <n v="80"/>
    <n v="80"/>
    <n v="42.66"/>
    <n v="122.66"/>
    <n v="122.66"/>
    <s v="Thu"/>
    <s v="Wed"/>
    <n v="27"/>
    <x v="0"/>
  </r>
  <r>
    <x v="361"/>
    <x v="2"/>
    <x v="3"/>
    <x v="0"/>
    <m/>
    <d v="2021-02-25T00:00:00"/>
    <d v="2021-04-07T00:00:00"/>
    <n v="1"/>
    <m/>
    <m/>
    <n v="0.25"/>
    <x v="99"/>
    <x v="1"/>
    <x v="41"/>
    <n v="80"/>
    <n v="20"/>
    <n v="20"/>
    <n v="38.698399999999999"/>
    <n v="58.698399999999999"/>
    <n v="58.698399999999999"/>
    <s v="Thu"/>
    <s v="Wed"/>
    <n v="41"/>
    <x v="0"/>
  </r>
  <r>
    <x v="362"/>
    <x v="2"/>
    <x v="2"/>
    <x v="0"/>
    <m/>
    <d v="2021-03-01T00:00:00"/>
    <d v="2021-03-15T00:00:00"/>
    <n v="1"/>
    <m/>
    <m/>
    <n v="0.25"/>
    <x v="296"/>
    <x v="0"/>
    <x v="0"/>
    <n v="80"/>
    <n v="20"/>
    <n v="20"/>
    <n v="164.22120000000001"/>
    <n v="184.22120000000001"/>
    <n v="184.22120000000001"/>
    <s v="Mon"/>
    <s v="Mon"/>
    <n v="14"/>
    <x v="0"/>
  </r>
  <r>
    <x v="363"/>
    <x v="4"/>
    <x v="0"/>
    <x v="1"/>
    <m/>
    <d v="2021-03-01T00:00:00"/>
    <d v="2021-03-15T00:00:00"/>
    <n v="2"/>
    <m/>
    <m/>
    <n v="0.5"/>
    <x v="297"/>
    <x v="0"/>
    <x v="0"/>
    <n v="140"/>
    <n v="70"/>
    <n v="70"/>
    <n v="24.38"/>
    <n v="94.38"/>
    <n v="94.38"/>
    <s v="Mon"/>
    <s v="Mon"/>
    <n v="14"/>
    <x v="0"/>
  </r>
  <r>
    <x v="364"/>
    <x v="1"/>
    <x v="1"/>
    <x v="0"/>
    <m/>
    <d v="2021-03-01T00:00:00"/>
    <d v="2021-03-24T00:00:00"/>
    <n v="1"/>
    <m/>
    <m/>
    <n v="0.25"/>
    <x v="298"/>
    <x v="1"/>
    <x v="23"/>
    <n v="80"/>
    <n v="20"/>
    <n v="20"/>
    <n v="267.94040000000001"/>
    <n v="287.94040000000001"/>
    <n v="287.94040000000001"/>
    <s v="Mon"/>
    <s v="Wed"/>
    <n v="23"/>
    <x v="0"/>
  </r>
  <r>
    <x v="365"/>
    <x v="8"/>
    <x v="5"/>
    <x v="0"/>
    <m/>
    <d v="2021-03-01T00:00:00"/>
    <d v="2021-04-13T00:00:00"/>
    <n v="2"/>
    <m/>
    <m/>
    <n v="0.5"/>
    <x v="299"/>
    <x v="0"/>
    <x v="55"/>
    <n v="140"/>
    <n v="70"/>
    <n v="70"/>
    <n v="175.8682"/>
    <n v="245.8682"/>
    <n v="245.8682"/>
    <s v="Mon"/>
    <s v="Tue"/>
    <n v="43"/>
    <x v="0"/>
  </r>
  <r>
    <x v="366"/>
    <x v="2"/>
    <x v="2"/>
    <x v="2"/>
    <m/>
    <d v="2021-03-01T00:00:00"/>
    <d v="2021-04-20T00:00:00"/>
    <n v="1"/>
    <s v="Yes"/>
    <s v="Yes"/>
    <n v="0.25"/>
    <x v="300"/>
    <x v="3"/>
    <x v="9"/>
    <n v="80"/>
    <n v="20"/>
    <n v="0"/>
    <n v="0"/>
    <n v="101.12"/>
    <n v="0"/>
    <s v="Mon"/>
    <s v="Tue"/>
    <n v="50"/>
    <x v="0"/>
  </r>
  <r>
    <x v="367"/>
    <x v="0"/>
    <x v="5"/>
    <x v="0"/>
    <m/>
    <d v="2021-03-01T00:00:00"/>
    <d v="2021-04-29T00:00:00"/>
    <n v="2"/>
    <s v="Yes"/>
    <s v="Yes"/>
    <n v="1"/>
    <x v="301"/>
    <x v="3"/>
    <x v="78"/>
    <n v="140"/>
    <n v="140"/>
    <n v="0"/>
    <n v="0"/>
    <n v="149.97999999999999"/>
    <n v="0"/>
    <s v="Mon"/>
    <s v="Thu"/>
    <n v="59"/>
    <x v="0"/>
  </r>
  <r>
    <x v="368"/>
    <x v="3"/>
    <x v="0"/>
    <x v="0"/>
    <m/>
    <d v="2021-03-02T00:00:00"/>
    <d v="2021-03-09T00:00:00"/>
    <n v="1"/>
    <m/>
    <m/>
    <n v="1.25"/>
    <x v="302"/>
    <x v="0"/>
    <x v="12"/>
    <n v="80"/>
    <n v="100"/>
    <n v="100"/>
    <n v="340.70060000000001"/>
    <n v="440.70060000000001"/>
    <n v="440.70060000000001"/>
    <s v="Tue"/>
    <s v="Tue"/>
    <n v="7"/>
    <x v="0"/>
  </r>
  <r>
    <x v="369"/>
    <x v="3"/>
    <x v="0"/>
    <x v="1"/>
    <s v="Yes"/>
    <d v="2021-03-02T00:00:00"/>
    <d v="2021-03-10T00:00:00"/>
    <n v="1"/>
    <m/>
    <m/>
    <n v="0.75"/>
    <x v="303"/>
    <x v="1"/>
    <x v="39"/>
    <n v="80"/>
    <n v="60"/>
    <n v="60"/>
    <n v="22.84"/>
    <n v="82.84"/>
    <n v="82.84"/>
    <s v="Tue"/>
    <s v="Wed"/>
    <n v="8"/>
    <x v="1"/>
  </r>
  <r>
    <x v="370"/>
    <x v="1"/>
    <x v="1"/>
    <x v="1"/>
    <m/>
    <d v="2021-03-02T00:00:00"/>
    <d v="2021-03-11T00:00:00"/>
    <n v="1"/>
    <m/>
    <m/>
    <n v="0.5"/>
    <x v="304"/>
    <x v="0"/>
    <x v="13"/>
    <n v="80"/>
    <n v="40"/>
    <n v="40"/>
    <n v="3.5750000000000002"/>
    <n v="43.575000000000003"/>
    <n v="43.575000000000003"/>
    <s v="Tue"/>
    <s v="Thu"/>
    <n v="9"/>
    <x v="0"/>
  </r>
  <r>
    <x v="371"/>
    <x v="1"/>
    <x v="1"/>
    <x v="0"/>
    <m/>
    <d v="2021-03-02T00:00:00"/>
    <d v="2021-03-11T00:00:00"/>
    <n v="1"/>
    <m/>
    <m/>
    <n v="0.25"/>
    <x v="3"/>
    <x v="0"/>
    <x v="13"/>
    <n v="80"/>
    <n v="20"/>
    <n v="20"/>
    <n v="16.25"/>
    <n v="36.25"/>
    <n v="36.25"/>
    <s v="Tue"/>
    <s v="Thu"/>
    <n v="9"/>
    <x v="0"/>
  </r>
  <r>
    <x v="372"/>
    <x v="2"/>
    <x v="3"/>
    <x v="1"/>
    <m/>
    <d v="2021-03-02T00:00:00"/>
    <d v="2021-03-20T00:00:00"/>
    <n v="1"/>
    <m/>
    <m/>
    <n v="0.75"/>
    <x v="66"/>
    <x v="1"/>
    <x v="17"/>
    <n v="80"/>
    <n v="60"/>
    <n v="60"/>
    <n v="19.196999999999999"/>
    <n v="79.197000000000003"/>
    <n v="79.197000000000003"/>
    <s v="Tue"/>
    <s v="Sat"/>
    <n v="18"/>
    <x v="0"/>
  </r>
  <r>
    <x v="373"/>
    <x v="5"/>
    <x v="2"/>
    <x v="2"/>
    <m/>
    <d v="2021-03-02T00:00:00"/>
    <d v="2021-03-16T00:00:00"/>
    <n v="1"/>
    <m/>
    <m/>
    <n v="0.25"/>
    <x v="131"/>
    <x v="1"/>
    <x v="0"/>
    <n v="80"/>
    <n v="20"/>
    <n v="20"/>
    <n v="73.508899999999997"/>
    <n v="93.508899999999997"/>
    <n v="93.508899999999997"/>
    <s v="Tue"/>
    <s v="Tue"/>
    <n v="14"/>
    <x v="0"/>
  </r>
  <r>
    <x v="374"/>
    <x v="2"/>
    <x v="3"/>
    <x v="0"/>
    <m/>
    <d v="2021-03-02T00:00:00"/>
    <d v="2021-03-23T00:00:00"/>
    <n v="1"/>
    <m/>
    <m/>
    <n v="0.25"/>
    <x v="39"/>
    <x v="1"/>
    <x v="22"/>
    <n v="80"/>
    <n v="20"/>
    <n v="20"/>
    <n v="144"/>
    <n v="164"/>
    <n v="164"/>
    <s v="Tue"/>
    <s v="Tue"/>
    <n v="21"/>
    <x v="0"/>
  </r>
  <r>
    <x v="375"/>
    <x v="5"/>
    <x v="3"/>
    <x v="4"/>
    <m/>
    <d v="2021-03-02T00:00:00"/>
    <d v="2021-03-23T00:00:00"/>
    <n v="1"/>
    <m/>
    <s v="Yes"/>
    <n v="2"/>
    <x v="305"/>
    <x v="2"/>
    <x v="22"/>
    <n v="80"/>
    <n v="160"/>
    <n v="160"/>
    <n v="0"/>
    <n v="254.70999999999998"/>
    <n v="160"/>
    <s v="Tue"/>
    <s v="Tue"/>
    <n v="21"/>
    <x v="0"/>
  </r>
  <r>
    <x v="376"/>
    <x v="2"/>
    <x v="3"/>
    <x v="0"/>
    <s v="Yes"/>
    <d v="2021-03-03T00:00:00"/>
    <d v="2021-03-09T00:00:00"/>
    <n v="2"/>
    <m/>
    <m/>
    <n v="0.25"/>
    <x v="306"/>
    <x v="2"/>
    <x v="60"/>
    <n v="140"/>
    <n v="35"/>
    <n v="35"/>
    <n v="41.153799999999997"/>
    <n v="76.15379999999999"/>
    <n v="76.15379999999999"/>
    <s v="Wed"/>
    <s v="Tue"/>
    <n v="6"/>
    <x v="1"/>
  </r>
  <r>
    <x v="377"/>
    <x v="8"/>
    <x v="5"/>
    <x v="1"/>
    <m/>
    <d v="2021-03-03T00:00:00"/>
    <d v="2021-04-06T00:00:00"/>
    <n v="2"/>
    <m/>
    <m/>
    <n v="0.5"/>
    <x v="307"/>
    <x v="2"/>
    <x v="5"/>
    <n v="140"/>
    <n v="70"/>
    <n v="70"/>
    <n v="76.9499"/>
    <n v="146.94990000000001"/>
    <n v="146.94990000000001"/>
    <s v="Wed"/>
    <s v="Tue"/>
    <n v="34"/>
    <x v="0"/>
  </r>
  <r>
    <x v="378"/>
    <x v="4"/>
    <x v="0"/>
    <x v="0"/>
    <m/>
    <d v="2021-03-03T00:00:00"/>
    <d v="2021-04-26T00:00:00"/>
    <n v="1"/>
    <m/>
    <m/>
    <n v="0.5"/>
    <x v="308"/>
    <x v="1"/>
    <x v="34"/>
    <n v="80"/>
    <n v="40"/>
    <n v="40"/>
    <n v="25.24"/>
    <n v="65.239999999999995"/>
    <n v="65.239999999999995"/>
    <s v="Wed"/>
    <s v="Mon"/>
    <n v="54"/>
    <x v="0"/>
  </r>
  <r>
    <x v="379"/>
    <x v="3"/>
    <x v="3"/>
    <x v="0"/>
    <s v="Yes"/>
    <d v="2021-03-03T00:00:00"/>
    <d v="2021-05-13T00:00:00"/>
    <n v="2"/>
    <m/>
    <m/>
    <n v="0.75"/>
    <x v="309"/>
    <x v="2"/>
    <x v="79"/>
    <n v="140"/>
    <n v="105"/>
    <n v="105"/>
    <n v="572.62689999999998"/>
    <n v="677.62689999999998"/>
    <n v="677.62689999999998"/>
    <s v="Wed"/>
    <s v="Thu"/>
    <n v="71"/>
    <x v="1"/>
  </r>
  <r>
    <x v="380"/>
    <x v="1"/>
    <x v="3"/>
    <x v="1"/>
    <m/>
    <d v="2021-03-03T00:00:00"/>
    <d v="2021-07-12T00:00:00"/>
    <n v="2"/>
    <m/>
    <m/>
    <n v="1.25"/>
    <x v="310"/>
    <x v="0"/>
    <x v="80"/>
    <n v="140"/>
    <n v="175"/>
    <n v="175"/>
    <n v="361.90370000000001"/>
    <n v="536.90370000000007"/>
    <n v="536.90370000000007"/>
    <s v="Wed"/>
    <s v="Mon"/>
    <n v="131"/>
    <x v="0"/>
  </r>
  <r>
    <x v="381"/>
    <x v="3"/>
    <x v="2"/>
    <x v="0"/>
    <m/>
    <d v="2021-03-04T00:00:00"/>
    <d v="2021-03-08T00:00:00"/>
    <n v="1"/>
    <m/>
    <m/>
    <n v="0.25"/>
    <x v="311"/>
    <x v="0"/>
    <x v="18"/>
    <n v="80"/>
    <n v="20"/>
    <n v="20"/>
    <n v="110.2272"/>
    <n v="130.22719999999998"/>
    <n v="130.22719999999998"/>
    <s v="Thu"/>
    <s v="Mon"/>
    <n v="4"/>
    <x v="0"/>
  </r>
  <r>
    <x v="382"/>
    <x v="1"/>
    <x v="1"/>
    <x v="0"/>
    <m/>
    <d v="2021-03-04T00:00:00"/>
    <d v="2021-03-15T00:00:00"/>
    <n v="1"/>
    <m/>
    <m/>
    <n v="0.25"/>
    <x v="312"/>
    <x v="0"/>
    <x v="32"/>
    <n v="80"/>
    <n v="20"/>
    <n v="20"/>
    <n v="33.910499999999999"/>
    <n v="53.910499999999999"/>
    <n v="53.910499999999999"/>
    <s v="Thu"/>
    <s v="Mon"/>
    <n v="11"/>
    <x v="0"/>
  </r>
  <r>
    <x v="383"/>
    <x v="0"/>
    <x v="5"/>
    <x v="0"/>
    <m/>
    <d v="2021-03-04T00:00:00"/>
    <d v="2021-03-24T00:00:00"/>
    <n v="2"/>
    <m/>
    <m/>
    <n v="0.25"/>
    <x v="313"/>
    <x v="0"/>
    <x v="7"/>
    <n v="140"/>
    <n v="35"/>
    <n v="35"/>
    <n v="19"/>
    <n v="54"/>
    <n v="54"/>
    <s v="Thu"/>
    <s v="Wed"/>
    <n v="20"/>
    <x v="0"/>
  </r>
  <r>
    <x v="384"/>
    <x v="4"/>
    <x v="0"/>
    <x v="4"/>
    <m/>
    <d v="2021-03-04T00:00:00"/>
    <d v="2021-03-24T00:00:00"/>
    <n v="1"/>
    <m/>
    <m/>
    <n v="1.25"/>
    <x v="314"/>
    <x v="1"/>
    <x v="7"/>
    <n v="80"/>
    <n v="100"/>
    <n v="100"/>
    <n v="294.77999999999997"/>
    <n v="394.78"/>
    <n v="394.78"/>
    <s v="Thu"/>
    <s v="Wed"/>
    <n v="20"/>
    <x v="0"/>
  </r>
  <r>
    <x v="385"/>
    <x v="8"/>
    <x v="5"/>
    <x v="0"/>
    <m/>
    <d v="2021-03-04T00:00:00"/>
    <d v="2021-04-26T00:00:00"/>
    <n v="2"/>
    <m/>
    <m/>
    <n v="0.25"/>
    <x v="257"/>
    <x v="0"/>
    <x v="42"/>
    <n v="140"/>
    <n v="35"/>
    <n v="35"/>
    <n v="83.231700000000004"/>
    <n v="118.2317"/>
    <n v="118.2317"/>
    <s v="Thu"/>
    <s v="Mon"/>
    <n v="53"/>
    <x v="0"/>
  </r>
  <r>
    <x v="386"/>
    <x v="1"/>
    <x v="1"/>
    <x v="0"/>
    <m/>
    <d v="2021-03-08T00:00:00"/>
    <d v="2021-03-16T00:00:00"/>
    <n v="1"/>
    <m/>
    <m/>
    <n v="0.75"/>
    <x v="315"/>
    <x v="0"/>
    <x v="39"/>
    <n v="80"/>
    <n v="60"/>
    <n v="60"/>
    <n v="103.0842"/>
    <n v="163.08420000000001"/>
    <n v="163.08420000000001"/>
    <s v="Mon"/>
    <s v="Tue"/>
    <n v="8"/>
    <x v="0"/>
  </r>
  <r>
    <x v="387"/>
    <x v="2"/>
    <x v="2"/>
    <x v="1"/>
    <m/>
    <d v="2021-03-08T00:00:00"/>
    <d v="2021-03-16T00:00:00"/>
    <n v="2"/>
    <m/>
    <m/>
    <n v="0.5"/>
    <x v="316"/>
    <x v="2"/>
    <x v="39"/>
    <n v="140"/>
    <n v="70"/>
    <n v="70"/>
    <n v="144.30529999999999"/>
    <n v="214.30529999999999"/>
    <n v="214.30529999999999"/>
    <s v="Mon"/>
    <s v="Tue"/>
    <n v="8"/>
    <x v="0"/>
  </r>
  <r>
    <x v="388"/>
    <x v="0"/>
    <x v="5"/>
    <x v="0"/>
    <m/>
    <d v="2021-03-08T00:00:00"/>
    <d v="2021-03-25T00:00:00"/>
    <n v="2"/>
    <m/>
    <m/>
    <n v="0.25"/>
    <x v="197"/>
    <x v="0"/>
    <x v="11"/>
    <n v="140"/>
    <n v="35"/>
    <n v="35"/>
    <n v="39"/>
    <n v="74"/>
    <n v="74"/>
    <s v="Mon"/>
    <s v="Thu"/>
    <n v="17"/>
    <x v="0"/>
  </r>
  <r>
    <x v="389"/>
    <x v="2"/>
    <x v="3"/>
    <x v="4"/>
    <m/>
    <d v="2021-03-08T00:00:00"/>
    <d v="2021-03-27T00:00:00"/>
    <n v="2"/>
    <m/>
    <m/>
    <n v="2.5"/>
    <x v="317"/>
    <x v="2"/>
    <x v="25"/>
    <n v="140"/>
    <n v="350"/>
    <n v="350"/>
    <n v="224"/>
    <n v="574"/>
    <n v="574"/>
    <s v="Mon"/>
    <s v="Sat"/>
    <n v="19"/>
    <x v="0"/>
  </r>
  <r>
    <x v="390"/>
    <x v="1"/>
    <x v="1"/>
    <x v="0"/>
    <m/>
    <d v="2021-03-08T00:00:00"/>
    <d v="2021-06-12T00:00:00"/>
    <n v="1"/>
    <m/>
    <m/>
    <n v="0.5"/>
    <x v="318"/>
    <x v="0"/>
    <x v="48"/>
    <n v="80"/>
    <n v="40"/>
    <n v="40"/>
    <n v="475.54"/>
    <n v="515.54"/>
    <n v="515.54"/>
    <s v="Mon"/>
    <s v="Sat"/>
    <n v="96"/>
    <x v="0"/>
  </r>
  <r>
    <x v="391"/>
    <x v="2"/>
    <x v="0"/>
    <x v="0"/>
    <m/>
    <d v="2021-03-09T00:00:00"/>
    <d v="2021-03-16T00:00:00"/>
    <n v="1"/>
    <m/>
    <m/>
    <n v="1"/>
    <x v="319"/>
    <x v="2"/>
    <x v="12"/>
    <n v="80"/>
    <n v="80"/>
    <n v="80"/>
    <n v="46.036799999999999"/>
    <n v="126.0368"/>
    <n v="126.0368"/>
    <s v="Tue"/>
    <s v="Tue"/>
    <n v="7"/>
    <x v="0"/>
  </r>
  <r>
    <x v="392"/>
    <x v="1"/>
    <x v="1"/>
    <x v="0"/>
    <m/>
    <d v="2021-03-09T00:00:00"/>
    <d v="2021-03-16T00:00:00"/>
    <n v="1"/>
    <m/>
    <m/>
    <n v="0.75"/>
    <x v="320"/>
    <x v="0"/>
    <x v="12"/>
    <n v="80"/>
    <n v="60"/>
    <n v="60"/>
    <n v="294.5514"/>
    <n v="354.5514"/>
    <n v="354.5514"/>
    <s v="Tue"/>
    <s v="Tue"/>
    <n v="7"/>
    <x v="0"/>
  </r>
  <r>
    <x v="393"/>
    <x v="4"/>
    <x v="0"/>
    <x v="1"/>
    <m/>
    <d v="2021-03-09T00:00:00"/>
    <d v="2021-05-25T00:00:00"/>
    <n v="2"/>
    <m/>
    <m/>
    <n v="1"/>
    <x v="118"/>
    <x v="1"/>
    <x v="81"/>
    <n v="140"/>
    <n v="140"/>
    <n v="140"/>
    <n v="28.5"/>
    <n v="168.5"/>
    <n v="168.5"/>
    <s v="Tue"/>
    <s v="Tue"/>
    <n v="77"/>
    <x v="0"/>
  </r>
  <r>
    <x v="394"/>
    <x v="8"/>
    <x v="5"/>
    <x v="4"/>
    <m/>
    <d v="2021-03-10T00:00:00"/>
    <d v="2021-03-12T00:00:00"/>
    <n v="2"/>
    <m/>
    <m/>
    <n v="1.5"/>
    <x v="321"/>
    <x v="0"/>
    <x v="35"/>
    <n v="140"/>
    <n v="210"/>
    <n v="210"/>
    <n v="50"/>
    <n v="260"/>
    <n v="260"/>
    <s v="Wed"/>
    <s v="Fri"/>
    <n v="2"/>
    <x v="0"/>
  </r>
  <r>
    <x v="395"/>
    <x v="5"/>
    <x v="0"/>
    <x v="0"/>
    <m/>
    <d v="2021-03-10T00:00:00"/>
    <d v="2021-03-10T00:00:00"/>
    <n v="1"/>
    <m/>
    <m/>
    <n v="0.5"/>
    <x v="322"/>
    <x v="0"/>
    <x v="73"/>
    <n v="80"/>
    <n v="40"/>
    <n v="40"/>
    <n v="10"/>
    <n v="50"/>
    <n v="50"/>
    <s v="Wed"/>
    <s v="Wed"/>
    <n v="0"/>
    <x v="0"/>
  </r>
  <r>
    <x v="396"/>
    <x v="0"/>
    <x v="5"/>
    <x v="4"/>
    <s v="Yes"/>
    <d v="2021-03-10T00:00:00"/>
    <d v="2021-03-17T00:00:00"/>
    <n v="2"/>
    <m/>
    <m/>
    <n v="1.5"/>
    <x v="323"/>
    <x v="0"/>
    <x v="12"/>
    <n v="140"/>
    <n v="210"/>
    <n v="210"/>
    <n v="29.33"/>
    <n v="239.32999999999998"/>
    <n v="239.32999999999998"/>
    <s v="Wed"/>
    <s v="Wed"/>
    <n v="7"/>
    <x v="1"/>
  </r>
  <r>
    <x v="397"/>
    <x v="1"/>
    <x v="3"/>
    <x v="0"/>
    <s v="Yes"/>
    <d v="2021-03-10T00:00:00"/>
    <d v="2021-03-17T00:00:00"/>
    <n v="1"/>
    <m/>
    <s v="Yes"/>
    <n v="0.25"/>
    <x v="66"/>
    <x v="2"/>
    <x v="12"/>
    <n v="80"/>
    <n v="20"/>
    <n v="20"/>
    <n v="0"/>
    <n v="39.197000000000003"/>
    <n v="20"/>
    <s v="Wed"/>
    <s v="Wed"/>
    <n v="7"/>
    <x v="1"/>
  </r>
  <r>
    <x v="398"/>
    <x v="4"/>
    <x v="0"/>
    <x v="1"/>
    <m/>
    <d v="2021-03-10T00:00:00"/>
    <d v="2021-03-17T00:00:00"/>
    <n v="2"/>
    <m/>
    <m/>
    <n v="0.5"/>
    <x v="324"/>
    <x v="2"/>
    <x v="12"/>
    <n v="140"/>
    <n v="70"/>
    <n v="70"/>
    <n v="24.186499999999999"/>
    <n v="94.186499999999995"/>
    <n v="94.186499999999995"/>
    <s v="Wed"/>
    <s v="Wed"/>
    <n v="7"/>
    <x v="0"/>
  </r>
  <r>
    <x v="399"/>
    <x v="8"/>
    <x v="5"/>
    <x v="0"/>
    <m/>
    <d v="2021-03-10T00:00:00"/>
    <d v="2021-03-18T00:00:00"/>
    <n v="2"/>
    <m/>
    <m/>
    <n v="0.5"/>
    <x v="325"/>
    <x v="0"/>
    <x v="39"/>
    <n v="140"/>
    <n v="70"/>
    <n v="70"/>
    <n v="159"/>
    <n v="229"/>
    <n v="229"/>
    <s v="Wed"/>
    <s v="Thu"/>
    <n v="8"/>
    <x v="0"/>
  </r>
  <r>
    <x v="400"/>
    <x v="5"/>
    <x v="3"/>
    <x v="0"/>
    <m/>
    <d v="2021-03-10T00:00:00"/>
    <d v="2021-03-24T00:00:00"/>
    <n v="2"/>
    <m/>
    <s v="Yes"/>
    <n v="0.5"/>
    <x v="326"/>
    <x v="2"/>
    <x v="0"/>
    <n v="140"/>
    <n v="70"/>
    <n v="70"/>
    <n v="0"/>
    <n v="481.09530000000001"/>
    <n v="70"/>
    <s v="Wed"/>
    <s v="Wed"/>
    <n v="14"/>
    <x v="0"/>
  </r>
  <r>
    <x v="401"/>
    <x v="0"/>
    <x v="5"/>
    <x v="0"/>
    <m/>
    <d v="2021-03-10T00:00:00"/>
    <d v="2021-04-08T00:00:00"/>
    <n v="1"/>
    <m/>
    <m/>
    <n v="0.75"/>
    <x v="327"/>
    <x v="0"/>
    <x v="4"/>
    <n v="80"/>
    <n v="60"/>
    <n v="60"/>
    <n v="58.361699999999999"/>
    <n v="118.3617"/>
    <n v="118.3617"/>
    <s v="Wed"/>
    <s v="Thu"/>
    <n v="29"/>
    <x v="0"/>
  </r>
  <r>
    <x v="402"/>
    <x v="5"/>
    <x v="3"/>
    <x v="3"/>
    <m/>
    <d v="2021-03-10T00:00:00"/>
    <d v="2021-04-20T00:00:00"/>
    <n v="1"/>
    <m/>
    <s v="Yes"/>
    <n v="1.75"/>
    <x v="328"/>
    <x v="2"/>
    <x v="41"/>
    <n v="80"/>
    <n v="140"/>
    <n v="140"/>
    <n v="0"/>
    <n v="238.54759999999999"/>
    <n v="140"/>
    <s v="Wed"/>
    <s v="Tue"/>
    <n v="41"/>
    <x v="0"/>
  </r>
  <r>
    <x v="403"/>
    <x v="8"/>
    <x v="5"/>
    <x v="3"/>
    <m/>
    <d v="2021-03-10T00:00:00"/>
    <d v="2021-04-21T00:00:00"/>
    <n v="2"/>
    <s v="Yes"/>
    <s v="Yes"/>
    <n v="2"/>
    <x v="329"/>
    <x v="3"/>
    <x v="33"/>
    <n v="140"/>
    <n v="280"/>
    <n v="0"/>
    <n v="0"/>
    <n v="425.14920000000001"/>
    <n v="0"/>
    <s v="Wed"/>
    <s v="Wed"/>
    <n v="42"/>
    <x v="0"/>
  </r>
  <r>
    <x v="404"/>
    <x v="5"/>
    <x v="3"/>
    <x v="1"/>
    <m/>
    <d v="2021-03-11T00:00:00"/>
    <d v="2021-03-11T00:00:00"/>
    <n v="2"/>
    <m/>
    <m/>
    <n v="0.75"/>
    <x v="330"/>
    <x v="0"/>
    <x v="73"/>
    <n v="140"/>
    <n v="105"/>
    <n v="105"/>
    <n v="125.7273"/>
    <n v="230.72730000000001"/>
    <n v="230.72730000000001"/>
    <s v="Thu"/>
    <s v="Thu"/>
    <n v="0"/>
    <x v="0"/>
  </r>
  <r>
    <x v="405"/>
    <x v="3"/>
    <x v="0"/>
    <x v="0"/>
    <s v="Yes"/>
    <d v="2021-03-11T00:00:00"/>
    <d v="2021-06-01T00:00:00"/>
    <n v="1"/>
    <m/>
    <m/>
    <n v="0.25"/>
    <x v="17"/>
    <x v="2"/>
    <x v="82"/>
    <n v="80"/>
    <n v="20"/>
    <n v="20"/>
    <n v="204.28399999999999"/>
    <n v="224.28399999999999"/>
    <n v="224.28399999999999"/>
    <s v="Thu"/>
    <s v="Tue"/>
    <n v="82"/>
    <x v="1"/>
  </r>
  <r>
    <x v="406"/>
    <x v="2"/>
    <x v="2"/>
    <x v="2"/>
    <m/>
    <d v="2021-03-11T00:00:00"/>
    <d v="2021-07-17T00:00:00"/>
    <n v="1"/>
    <m/>
    <m/>
    <n v="0.25"/>
    <x v="2"/>
    <x v="0"/>
    <x v="83"/>
    <n v="80"/>
    <n v="20"/>
    <n v="20"/>
    <n v="120"/>
    <n v="140"/>
    <n v="140"/>
    <s v="Thu"/>
    <s v="Sat"/>
    <n v="128"/>
    <x v="0"/>
  </r>
  <r>
    <x v="407"/>
    <x v="0"/>
    <x v="5"/>
    <x v="0"/>
    <m/>
    <d v="2021-03-15T00:00:00"/>
    <d v="2021-03-27T00:00:00"/>
    <n v="2"/>
    <m/>
    <m/>
    <n v="1"/>
    <x v="331"/>
    <x v="0"/>
    <x v="19"/>
    <n v="140"/>
    <n v="140"/>
    <n v="140"/>
    <n v="203"/>
    <n v="343"/>
    <n v="343"/>
    <s v="Mon"/>
    <s v="Sat"/>
    <n v="12"/>
    <x v="0"/>
  </r>
  <r>
    <x v="408"/>
    <x v="8"/>
    <x v="5"/>
    <x v="0"/>
    <m/>
    <d v="2021-03-15T00:00:00"/>
    <d v="2021-03-23T00:00:00"/>
    <n v="2"/>
    <s v="Yes"/>
    <s v="Yes"/>
    <n v="0.75"/>
    <x v="332"/>
    <x v="3"/>
    <x v="39"/>
    <n v="140"/>
    <n v="105"/>
    <n v="0"/>
    <n v="0"/>
    <n v="327.33000000000004"/>
    <n v="0"/>
    <s v="Mon"/>
    <s v="Tue"/>
    <n v="8"/>
    <x v="0"/>
  </r>
  <r>
    <x v="409"/>
    <x v="3"/>
    <x v="2"/>
    <x v="4"/>
    <m/>
    <d v="2021-03-15T00:00:00"/>
    <d v="2021-03-24T00:00:00"/>
    <n v="2"/>
    <m/>
    <m/>
    <n v="4.75"/>
    <x v="333"/>
    <x v="0"/>
    <x v="13"/>
    <n v="140"/>
    <n v="665"/>
    <n v="665"/>
    <n v="56.4"/>
    <n v="721.4"/>
    <n v="721.4"/>
    <s v="Mon"/>
    <s v="Wed"/>
    <n v="9"/>
    <x v="0"/>
  </r>
  <r>
    <x v="410"/>
    <x v="0"/>
    <x v="5"/>
    <x v="4"/>
    <m/>
    <d v="2021-03-15T00:00:00"/>
    <d v="2021-03-29T00:00:00"/>
    <n v="2"/>
    <m/>
    <s v="Yes"/>
    <n v="1"/>
    <x v="244"/>
    <x v="2"/>
    <x v="0"/>
    <n v="140"/>
    <n v="140"/>
    <n v="140"/>
    <n v="0"/>
    <n v="200"/>
    <n v="140"/>
    <s v="Mon"/>
    <s v="Mon"/>
    <n v="14"/>
    <x v="0"/>
  </r>
  <r>
    <x v="411"/>
    <x v="0"/>
    <x v="5"/>
    <x v="0"/>
    <m/>
    <d v="2021-03-15T00:00:00"/>
    <d v="2021-03-31T00:00:00"/>
    <n v="1"/>
    <m/>
    <m/>
    <n v="0.75"/>
    <x v="29"/>
    <x v="0"/>
    <x v="2"/>
    <n v="80"/>
    <n v="60"/>
    <n v="60"/>
    <n v="21.33"/>
    <n v="81.33"/>
    <n v="81.33"/>
    <s v="Mon"/>
    <s v="Wed"/>
    <n v="16"/>
    <x v="0"/>
  </r>
  <r>
    <x v="412"/>
    <x v="0"/>
    <x v="5"/>
    <x v="2"/>
    <m/>
    <d v="2021-03-15T00:00:00"/>
    <d v="2021-03-30T00:00:00"/>
    <n v="1"/>
    <m/>
    <m/>
    <n v="0.25"/>
    <x v="17"/>
    <x v="0"/>
    <x v="16"/>
    <n v="80"/>
    <n v="20"/>
    <n v="20"/>
    <n v="204.28399999999999"/>
    <n v="224.28399999999999"/>
    <n v="224.28399999999999"/>
    <s v="Mon"/>
    <s v="Tue"/>
    <n v="15"/>
    <x v="0"/>
  </r>
  <r>
    <x v="413"/>
    <x v="2"/>
    <x v="3"/>
    <x v="3"/>
    <m/>
    <d v="2021-03-15T00:00:00"/>
    <d v="2021-04-07T00:00:00"/>
    <n v="1"/>
    <m/>
    <s v="Yes"/>
    <n v="1.5"/>
    <x v="334"/>
    <x v="2"/>
    <x v="23"/>
    <n v="80"/>
    <n v="120"/>
    <n v="120"/>
    <n v="0"/>
    <n v="215.0429"/>
    <n v="120"/>
    <s v="Mon"/>
    <s v="Wed"/>
    <n v="23"/>
    <x v="0"/>
  </r>
  <r>
    <x v="414"/>
    <x v="3"/>
    <x v="2"/>
    <x v="2"/>
    <s v="Yes"/>
    <d v="2021-03-15T00:00:00"/>
    <d v="2021-04-19T00:00:00"/>
    <n v="1"/>
    <m/>
    <m/>
    <n v="0.25"/>
    <x v="335"/>
    <x v="0"/>
    <x v="31"/>
    <n v="80"/>
    <n v="20"/>
    <n v="20"/>
    <n v="23.401"/>
    <n v="43.400999999999996"/>
    <n v="43.400999999999996"/>
    <s v="Mon"/>
    <s v="Mon"/>
    <n v="35"/>
    <x v="1"/>
  </r>
  <r>
    <x v="415"/>
    <x v="2"/>
    <x v="5"/>
    <x v="3"/>
    <m/>
    <d v="2021-03-15T00:00:00"/>
    <d v="2021-05-08T00:00:00"/>
    <n v="2"/>
    <s v="Yes"/>
    <s v="Yes"/>
    <n v="2.25"/>
    <x v="336"/>
    <x v="3"/>
    <x v="34"/>
    <n v="140"/>
    <n v="315"/>
    <n v="0"/>
    <n v="0"/>
    <n v="1249.4539"/>
    <n v="0"/>
    <s v="Mon"/>
    <s v="Sat"/>
    <n v="54"/>
    <x v="0"/>
  </r>
  <r>
    <x v="416"/>
    <x v="4"/>
    <x v="0"/>
    <x v="1"/>
    <m/>
    <d v="2021-03-16T00:00:00"/>
    <d v="2021-03-17T00:00:00"/>
    <n v="1"/>
    <m/>
    <m/>
    <n v="0.5"/>
    <x v="337"/>
    <x v="1"/>
    <x v="50"/>
    <n v="80"/>
    <n v="40"/>
    <n v="40"/>
    <n v="18"/>
    <n v="58"/>
    <n v="58"/>
    <s v="Tue"/>
    <s v="Wed"/>
    <n v="1"/>
    <x v="0"/>
  </r>
  <r>
    <x v="417"/>
    <x v="5"/>
    <x v="2"/>
    <x v="0"/>
    <s v="Yes"/>
    <d v="2021-03-16T00:00:00"/>
    <d v="2021-03-25T00:00:00"/>
    <n v="1"/>
    <m/>
    <m/>
    <n v="0.25"/>
    <x v="338"/>
    <x v="2"/>
    <x v="13"/>
    <n v="80"/>
    <n v="20"/>
    <n v="20"/>
    <n v="134.84690000000001"/>
    <n v="154.84690000000001"/>
    <n v="154.84690000000001"/>
    <s v="Tue"/>
    <s v="Thu"/>
    <n v="9"/>
    <x v="1"/>
  </r>
  <r>
    <x v="418"/>
    <x v="3"/>
    <x v="2"/>
    <x v="0"/>
    <s v="Yes"/>
    <d v="2021-03-16T00:00:00"/>
    <d v="2021-03-23T00:00:00"/>
    <n v="1"/>
    <m/>
    <m/>
    <n v="0.5"/>
    <x v="339"/>
    <x v="0"/>
    <x v="12"/>
    <n v="80"/>
    <n v="40"/>
    <n v="40"/>
    <n v="61.259"/>
    <n v="101.259"/>
    <n v="101.259"/>
    <s v="Tue"/>
    <s v="Tue"/>
    <n v="7"/>
    <x v="1"/>
  </r>
  <r>
    <x v="419"/>
    <x v="2"/>
    <x v="3"/>
    <x v="1"/>
    <m/>
    <d v="2021-03-16T00:00:00"/>
    <d v="2021-04-02T00:00:00"/>
    <n v="2"/>
    <m/>
    <m/>
    <n v="4.5"/>
    <x v="340"/>
    <x v="0"/>
    <x v="11"/>
    <n v="140"/>
    <n v="630"/>
    <n v="630"/>
    <n v="658.67510000000004"/>
    <n v="1288.6750999999999"/>
    <n v="1288.6750999999999"/>
    <s v="Tue"/>
    <s v="Fri"/>
    <n v="17"/>
    <x v="0"/>
  </r>
  <r>
    <x v="420"/>
    <x v="2"/>
    <x v="3"/>
    <x v="3"/>
    <m/>
    <d v="2021-03-16T00:00:00"/>
    <d v="2021-04-03T00:00:00"/>
    <n v="2"/>
    <m/>
    <m/>
    <n v="8"/>
    <x v="341"/>
    <x v="0"/>
    <x v="17"/>
    <n v="140"/>
    <n v="1120"/>
    <n v="1120"/>
    <n v="1468.5196000000001"/>
    <n v="2588.5196000000001"/>
    <n v="2588.5196000000001"/>
    <s v="Tue"/>
    <s v="Sat"/>
    <n v="18"/>
    <x v="0"/>
  </r>
  <r>
    <x v="421"/>
    <x v="1"/>
    <x v="1"/>
    <x v="1"/>
    <m/>
    <d v="2021-03-16T00:00:00"/>
    <d v="2021-03-31T00:00:00"/>
    <n v="1"/>
    <m/>
    <m/>
    <n v="0.75"/>
    <x v="342"/>
    <x v="0"/>
    <x v="16"/>
    <n v="80"/>
    <n v="60"/>
    <n v="60"/>
    <n v="82.586500000000001"/>
    <n v="142.5865"/>
    <n v="142.5865"/>
    <s v="Tue"/>
    <s v="Wed"/>
    <n v="15"/>
    <x v="0"/>
  </r>
  <r>
    <x v="422"/>
    <x v="7"/>
    <x v="5"/>
    <x v="4"/>
    <m/>
    <d v="2021-03-16T00:00:00"/>
    <d v="2021-04-16T00:00:00"/>
    <n v="2"/>
    <m/>
    <s v="Yes"/>
    <n v="2.75"/>
    <x v="343"/>
    <x v="2"/>
    <x v="30"/>
    <n v="140"/>
    <n v="385"/>
    <n v="385"/>
    <n v="0"/>
    <n v="725.54520000000002"/>
    <n v="385"/>
    <s v="Tue"/>
    <s v="Fri"/>
    <n v="31"/>
    <x v="0"/>
  </r>
  <r>
    <x v="423"/>
    <x v="5"/>
    <x v="0"/>
    <x v="0"/>
    <m/>
    <d v="2021-03-16T00:00:00"/>
    <d v="2021-05-06T00:00:00"/>
    <n v="1"/>
    <m/>
    <m/>
    <n v="0.25"/>
    <x v="344"/>
    <x v="2"/>
    <x v="49"/>
    <n v="80"/>
    <n v="20"/>
    <n v="20"/>
    <n v="72.061000000000007"/>
    <n v="92.061000000000007"/>
    <n v="92.061000000000007"/>
    <s v="Tue"/>
    <s v="Thu"/>
    <n v="51"/>
    <x v="0"/>
  </r>
  <r>
    <x v="424"/>
    <x v="7"/>
    <x v="3"/>
    <x v="0"/>
    <m/>
    <d v="2021-03-17T00:00:00"/>
    <d v="2021-04-10T00:00:00"/>
    <n v="1"/>
    <m/>
    <m/>
    <n v="0.5"/>
    <x v="345"/>
    <x v="0"/>
    <x v="43"/>
    <n v="80"/>
    <n v="40"/>
    <n v="40"/>
    <n v="48.990699999999997"/>
    <n v="88.990700000000004"/>
    <n v="88.990700000000004"/>
    <s v="Wed"/>
    <s v="Sat"/>
    <n v="24"/>
    <x v="0"/>
  </r>
  <r>
    <x v="425"/>
    <x v="0"/>
    <x v="5"/>
    <x v="2"/>
    <m/>
    <d v="2021-03-17T00:00:00"/>
    <d v="2021-04-10T00:00:00"/>
    <n v="1"/>
    <m/>
    <m/>
    <n v="0.25"/>
    <x v="346"/>
    <x v="0"/>
    <x v="43"/>
    <n v="80"/>
    <n v="20"/>
    <n v="20"/>
    <n v="15.401"/>
    <n v="35.400999999999996"/>
    <n v="35.400999999999996"/>
    <s v="Wed"/>
    <s v="Sat"/>
    <n v="24"/>
    <x v="0"/>
  </r>
  <r>
    <x v="426"/>
    <x v="8"/>
    <x v="0"/>
    <x v="1"/>
    <m/>
    <d v="2021-03-19T00:00:00"/>
    <d v="2021-05-06T00:00:00"/>
    <n v="1"/>
    <m/>
    <m/>
    <n v="0.75"/>
    <x v="347"/>
    <x v="2"/>
    <x v="84"/>
    <n v="80"/>
    <n v="60"/>
    <n v="60"/>
    <n v="204.10079999999999"/>
    <n v="264.10079999999999"/>
    <n v="264.10079999999999"/>
    <s v="Fri"/>
    <s v="Thu"/>
    <n v="48"/>
    <x v="0"/>
  </r>
  <r>
    <x v="427"/>
    <x v="0"/>
    <x v="5"/>
    <x v="0"/>
    <m/>
    <d v="2021-03-20T00:00:00"/>
    <d v="2021-04-10T00:00:00"/>
    <n v="1"/>
    <m/>
    <m/>
    <n v="0.25"/>
    <x v="348"/>
    <x v="0"/>
    <x v="22"/>
    <n v="80"/>
    <n v="20"/>
    <n v="20"/>
    <n v="12.63"/>
    <n v="32.630000000000003"/>
    <n v="32.630000000000003"/>
    <s v="Sat"/>
    <s v="Sat"/>
    <n v="21"/>
    <x v="0"/>
  </r>
  <r>
    <x v="428"/>
    <x v="7"/>
    <x v="5"/>
    <x v="0"/>
    <m/>
    <d v="2021-03-20T00:00:00"/>
    <d v="2021-04-13T00:00:00"/>
    <n v="1"/>
    <m/>
    <m/>
    <n v="0.25"/>
    <x v="349"/>
    <x v="1"/>
    <x v="43"/>
    <n v="80"/>
    <n v="20"/>
    <n v="20"/>
    <n v="15.24"/>
    <n v="35.24"/>
    <n v="35.24"/>
    <s v="Sat"/>
    <s v="Tue"/>
    <n v="24"/>
    <x v="0"/>
  </r>
  <r>
    <x v="429"/>
    <x v="4"/>
    <x v="0"/>
    <x v="0"/>
    <m/>
    <d v="2021-03-22T00:00:00"/>
    <d v="2021-03-31T00:00:00"/>
    <n v="1"/>
    <s v="Yes"/>
    <s v="Yes"/>
    <n v="0.5"/>
    <x v="321"/>
    <x v="3"/>
    <x v="13"/>
    <n v="80"/>
    <n v="40"/>
    <n v="0"/>
    <n v="0"/>
    <n v="90"/>
    <n v="0"/>
    <s v="Mon"/>
    <s v="Wed"/>
    <n v="9"/>
    <x v="0"/>
  </r>
  <r>
    <x v="430"/>
    <x v="1"/>
    <x v="3"/>
    <x v="3"/>
    <m/>
    <d v="2021-03-22T00:00:00"/>
    <d v="2021-04-20T00:00:00"/>
    <n v="1"/>
    <m/>
    <s v="Yes"/>
    <n v="1.5"/>
    <x v="350"/>
    <x v="2"/>
    <x v="4"/>
    <n v="80"/>
    <n v="120"/>
    <n v="120"/>
    <n v="0"/>
    <n v="392.55329999999998"/>
    <n v="120"/>
    <s v="Mon"/>
    <s v="Tue"/>
    <n v="29"/>
    <x v="0"/>
  </r>
  <r>
    <x v="431"/>
    <x v="3"/>
    <x v="2"/>
    <x v="1"/>
    <m/>
    <d v="2021-03-22T00:00:00"/>
    <d v="2021-04-20T00:00:00"/>
    <n v="2"/>
    <m/>
    <m/>
    <n v="6.25"/>
    <x v="112"/>
    <x v="2"/>
    <x v="4"/>
    <n v="140"/>
    <n v="875"/>
    <n v="875"/>
    <n v="27"/>
    <n v="902"/>
    <n v="902"/>
    <s v="Mon"/>
    <s v="Tue"/>
    <n v="29"/>
    <x v="0"/>
  </r>
  <r>
    <x v="432"/>
    <x v="5"/>
    <x v="0"/>
    <x v="0"/>
    <m/>
    <d v="2021-03-22T00:00:00"/>
    <d v="2021-04-22T00:00:00"/>
    <n v="1"/>
    <s v="Yes"/>
    <s v="Yes"/>
    <n v="0.25"/>
    <x v="351"/>
    <x v="3"/>
    <x v="30"/>
    <n v="80"/>
    <n v="20"/>
    <n v="0"/>
    <n v="0"/>
    <n v="85.428799999999995"/>
    <n v="0"/>
    <s v="Mon"/>
    <s v="Thu"/>
    <n v="31"/>
    <x v="0"/>
  </r>
  <r>
    <x v="433"/>
    <x v="0"/>
    <x v="5"/>
    <x v="0"/>
    <m/>
    <d v="2021-03-22T00:00:00"/>
    <d v="2021-05-06T00:00:00"/>
    <n v="2"/>
    <m/>
    <m/>
    <n v="0.5"/>
    <x v="234"/>
    <x v="0"/>
    <x v="56"/>
    <n v="140"/>
    <n v="70"/>
    <n v="70"/>
    <n v="85.32"/>
    <n v="155.32"/>
    <n v="155.32"/>
    <s v="Mon"/>
    <s v="Thu"/>
    <n v="45"/>
    <x v="0"/>
  </r>
  <r>
    <x v="434"/>
    <x v="1"/>
    <x v="3"/>
    <x v="4"/>
    <m/>
    <d v="2021-03-22T00:00:00"/>
    <d v="2021-05-10T00:00:00"/>
    <n v="2"/>
    <m/>
    <s v="Yes"/>
    <n v="1.5"/>
    <x v="352"/>
    <x v="2"/>
    <x v="38"/>
    <n v="140"/>
    <n v="210"/>
    <n v="210"/>
    <n v="0"/>
    <n v="782.1671"/>
    <n v="210"/>
    <s v="Mon"/>
    <s v="Mon"/>
    <n v="49"/>
    <x v="0"/>
  </r>
  <r>
    <x v="435"/>
    <x v="1"/>
    <x v="3"/>
    <x v="3"/>
    <m/>
    <d v="2021-03-22T00:00:00"/>
    <d v="2021-05-10T00:00:00"/>
    <n v="2"/>
    <m/>
    <s v="Yes"/>
    <n v="4.5"/>
    <x v="353"/>
    <x v="2"/>
    <x v="38"/>
    <n v="140"/>
    <n v="630"/>
    <n v="630"/>
    <n v="0"/>
    <n v="1567.9767000000002"/>
    <n v="630"/>
    <s v="Mon"/>
    <s v="Mon"/>
    <n v="49"/>
    <x v="0"/>
  </r>
  <r>
    <x v="436"/>
    <x v="2"/>
    <x v="3"/>
    <x v="1"/>
    <m/>
    <d v="2021-03-23T00:00:00"/>
    <d v="2021-03-23T00:00:00"/>
    <n v="1"/>
    <s v="Yes"/>
    <s v="Yes"/>
    <n v="0.5"/>
    <x v="354"/>
    <x v="3"/>
    <x v="73"/>
    <n v="80"/>
    <n v="40"/>
    <n v="0"/>
    <n v="0"/>
    <n v="205"/>
    <n v="0"/>
    <s v="Tue"/>
    <s v="Tue"/>
    <n v="0"/>
    <x v="0"/>
  </r>
  <r>
    <x v="437"/>
    <x v="0"/>
    <x v="5"/>
    <x v="0"/>
    <m/>
    <d v="2021-03-23T00:00:00"/>
    <d v="2021-04-03T00:00:00"/>
    <n v="2"/>
    <s v="Yes"/>
    <s v="Yes"/>
    <n v="0.25"/>
    <x v="355"/>
    <x v="3"/>
    <x v="32"/>
    <n v="140"/>
    <n v="35"/>
    <n v="0"/>
    <n v="0"/>
    <n v="90.295500000000004"/>
    <n v="0"/>
    <s v="Tue"/>
    <s v="Sat"/>
    <n v="11"/>
    <x v="0"/>
  </r>
  <r>
    <x v="438"/>
    <x v="5"/>
    <x v="2"/>
    <x v="1"/>
    <m/>
    <d v="2021-03-23T00:00:00"/>
    <d v="2021-04-10T00:00:00"/>
    <n v="1"/>
    <m/>
    <s v="Yes"/>
    <n v="2.75"/>
    <x v="356"/>
    <x v="2"/>
    <x v="17"/>
    <n v="80"/>
    <n v="220"/>
    <n v="220"/>
    <n v="0"/>
    <n v="754.56600000000003"/>
    <n v="220"/>
    <s v="Tue"/>
    <s v="Sat"/>
    <n v="18"/>
    <x v="0"/>
  </r>
  <r>
    <x v="439"/>
    <x v="2"/>
    <x v="3"/>
    <x v="0"/>
    <m/>
    <d v="2021-03-23T00:00:00"/>
    <d v="2021-04-08T00:00:00"/>
    <n v="1"/>
    <m/>
    <s v="Yes"/>
    <n v="1"/>
    <x v="357"/>
    <x v="2"/>
    <x v="2"/>
    <n v="80"/>
    <n v="80"/>
    <n v="80"/>
    <n v="0"/>
    <n v="528.26"/>
    <n v="80"/>
    <s v="Tue"/>
    <s v="Thu"/>
    <n v="16"/>
    <x v="0"/>
  </r>
  <r>
    <x v="440"/>
    <x v="6"/>
    <x v="3"/>
    <x v="0"/>
    <m/>
    <d v="2021-03-23T00:00:00"/>
    <d v="2021-04-14T00:00:00"/>
    <n v="2"/>
    <m/>
    <m/>
    <n v="1"/>
    <x v="358"/>
    <x v="2"/>
    <x v="24"/>
    <n v="140"/>
    <n v="140"/>
    <n v="140"/>
    <n v="123.208"/>
    <n v="263.20799999999997"/>
    <n v="263.20799999999997"/>
    <s v="Tue"/>
    <s v="Wed"/>
    <n v="22"/>
    <x v="0"/>
  </r>
  <r>
    <x v="441"/>
    <x v="2"/>
    <x v="0"/>
    <x v="2"/>
    <m/>
    <d v="2021-03-23T00:00:00"/>
    <d v="2021-04-12T00:00:00"/>
    <n v="1"/>
    <m/>
    <m/>
    <n v="0.25"/>
    <x v="359"/>
    <x v="2"/>
    <x v="7"/>
    <n v="80"/>
    <n v="20"/>
    <n v="20"/>
    <n v="77.290000000000006"/>
    <n v="97.29"/>
    <n v="97.29"/>
    <s v="Tue"/>
    <s v="Mon"/>
    <n v="20"/>
    <x v="0"/>
  </r>
  <r>
    <x v="442"/>
    <x v="0"/>
    <x v="5"/>
    <x v="4"/>
    <m/>
    <d v="2021-03-23T00:00:00"/>
    <d v="2021-04-12T00:00:00"/>
    <n v="2"/>
    <s v="Yes"/>
    <s v="Yes"/>
    <n v="1"/>
    <x v="0"/>
    <x v="3"/>
    <x v="7"/>
    <n v="140"/>
    <n v="140"/>
    <n v="0"/>
    <n v="0"/>
    <n v="500"/>
    <n v="0"/>
    <s v="Tue"/>
    <s v="Mon"/>
    <n v="20"/>
    <x v="0"/>
  </r>
  <r>
    <x v="443"/>
    <x v="3"/>
    <x v="3"/>
    <x v="3"/>
    <m/>
    <d v="2021-03-23T00:00:00"/>
    <d v="2021-05-13T00:00:00"/>
    <n v="2"/>
    <m/>
    <m/>
    <n v="3.5"/>
    <x v="360"/>
    <x v="2"/>
    <x v="49"/>
    <n v="140"/>
    <n v="490"/>
    <n v="490"/>
    <n v="653.00080000000003"/>
    <n v="1143.0008"/>
    <n v="1143.0008"/>
    <s v="Tue"/>
    <s v="Thu"/>
    <n v="51"/>
    <x v="0"/>
  </r>
  <r>
    <x v="444"/>
    <x v="1"/>
    <x v="1"/>
    <x v="4"/>
    <m/>
    <d v="2021-03-24T00:00:00"/>
    <d v="2021-04-06T00:00:00"/>
    <n v="1"/>
    <m/>
    <m/>
    <n v="1.5"/>
    <x v="361"/>
    <x v="0"/>
    <x v="14"/>
    <n v="80"/>
    <n v="120"/>
    <n v="120"/>
    <n v="118.3"/>
    <n v="238.3"/>
    <n v="238.3"/>
    <s v="Wed"/>
    <s v="Tue"/>
    <n v="13"/>
    <x v="0"/>
  </r>
  <r>
    <x v="445"/>
    <x v="6"/>
    <x v="5"/>
    <x v="3"/>
    <m/>
    <d v="2021-03-24T00:00:00"/>
    <d v="2021-06-11T00:00:00"/>
    <n v="2"/>
    <m/>
    <s v="Yes"/>
    <n v="2.5"/>
    <x v="362"/>
    <x v="2"/>
    <x v="85"/>
    <n v="140"/>
    <n v="350"/>
    <n v="350"/>
    <n v="0"/>
    <n v="1830.3623"/>
    <n v="350"/>
    <s v="Wed"/>
    <s v="Fri"/>
    <n v="79"/>
    <x v="0"/>
  </r>
  <r>
    <x v="446"/>
    <x v="8"/>
    <x v="5"/>
    <x v="3"/>
    <m/>
    <d v="2021-03-25T00:00:00"/>
    <d v="2021-05-11T00:00:00"/>
    <n v="2"/>
    <m/>
    <m/>
    <n v="2.5"/>
    <x v="363"/>
    <x v="2"/>
    <x v="68"/>
    <n v="140"/>
    <n v="350"/>
    <n v="350"/>
    <n v="837.1567"/>
    <n v="1187.1567"/>
    <n v="1187.1567"/>
    <s v="Thu"/>
    <s v="Tue"/>
    <n v="47"/>
    <x v="0"/>
  </r>
  <r>
    <x v="447"/>
    <x v="0"/>
    <x v="5"/>
    <x v="3"/>
    <m/>
    <d v="2021-03-27T00:00:00"/>
    <d v="2021-06-30T00:00:00"/>
    <n v="2"/>
    <m/>
    <m/>
    <n v="1.75"/>
    <x v="364"/>
    <x v="2"/>
    <x v="86"/>
    <n v="140"/>
    <n v="245"/>
    <n v="245"/>
    <n v="242.6396"/>
    <n v="487.63959999999997"/>
    <n v="487.63959999999997"/>
    <s v="Sat"/>
    <s v="Wed"/>
    <n v="95"/>
    <x v="0"/>
  </r>
  <r>
    <x v="448"/>
    <x v="5"/>
    <x v="2"/>
    <x v="3"/>
    <m/>
    <d v="2021-03-29T00:00:00"/>
    <d v="2021-04-07T00:00:00"/>
    <n v="1"/>
    <m/>
    <s v="Yes"/>
    <n v="2"/>
    <x v="365"/>
    <x v="2"/>
    <x v="13"/>
    <n v="80"/>
    <n v="160"/>
    <n v="160"/>
    <n v="0"/>
    <n v="422.02800000000002"/>
    <n v="160"/>
    <s v="Mon"/>
    <s v="Wed"/>
    <n v="9"/>
    <x v="0"/>
  </r>
  <r>
    <x v="449"/>
    <x v="5"/>
    <x v="0"/>
    <x v="4"/>
    <m/>
    <d v="2021-03-29T00:00:00"/>
    <d v="2021-06-28T00:00:00"/>
    <n v="1"/>
    <m/>
    <m/>
    <n v="1.75"/>
    <x v="366"/>
    <x v="2"/>
    <x v="87"/>
    <n v="80"/>
    <n v="140"/>
    <n v="140"/>
    <n v="473.60329999999999"/>
    <n v="613.60329999999999"/>
    <n v="613.60329999999999"/>
    <s v="Mon"/>
    <s v="Mon"/>
    <n v="91"/>
    <x v="0"/>
  </r>
  <r>
    <x v="450"/>
    <x v="2"/>
    <x v="0"/>
    <x v="3"/>
    <m/>
    <d v="2021-03-30T00:00:00"/>
    <d v="2021-05-12T00:00:00"/>
    <n v="1"/>
    <m/>
    <m/>
    <n v="2.75"/>
    <x v="367"/>
    <x v="2"/>
    <x v="55"/>
    <n v="80"/>
    <n v="220"/>
    <n v="220"/>
    <n v="708.02269999999999"/>
    <n v="928.02269999999999"/>
    <n v="928.02269999999999"/>
    <s v="Tue"/>
    <s v="Wed"/>
    <n v="43"/>
    <x v="0"/>
  </r>
  <r>
    <x v="451"/>
    <x v="2"/>
    <x v="3"/>
    <x v="1"/>
    <m/>
    <d v="2021-03-31T00:00:00"/>
    <d v="2021-04-06T00:00:00"/>
    <n v="1"/>
    <m/>
    <m/>
    <n v="0.5"/>
    <x v="368"/>
    <x v="2"/>
    <x v="60"/>
    <n v="80"/>
    <n v="40"/>
    <n v="40"/>
    <n v="13.321400000000001"/>
    <n v="53.321399999999997"/>
    <n v="53.321399999999997"/>
    <s v="Wed"/>
    <s v="Tue"/>
    <n v="6"/>
    <x v="0"/>
  </r>
  <r>
    <x v="452"/>
    <x v="6"/>
    <x v="3"/>
    <x v="1"/>
    <s v="Yes"/>
    <d v="2021-03-31T00:00:00"/>
    <d v="2021-04-21T00:00:00"/>
    <n v="1"/>
    <m/>
    <m/>
    <n v="0.75"/>
    <x v="369"/>
    <x v="2"/>
    <x v="22"/>
    <n v="80"/>
    <n v="60"/>
    <n v="60"/>
    <n v="51.29"/>
    <n v="111.28999999999999"/>
    <n v="111.28999999999999"/>
    <s v="Wed"/>
    <s v="Wed"/>
    <n v="21"/>
    <x v="1"/>
  </r>
  <r>
    <x v="453"/>
    <x v="0"/>
    <x v="5"/>
    <x v="2"/>
    <m/>
    <d v="2021-04-01T00:00:00"/>
    <d v="2021-04-16T00:00:00"/>
    <n v="1"/>
    <m/>
    <m/>
    <n v="0.25"/>
    <x v="370"/>
    <x v="0"/>
    <x v="16"/>
    <n v="80"/>
    <n v="20"/>
    <n v="20"/>
    <n v="89.5"/>
    <n v="109.5"/>
    <n v="109.5"/>
    <s v="Thu"/>
    <s v="Fri"/>
    <n v="15"/>
    <x v="0"/>
  </r>
  <r>
    <x v="454"/>
    <x v="3"/>
    <x v="3"/>
    <x v="0"/>
    <m/>
    <d v="2021-04-01T00:00:00"/>
    <d v="2021-04-12T00:00:00"/>
    <n v="1"/>
    <m/>
    <m/>
    <n v="0.25"/>
    <x v="229"/>
    <x v="1"/>
    <x v="32"/>
    <n v="80"/>
    <n v="20"/>
    <n v="20"/>
    <n v="74.532399999999996"/>
    <n v="94.532399999999996"/>
    <n v="94.532399999999996"/>
    <s v="Thu"/>
    <s v="Mon"/>
    <n v="11"/>
    <x v="0"/>
  </r>
  <r>
    <x v="455"/>
    <x v="0"/>
    <x v="5"/>
    <x v="3"/>
    <m/>
    <d v="2021-04-01T00:00:00"/>
    <d v="2021-04-12T00:00:00"/>
    <n v="2"/>
    <m/>
    <m/>
    <n v="1.5"/>
    <x v="371"/>
    <x v="0"/>
    <x v="32"/>
    <n v="140"/>
    <n v="210"/>
    <n v="210"/>
    <n v="64"/>
    <n v="274"/>
    <n v="274"/>
    <s v="Thu"/>
    <s v="Mon"/>
    <n v="11"/>
    <x v="0"/>
  </r>
  <r>
    <x v="456"/>
    <x v="3"/>
    <x v="0"/>
    <x v="0"/>
    <s v="Yes"/>
    <d v="2021-04-01T00:00:00"/>
    <d v="2021-04-14T00:00:00"/>
    <n v="1"/>
    <m/>
    <m/>
    <n v="0.25"/>
    <x v="335"/>
    <x v="0"/>
    <x v="14"/>
    <n v="80"/>
    <n v="20"/>
    <n v="20"/>
    <n v="23.401"/>
    <n v="43.400999999999996"/>
    <n v="43.400999999999996"/>
    <s v="Thu"/>
    <s v="Wed"/>
    <n v="13"/>
    <x v="1"/>
  </r>
  <r>
    <x v="457"/>
    <x v="8"/>
    <x v="5"/>
    <x v="0"/>
    <m/>
    <d v="2021-04-01T00:00:00"/>
    <d v="2021-04-26T00:00:00"/>
    <n v="2"/>
    <m/>
    <m/>
    <n v="0.25"/>
    <x v="372"/>
    <x v="0"/>
    <x v="20"/>
    <n v="140"/>
    <n v="35"/>
    <n v="35"/>
    <n v="17.13"/>
    <n v="52.129999999999995"/>
    <n v="52.129999999999995"/>
    <s v="Thu"/>
    <s v="Mon"/>
    <n v="25"/>
    <x v="0"/>
  </r>
  <r>
    <x v="458"/>
    <x v="4"/>
    <x v="1"/>
    <x v="0"/>
    <m/>
    <d v="2021-04-01T00:00:00"/>
    <d v="2021-04-29T00:00:00"/>
    <n v="1"/>
    <m/>
    <m/>
    <n v="0.5"/>
    <x v="373"/>
    <x v="1"/>
    <x v="27"/>
    <n v="80"/>
    <n v="40"/>
    <n v="40"/>
    <n v="149.5"/>
    <n v="189.5"/>
    <n v="189.5"/>
    <s v="Thu"/>
    <s v="Thu"/>
    <n v="28"/>
    <x v="0"/>
  </r>
  <r>
    <x v="459"/>
    <x v="3"/>
    <x v="3"/>
    <x v="0"/>
    <m/>
    <d v="2021-04-02T00:00:00"/>
    <d v="2021-04-26T00:00:00"/>
    <n v="1"/>
    <m/>
    <m/>
    <n v="0.5"/>
    <x v="374"/>
    <x v="1"/>
    <x v="43"/>
    <n v="80"/>
    <n v="40"/>
    <n v="40"/>
    <n v="163.197"/>
    <n v="203.197"/>
    <n v="203.197"/>
    <s v="Fri"/>
    <s v="Mon"/>
    <n v="24"/>
    <x v="0"/>
  </r>
  <r>
    <x v="460"/>
    <x v="0"/>
    <x v="5"/>
    <x v="0"/>
    <m/>
    <d v="2021-04-03T00:00:00"/>
    <d v="2021-04-15T00:00:00"/>
    <n v="2"/>
    <m/>
    <m/>
    <n v="0.25"/>
    <x v="375"/>
    <x v="0"/>
    <x v="19"/>
    <n v="140"/>
    <n v="35"/>
    <n v="35"/>
    <n v="14.76"/>
    <n v="49.76"/>
    <n v="49.76"/>
    <s v="Sat"/>
    <s v="Thu"/>
    <n v="12"/>
    <x v="0"/>
  </r>
  <r>
    <x v="461"/>
    <x v="5"/>
    <x v="2"/>
    <x v="0"/>
    <m/>
    <d v="2021-04-03T00:00:00"/>
    <d v="2021-04-27T00:00:00"/>
    <n v="1"/>
    <m/>
    <m/>
    <n v="0.75"/>
    <x v="29"/>
    <x v="0"/>
    <x v="43"/>
    <n v="80"/>
    <n v="60"/>
    <n v="60"/>
    <n v="21.33"/>
    <n v="81.33"/>
    <n v="81.33"/>
    <s v="Sat"/>
    <s v="Tue"/>
    <n v="24"/>
    <x v="0"/>
  </r>
  <r>
    <x v="462"/>
    <x v="3"/>
    <x v="3"/>
    <x v="0"/>
    <m/>
    <d v="2021-04-03T00:00:00"/>
    <d v="2021-05-11T00:00:00"/>
    <n v="2"/>
    <m/>
    <s v="Yes"/>
    <n v="1"/>
    <x v="376"/>
    <x v="2"/>
    <x v="45"/>
    <n v="140"/>
    <n v="140"/>
    <n v="140"/>
    <n v="0"/>
    <n v="444.50729999999999"/>
    <n v="140"/>
    <s v="Sat"/>
    <s v="Tue"/>
    <n v="38"/>
    <x v="0"/>
  </r>
  <r>
    <x v="463"/>
    <x v="7"/>
    <x v="0"/>
    <x v="0"/>
    <s v="Yes"/>
    <d v="2021-04-03T00:00:00"/>
    <d v="2021-05-11T00:00:00"/>
    <n v="1"/>
    <m/>
    <m/>
    <n v="0.5"/>
    <x v="377"/>
    <x v="0"/>
    <x v="45"/>
    <n v="80"/>
    <n v="40"/>
    <n v="40"/>
    <n v="36.3384"/>
    <n v="76.338400000000007"/>
    <n v="76.338400000000007"/>
    <s v="Sat"/>
    <s v="Tue"/>
    <n v="38"/>
    <x v="1"/>
  </r>
  <r>
    <x v="464"/>
    <x v="8"/>
    <x v="5"/>
    <x v="0"/>
    <m/>
    <d v="2021-04-05T00:00:00"/>
    <d v="2021-04-14T00:00:00"/>
    <n v="2"/>
    <m/>
    <m/>
    <n v="0.5"/>
    <x v="29"/>
    <x v="0"/>
    <x v="13"/>
    <n v="140"/>
    <n v="70"/>
    <n v="70"/>
    <n v="21.33"/>
    <n v="91.33"/>
    <n v="91.33"/>
    <s v="Mon"/>
    <s v="Wed"/>
    <n v="9"/>
    <x v="0"/>
  </r>
  <r>
    <x v="465"/>
    <x v="0"/>
    <x v="5"/>
    <x v="1"/>
    <m/>
    <d v="2021-04-05T00:00:00"/>
    <d v="2021-04-23T00:00:00"/>
    <n v="2"/>
    <m/>
    <m/>
    <n v="0.5"/>
    <x v="378"/>
    <x v="2"/>
    <x v="17"/>
    <n v="140"/>
    <n v="70"/>
    <n v="70"/>
    <n v="392.02480000000003"/>
    <n v="462.02480000000003"/>
    <n v="462.02480000000003"/>
    <s v="Mon"/>
    <s v="Fri"/>
    <n v="18"/>
    <x v="0"/>
  </r>
  <r>
    <x v="466"/>
    <x v="0"/>
    <x v="5"/>
    <x v="0"/>
    <m/>
    <d v="2021-04-05T00:00:00"/>
    <d v="2021-04-29T00:00:00"/>
    <n v="1"/>
    <m/>
    <m/>
    <n v="0.25"/>
    <x v="379"/>
    <x v="0"/>
    <x v="43"/>
    <n v="80"/>
    <n v="20"/>
    <n v="20"/>
    <n v="151.78790000000001"/>
    <n v="171.78790000000001"/>
    <n v="171.78790000000001"/>
    <s v="Mon"/>
    <s v="Thu"/>
    <n v="24"/>
    <x v="0"/>
  </r>
  <r>
    <x v="467"/>
    <x v="3"/>
    <x v="2"/>
    <x v="0"/>
    <m/>
    <d v="2021-04-05T00:00:00"/>
    <d v="2021-05-12T00:00:00"/>
    <n v="1"/>
    <m/>
    <m/>
    <n v="0.25"/>
    <x v="380"/>
    <x v="0"/>
    <x v="44"/>
    <n v="80"/>
    <n v="20"/>
    <n v="20"/>
    <n v="30.1082"/>
    <n v="50.108199999999997"/>
    <n v="50.108199999999997"/>
    <s v="Mon"/>
    <s v="Wed"/>
    <n v="37"/>
    <x v="0"/>
  </r>
  <r>
    <x v="468"/>
    <x v="8"/>
    <x v="5"/>
    <x v="1"/>
    <m/>
    <d v="2021-04-05T00:00:00"/>
    <d v="2021-05-17T00:00:00"/>
    <n v="2"/>
    <m/>
    <m/>
    <n v="0.75"/>
    <x v="381"/>
    <x v="2"/>
    <x v="33"/>
    <n v="140"/>
    <n v="105"/>
    <n v="105"/>
    <n v="13.36"/>
    <n v="118.36"/>
    <n v="118.36"/>
    <s v="Mon"/>
    <s v="Mon"/>
    <n v="42"/>
    <x v="0"/>
  </r>
  <r>
    <x v="469"/>
    <x v="2"/>
    <x v="2"/>
    <x v="3"/>
    <m/>
    <d v="2021-04-05T00:00:00"/>
    <d v="2021-06-15T00:00:00"/>
    <n v="1"/>
    <m/>
    <m/>
    <n v="4.25"/>
    <x v="29"/>
    <x v="0"/>
    <x v="79"/>
    <n v="80"/>
    <n v="340"/>
    <n v="340"/>
    <n v="21.33"/>
    <n v="361.33"/>
    <n v="361.33"/>
    <s v="Mon"/>
    <s v="Tue"/>
    <n v="71"/>
    <x v="0"/>
  </r>
  <r>
    <x v="470"/>
    <x v="8"/>
    <x v="5"/>
    <x v="0"/>
    <s v="Yes"/>
    <d v="2021-04-06T00:00:00"/>
    <d v="2021-05-07T00:00:00"/>
    <n v="1"/>
    <m/>
    <m/>
    <n v="0.75"/>
    <x v="29"/>
    <x v="2"/>
    <x v="30"/>
    <n v="80"/>
    <n v="60"/>
    <n v="60"/>
    <n v="21.33"/>
    <n v="81.33"/>
    <n v="81.33"/>
    <s v="Tue"/>
    <s v="Fri"/>
    <n v="31"/>
    <x v="1"/>
  </r>
  <r>
    <x v="471"/>
    <x v="8"/>
    <x v="5"/>
    <x v="2"/>
    <s v="Yes"/>
    <d v="2021-04-06T00:00:00"/>
    <d v="2021-05-10T00:00:00"/>
    <n v="1"/>
    <m/>
    <m/>
    <n v="0.25"/>
    <x v="382"/>
    <x v="0"/>
    <x v="5"/>
    <n v="80"/>
    <n v="20"/>
    <n v="20"/>
    <n v="21.6"/>
    <n v="41.6"/>
    <n v="41.6"/>
    <s v="Tue"/>
    <s v="Mon"/>
    <n v="34"/>
    <x v="1"/>
  </r>
  <r>
    <x v="472"/>
    <x v="5"/>
    <x v="3"/>
    <x v="2"/>
    <s v="Yes"/>
    <d v="2021-04-06T00:00:00"/>
    <d v="2021-05-20T00:00:00"/>
    <n v="1"/>
    <m/>
    <m/>
    <n v="0.25"/>
    <x v="383"/>
    <x v="2"/>
    <x v="28"/>
    <n v="80"/>
    <n v="20"/>
    <n v="20"/>
    <n v="108.9568"/>
    <n v="128.95679999999999"/>
    <n v="128.95679999999999"/>
    <s v="Tue"/>
    <s v="Thu"/>
    <n v="44"/>
    <x v="1"/>
  </r>
  <r>
    <x v="473"/>
    <x v="4"/>
    <x v="0"/>
    <x v="2"/>
    <m/>
    <d v="2021-04-06T00:00:00"/>
    <d v="2021-05-25T00:00:00"/>
    <n v="1"/>
    <m/>
    <m/>
    <n v="0.25"/>
    <x v="36"/>
    <x v="1"/>
    <x v="38"/>
    <n v="80"/>
    <n v="20"/>
    <n v="20"/>
    <n v="42.66"/>
    <n v="62.66"/>
    <n v="62.66"/>
    <s v="Tue"/>
    <s v="Tue"/>
    <n v="49"/>
    <x v="0"/>
  </r>
  <r>
    <x v="474"/>
    <x v="6"/>
    <x v="0"/>
    <x v="0"/>
    <m/>
    <d v="2021-04-06T00:00:00"/>
    <d v="2021-05-27T00:00:00"/>
    <n v="1"/>
    <m/>
    <m/>
    <n v="1.75"/>
    <x v="384"/>
    <x v="2"/>
    <x v="49"/>
    <n v="80"/>
    <n v="140"/>
    <n v="140"/>
    <n v="342.6"/>
    <n v="482.6"/>
    <n v="482.6"/>
    <s v="Tue"/>
    <s v="Thu"/>
    <n v="51"/>
    <x v="0"/>
  </r>
  <r>
    <x v="475"/>
    <x v="7"/>
    <x v="0"/>
    <x v="1"/>
    <m/>
    <d v="2021-04-06T00:00:00"/>
    <d v="2021-06-29T00:00:00"/>
    <n v="2"/>
    <m/>
    <m/>
    <n v="0.75"/>
    <x v="41"/>
    <x v="1"/>
    <x v="88"/>
    <n v="140"/>
    <n v="105"/>
    <n v="105"/>
    <n v="40"/>
    <n v="145"/>
    <n v="145"/>
    <s v="Tue"/>
    <s v="Tue"/>
    <n v="84"/>
    <x v="0"/>
  </r>
  <r>
    <x v="476"/>
    <x v="0"/>
    <x v="5"/>
    <x v="2"/>
    <s v="Yes"/>
    <d v="2021-04-07T00:00:00"/>
    <d v="2021-04-14T00:00:00"/>
    <n v="1"/>
    <m/>
    <m/>
    <n v="0.25"/>
    <x v="385"/>
    <x v="2"/>
    <x v="12"/>
    <n v="80"/>
    <n v="20"/>
    <n v="20"/>
    <n v="259.2"/>
    <n v="279.2"/>
    <n v="279.2"/>
    <s v="Wed"/>
    <s v="Wed"/>
    <n v="7"/>
    <x v="1"/>
  </r>
  <r>
    <x v="477"/>
    <x v="0"/>
    <x v="5"/>
    <x v="0"/>
    <m/>
    <d v="2021-04-07T00:00:00"/>
    <d v="2021-04-28T00:00:00"/>
    <n v="2"/>
    <m/>
    <m/>
    <n v="0.25"/>
    <x v="69"/>
    <x v="0"/>
    <x v="22"/>
    <n v="140"/>
    <n v="35"/>
    <n v="35"/>
    <n v="26.582599999999999"/>
    <n v="61.582599999999999"/>
    <n v="61.582599999999999"/>
    <s v="Wed"/>
    <s v="Wed"/>
    <n v="21"/>
    <x v="0"/>
  </r>
  <r>
    <x v="478"/>
    <x v="1"/>
    <x v="2"/>
    <x v="0"/>
    <m/>
    <d v="2021-04-07T00:00:00"/>
    <d v="2021-04-29T00:00:00"/>
    <n v="1"/>
    <m/>
    <m/>
    <n v="0.25"/>
    <x v="386"/>
    <x v="0"/>
    <x v="24"/>
    <n v="80"/>
    <n v="20"/>
    <n v="20"/>
    <n v="52.019799999999996"/>
    <n v="72.019800000000004"/>
    <n v="72.019800000000004"/>
    <s v="Wed"/>
    <s v="Thu"/>
    <n v="22"/>
    <x v="0"/>
  </r>
  <r>
    <x v="479"/>
    <x v="0"/>
    <x v="5"/>
    <x v="1"/>
    <m/>
    <d v="2021-04-07T00:00:00"/>
    <d v="2021-04-29T00:00:00"/>
    <n v="2"/>
    <s v="Yes"/>
    <s v="Yes"/>
    <n v="0.5"/>
    <x v="387"/>
    <x v="3"/>
    <x v="24"/>
    <n v="140"/>
    <n v="70"/>
    <n v="0"/>
    <n v="0"/>
    <n v="251.15710000000001"/>
    <n v="0"/>
    <s v="Wed"/>
    <s v="Thu"/>
    <n v="22"/>
    <x v="0"/>
  </r>
  <r>
    <x v="480"/>
    <x v="2"/>
    <x v="0"/>
    <x v="3"/>
    <m/>
    <d v="2021-04-07T00:00:00"/>
    <d v="2021-05-11T00:00:00"/>
    <n v="2"/>
    <m/>
    <m/>
    <n v="2"/>
    <x v="388"/>
    <x v="0"/>
    <x v="5"/>
    <n v="140"/>
    <n v="280"/>
    <n v="280"/>
    <n v="2050.6"/>
    <n v="2330.6"/>
    <n v="2330.6"/>
    <s v="Wed"/>
    <s v="Tue"/>
    <n v="34"/>
    <x v="0"/>
  </r>
  <r>
    <x v="481"/>
    <x v="7"/>
    <x v="5"/>
    <x v="0"/>
    <m/>
    <d v="2021-04-07T00:00:00"/>
    <m/>
    <n v="2"/>
    <m/>
    <s v="Yes"/>
    <m/>
    <x v="389"/>
    <x v="2"/>
    <x v="89"/>
    <n v="140"/>
    <n v="0"/>
    <n v="0"/>
    <n v="0"/>
    <n v="1587.2547999999999"/>
    <n v="0"/>
    <s v="Wed"/>
    <s v="Sat"/>
    <n v="-44293"/>
    <x v="0"/>
  </r>
  <r>
    <x v="482"/>
    <x v="0"/>
    <x v="5"/>
    <x v="1"/>
    <m/>
    <d v="2021-04-08T00:00:00"/>
    <d v="2021-04-22T00:00:00"/>
    <n v="2"/>
    <m/>
    <m/>
    <n v="0.75"/>
    <x v="390"/>
    <x v="0"/>
    <x v="0"/>
    <n v="140"/>
    <n v="105"/>
    <n v="105"/>
    <n v="158"/>
    <n v="263"/>
    <n v="263"/>
    <s v="Thu"/>
    <s v="Thu"/>
    <n v="14"/>
    <x v="0"/>
  </r>
  <r>
    <x v="483"/>
    <x v="2"/>
    <x v="0"/>
    <x v="2"/>
    <m/>
    <d v="2021-04-08T00:00:00"/>
    <d v="2021-04-28T00:00:00"/>
    <n v="1"/>
    <s v="Yes"/>
    <s v="Yes"/>
    <n v="0.25"/>
    <x v="43"/>
    <x v="3"/>
    <x v="7"/>
    <n v="80"/>
    <n v="20"/>
    <n v="0"/>
    <n v="0"/>
    <n v="50"/>
    <n v="0"/>
    <s v="Thu"/>
    <s v="Wed"/>
    <n v="20"/>
    <x v="0"/>
  </r>
  <r>
    <x v="484"/>
    <x v="7"/>
    <x v="3"/>
    <x v="3"/>
    <m/>
    <d v="2021-04-08T00:00:00"/>
    <d v="2021-04-29T00:00:00"/>
    <n v="2"/>
    <m/>
    <s v="Yes"/>
    <n v="1"/>
    <x v="391"/>
    <x v="2"/>
    <x v="22"/>
    <n v="140"/>
    <n v="140"/>
    <n v="140"/>
    <n v="0"/>
    <n v="194.28"/>
    <n v="140"/>
    <s v="Thu"/>
    <s v="Thu"/>
    <n v="21"/>
    <x v="0"/>
  </r>
  <r>
    <x v="485"/>
    <x v="0"/>
    <x v="5"/>
    <x v="2"/>
    <s v="Yes"/>
    <d v="2021-04-08T00:00:00"/>
    <d v="2021-05-03T00:00:00"/>
    <n v="1"/>
    <m/>
    <m/>
    <n v="0.25"/>
    <x v="234"/>
    <x v="2"/>
    <x v="20"/>
    <n v="80"/>
    <n v="20"/>
    <n v="20"/>
    <n v="85.32"/>
    <n v="105.32"/>
    <n v="105.32"/>
    <s v="Thu"/>
    <s v="Mon"/>
    <n v="25"/>
    <x v="1"/>
  </r>
  <r>
    <x v="486"/>
    <x v="7"/>
    <x v="5"/>
    <x v="0"/>
    <m/>
    <d v="2021-04-08T00:00:00"/>
    <d v="2021-05-13T00:00:00"/>
    <n v="2"/>
    <m/>
    <m/>
    <n v="0.25"/>
    <x v="43"/>
    <x v="2"/>
    <x v="31"/>
    <n v="140"/>
    <n v="35"/>
    <n v="35"/>
    <n v="30"/>
    <n v="65"/>
    <n v="65"/>
    <s v="Thu"/>
    <s v="Thu"/>
    <n v="35"/>
    <x v="0"/>
  </r>
  <r>
    <x v="487"/>
    <x v="3"/>
    <x v="2"/>
    <x v="0"/>
    <s v="Yes"/>
    <d v="2021-04-08T00:00:00"/>
    <d v="2021-05-21T00:00:00"/>
    <n v="2"/>
    <m/>
    <m/>
    <n v="0.25"/>
    <x v="392"/>
    <x v="0"/>
    <x v="55"/>
    <n v="140"/>
    <n v="35"/>
    <n v="35"/>
    <n v="2.54"/>
    <n v="37.54"/>
    <n v="37.54"/>
    <s v="Thu"/>
    <s v="Fri"/>
    <n v="43"/>
    <x v="1"/>
  </r>
  <r>
    <x v="488"/>
    <x v="0"/>
    <x v="5"/>
    <x v="2"/>
    <m/>
    <d v="2021-04-08T00:00:00"/>
    <d v="2021-06-08T00:00:00"/>
    <n v="1"/>
    <m/>
    <m/>
    <n v="0.25"/>
    <x v="155"/>
    <x v="0"/>
    <x v="26"/>
    <n v="80"/>
    <n v="20"/>
    <n v="20"/>
    <n v="66.864900000000006"/>
    <n v="86.864900000000006"/>
    <n v="86.864900000000006"/>
    <s v="Thu"/>
    <s v="Tue"/>
    <n v="61"/>
    <x v="0"/>
  </r>
  <r>
    <x v="489"/>
    <x v="0"/>
    <x v="5"/>
    <x v="1"/>
    <m/>
    <d v="2021-04-10T00:00:00"/>
    <d v="2021-04-21T00:00:00"/>
    <n v="2"/>
    <m/>
    <m/>
    <n v="0.75"/>
    <x v="393"/>
    <x v="0"/>
    <x v="32"/>
    <n v="140"/>
    <n v="105"/>
    <n v="105"/>
    <n v="108.9273"/>
    <n v="213.9273"/>
    <n v="213.9273"/>
    <s v="Sat"/>
    <s v="Wed"/>
    <n v="11"/>
    <x v="0"/>
  </r>
  <r>
    <x v="490"/>
    <x v="5"/>
    <x v="2"/>
    <x v="3"/>
    <m/>
    <d v="2021-04-10T00:00:00"/>
    <d v="2021-05-10T00:00:00"/>
    <n v="1"/>
    <s v="Yes"/>
    <s v="Yes"/>
    <n v="4.75"/>
    <x v="394"/>
    <x v="3"/>
    <x v="3"/>
    <n v="80"/>
    <n v="380"/>
    <n v="0"/>
    <n v="0"/>
    <n v="777.36099999999999"/>
    <n v="0"/>
    <s v="Sat"/>
    <s v="Mon"/>
    <n v="30"/>
    <x v="0"/>
  </r>
  <r>
    <x v="491"/>
    <x v="5"/>
    <x v="2"/>
    <x v="0"/>
    <m/>
    <d v="2021-04-12T00:00:00"/>
    <d v="2021-04-21T00:00:00"/>
    <n v="1"/>
    <m/>
    <m/>
    <n v="0.25"/>
    <x v="395"/>
    <x v="0"/>
    <x v="13"/>
    <n v="80"/>
    <n v="20"/>
    <n v="20"/>
    <n v="156.40209999999999"/>
    <n v="176.40209999999999"/>
    <n v="176.40209999999999"/>
    <s v="Mon"/>
    <s v="Wed"/>
    <n v="9"/>
    <x v="0"/>
  </r>
  <r>
    <x v="492"/>
    <x v="2"/>
    <x v="2"/>
    <x v="0"/>
    <m/>
    <d v="2021-04-12T00:00:00"/>
    <d v="2021-04-21T00:00:00"/>
    <n v="2"/>
    <m/>
    <s v="Yes"/>
    <n v="0.5"/>
    <x v="396"/>
    <x v="2"/>
    <x v="13"/>
    <n v="140"/>
    <n v="70"/>
    <n v="70"/>
    <n v="0"/>
    <n v="246.22120000000001"/>
    <n v="70"/>
    <s v="Mon"/>
    <s v="Wed"/>
    <n v="9"/>
    <x v="0"/>
  </r>
  <r>
    <x v="493"/>
    <x v="0"/>
    <x v="5"/>
    <x v="2"/>
    <m/>
    <d v="2021-04-12T00:00:00"/>
    <d v="2021-04-28T00:00:00"/>
    <n v="1"/>
    <m/>
    <m/>
    <n v="0.25"/>
    <x v="397"/>
    <x v="2"/>
    <x v="2"/>
    <n v="80"/>
    <n v="20"/>
    <n v="20"/>
    <n v="4.99"/>
    <n v="24.990000000000002"/>
    <n v="24.990000000000002"/>
    <s v="Mon"/>
    <s v="Wed"/>
    <n v="16"/>
    <x v="0"/>
  </r>
  <r>
    <x v="494"/>
    <x v="3"/>
    <x v="3"/>
    <x v="2"/>
    <m/>
    <d v="2021-04-12T00:00:00"/>
    <d v="2021-05-03T00:00:00"/>
    <n v="1"/>
    <m/>
    <m/>
    <n v="0.25"/>
    <x v="231"/>
    <x v="0"/>
    <x v="22"/>
    <n v="80"/>
    <n v="20"/>
    <n v="20"/>
    <n v="83.462900000000005"/>
    <n v="103.4629"/>
    <n v="103.4629"/>
    <s v="Mon"/>
    <s v="Mon"/>
    <n v="21"/>
    <x v="0"/>
  </r>
  <r>
    <x v="495"/>
    <x v="2"/>
    <x v="3"/>
    <x v="4"/>
    <m/>
    <d v="2021-04-12T00:00:00"/>
    <d v="2021-05-04T00:00:00"/>
    <n v="2"/>
    <m/>
    <m/>
    <n v="2.25"/>
    <x v="398"/>
    <x v="0"/>
    <x v="24"/>
    <n v="140"/>
    <n v="315"/>
    <n v="315"/>
    <n v="52"/>
    <n v="367"/>
    <n v="367"/>
    <s v="Mon"/>
    <s v="Tue"/>
    <n v="22"/>
    <x v="0"/>
  </r>
  <r>
    <x v="496"/>
    <x v="1"/>
    <x v="1"/>
    <x v="0"/>
    <m/>
    <d v="2021-04-12T00:00:00"/>
    <d v="2021-05-04T00:00:00"/>
    <n v="1"/>
    <m/>
    <m/>
    <n v="0.5"/>
    <x v="399"/>
    <x v="1"/>
    <x v="24"/>
    <n v="80"/>
    <n v="40"/>
    <n v="40"/>
    <n v="743.18399999999997"/>
    <n v="783.18399999999997"/>
    <n v="783.18399999999997"/>
    <s v="Mon"/>
    <s v="Tue"/>
    <n v="22"/>
    <x v="0"/>
  </r>
  <r>
    <x v="497"/>
    <x v="2"/>
    <x v="2"/>
    <x v="1"/>
    <m/>
    <d v="2021-04-12T00:00:00"/>
    <d v="2021-06-16T00:00:00"/>
    <n v="1"/>
    <m/>
    <m/>
    <n v="0.5"/>
    <x v="39"/>
    <x v="2"/>
    <x v="29"/>
    <n v="80"/>
    <n v="40"/>
    <n v="40"/>
    <n v="144"/>
    <n v="184"/>
    <n v="184"/>
    <s v="Mon"/>
    <s v="Wed"/>
    <n v="65"/>
    <x v="0"/>
  </r>
  <r>
    <x v="498"/>
    <x v="0"/>
    <x v="5"/>
    <x v="2"/>
    <m/>
    <d v="2021-04-13T00:00:00"/>
    <d v="2021-04-28T00:00:00"/>
    <n v="1"/>
    <s v="Yes"/>
    <s v="Yes"/>
    <n v="0.25"/>
    <x v="400"/>
    <x v="3"/>
    <x v="16"/>
    <n v="80"/>
    <n v="20"/>
    <n v="0"/>
    <n v="0"/>
    <n v="58.124600000000001"/>
    <n v="0"/>
    <s v="Tue"/>
    <s v="Wed"/>
    <n v="15"/>
    <x v="0"/>
  </r>
  <r>
    <x v="499"/>
    <x v="2"/>
    <x v="3"/>
    <x v="2"/>
    <m/>
    <d v="2021-04-13T00:00:00"/>
    <d v="2021-04-29T00:00:00"/>
    <n v="1"/>
    <s v="Yes"/>
    <s v="Yes"/>
    <n v="0.25"/>
    <x v="103"/>
    <x v="3"/>
    <x v="2"/>
    <n v="80"/>
    <n v="20"/>
    <n v="0"/>
    <n v="0"/>
    <n v="45"/>
    <n v="0"/>
    <s v="Tue"/>
    <s v="Thu"/>
    <n v="16"/>
    <x v="0"/>
  </r>
  <r>
    <x v="500"/>
    <x v="0"/>
    <x v="5"/>
    <x v="0"/>
    <m/>
    <d v="2021-04-13T00:00:00"/>
    <d v="2021-04-29T00:00:00"/>
    <n v="2"/>
    <m/>
    <m/>
    <n v="0.25"/>
    <x v="401"/>
    <x v="0"/>
    <x v="2"/>
    <n v="140"/>
    <n v="35"/>
    <n v="35"/>
    <n v="175"/>
    <n v="210"/>
    <n v="210"/>
    <s v="Tue"/>
    <s v="Thu"/>
    <n v="16"/>
    <x v="0"/>
  </r>
  <r>
    <x v="501"/>
    <x v="1"/>
    <x v="1"/>
    <x v="0"/>
    <m/>
    <d v="2021-04-13T00:00:00"/>
    <d v="2021-05-04T00:00:00"/>
    <n v="1"/>
    <m/>
    <m/>
    <n v="0.25"/>
    <x v="402"/>
    <x v="0"/>
    <x v="22"/>
    <n v="80"/>
    <n v="20"/>
    <n v="20"/>
    <n v="6.944"/>
    <n v="26.943999999999999"/>
    <n v="26.943999999999999"/>
    <s v="Tue"/>
    <s v="Tue"/>
    <n v="21"/>
    <x v="0"/>
  </r>
  <r>
    <x v="502"/>
    <x v="1"/>
    <x v="3"/>
    <x v="4"/>
    <m/>
    <d v="2021-04-13T00:00:00"/>
    <d v="2021-05-12T00:00:00"/>
    <n v="3"/>
    <m/>
    <m/>
    <n v="3.25"/>
    <x v="403"/>
    <x v="2"/>
    <x v="4"/>
    <n v="195"/>
    <n v="633.75"/>
    <n v="633.75"/>
    <n v="640.42399999999998"/>
    <n v="1274.174"/>
    <n v="1274.174"/>
    <s v="Tue"/>
    <s v="Wed"/>
    <n v="29"/>
    <x v="0"/>
  </r>
  <r>
    <x v="503"/>
    <x v="5"/>
    <x v="0"/>
    <x v="0"/>
    <m/>
    <d v="2021-04-13T00:00:00"/>
    <d v="2021-05-13T00:00:00"/>
    <n v="1"/>
    <m/>
    <m/>
    <n v="0.25"/>
    <x v="404"/>
    <x v="0"/>
    <x v="3"/>
    <n v="80"/>
    <n v="20"/>
    <n v="20"/>
    <n v="86.28"/>
    <n v="106.28"/>
    <n v="106.28"/>
    <s v="Tue"/>
    <s v="Thu"/>
    <n v="30"/>
    <x v="0"/>
  </r>
  <r>
    <x v="504"/>
    <x v="3"/>
    <x v="2"/>
    <x v="0"/>
    <m/>
    <d v="2021-04-13T00:00:00"/>
    <d v="2021-05-21T00:00:00"/>
    <n v="1"/>
    <m/>
    <s v="Yes"/>
    <n v="0.25"/>
    <x v="405"/>
    <x v="2"/>
    <x v="45"/>
    <n v="80"/>
    <n v="20"/>
    <n v="20"/>
    <n v="0"/>
    <n v="123.18"/>
    <n v="20"/>
    <s v="Tue"/>
    <s v="Fri"/>
    <n v="38"/>
    <x v="0"/>
  </r>
  <r>
    <x v="505"/>
    <x v="8"/>
    <x v="5"/>
    <x v="3"/>
    <m/>
    <d v="2021-04-13T00:00:00"/>
    <d v="2021-05-17T00:00:00"/>
    <n v="2"/>
    <m/>
    <m/>
    <n v="1"/>
    <x v="406"/>
    <x v="4"/>
    <x v="5"/>
    <n v="140"/>
    <n v="140"/>
    <n v="140"/>
    <n v="464.4"/>
    <n v="604.4"/>
    <n v="604.4"/>
    <s v="Tue"/>
    <s v="Mon"/>
    <n v="34"/>
    <x v="0"/>
  </r>
  <r>
    <x v="506"/>
    <x v="2"/>
    <x v="2"/>
    <x v="0"/>
    <m/>
    <d v="2021-04-13T00:00:00"/>
    <d v="2021-06-15T00:00:00"/>
    <n v="1"/>
    <m/>
    <m/>
    <n v="1"/>
    <x v="407"/>
    <x v="2"/>
    <x v="77"/>
    <n v="80"/>
    <n v="80"/>
    <n v="80"/>
    <n v="406.65719999999999"/>
    <n v="486.65719999999999"/>
    <n v="486.65719999999999"/>
    <s v="Tue"/>
    <s v="Tue"/>
    <n v="63"/>
    <x v="0"/>
  </r>
  <r>
    <x v="507"/>
    <x v="3"/>
    <x v="2"/>
    <x v="1"/>
    <m/>
    <d v="2021-04-14T00:00:00"/>
    <d v="2021-04-23T00:00:00"/>
    <n v="1"/>
    <m/>
    <m/>
    <n v="0.5"/>
    <x v="29"/>
    <x v="0"/>
    <x v="13"/>
    <n v="80"/>
    <n v="40"/>
    <n v="40"/>
    <n v="21.33"/>
    <n v="61.33"/>
    <n v="61.33"/>
    <s v="Wed"/>
    <s v="Fri"/>
    <n v="9"/>
    <x v="0"/>
  </r>
  <r>
    <x v="508"/>
    <x v="4"/>
    <x v="0"/>
    <x v="3"/>
    <m/>
    <d v="2021-04-14T00:00:00"/>
    <d v="2021-04-26T00:00:00"/>
    <n v="1"/>
    <m/>
    <m/>
    <n v="1.5"/>
    <x v="408"/>
    <x v="0"/>
    <x v="19"/>
    <n v="80"/>
    <n v="120"/>
    <n v="120"/>
    <n v="15.15"/>
    <n v="135.15"/>
    <n v="135.15"/>
    <s v="Wed"/>
    <s v="Mon"/>
    <n v="12"/>
    <x v="0"/>
  </r>
  <r>
    <x v="509"/>
    <x v="5"/>
    <x v="0"/>
    <x v="0"/>
    <s v="Yes"/>
    <d v="2021-04-14T00:00:00"/>
    <d v="2021-04-27T00:00:00"/>
    <n v="1"/>
    <m/>
    <s v="Yes"/>
    <n v="0.25"/>
    <x v="409"/>
    <x v="2"/>
    <x v="14"/>
    <n v="80"/>
    <n v="20"/>
    <n v="20"/>
    <n v="0"/>
    <n v="116.0453"/>
    <n v="20"/>
    <s v="Wed"/>
    <s v="Tue"/>
    <n v="13"/>
    <x v="1"/>
  </r>
  <r>
    <x v="510"/>
    <x v="3"/>
    <x v="0"/>
    <x v="2"/>
    <s v="Yes"/>
    <d v="2021-04-14T00:00:00"/>
    <d v="2021-04-27T00:00:00"/>
    <n v="1"/>
    <m/>
    <m/>
    <n v="0.25"/>
    <x v="410"/>
    <x v="2"/>
    <x v="14"/>
    <n v="80"/>
    <n v="20"/>
    <n v="20"/>
    <n v="127.40130000000001"/>
    <n v="147.40129999999999"/>
    <n v="147.40129999999999"/>
    <s v="Wed"/>
    <s v="Tue"/>
    <n v="13"/>
    <x v="1"/>
  </r>
  <r>
    <x v="511"/>
    <x v="1"/>
    <x v="1"/>
    <x v="1"/>
    <m/>
    <d v="2021-04-14T00:00:00"/>
    <d v="2021-05-05T00:00:00"/>
    <n v="1"/>
    <m/>
    <m/>
    <n v="0.5"/>
    <x v="411"/>
    <x v="1"/>
    <x v="22"/>
    <n v="80"/>
    <n v="40"/>
    <n v="40"/>
    <n v="95.471999999999994"/>
    <n v="135.47199999999998"/>
    <n v="135.47199999999998"/>
    <s v="Wed"/>
    <s v="Wed"/>
    <n v="21"/>
    <x v="0"/>
  </r>
  <r>
    <x v="512"/>
    <x v="2"/>
    <x v="2"/>
    <x v="0"/>
    <s v="Yes"/>
    <d v="2021-04-14T00:00:00"/>
    <d v="2021-05-05T00:00:00"/>
    <n v="1"/>
    <m/>
    <m/>
    <n v="0.25"/>
    <x v="412"/>
    <x v="0"/>
    <x v="22"/>
    <n v="80"/>
    <n v="20"/>
    <n v="20"/>
    <n v="55.648400000000002"/>
    <n v="75.648400000000009"/>
    <n v="75.648400000000009"/>
    <s v="Wed"/>
    <s v="Wed"/>
    <n v="21"/>
    <x v="1"/>
  </r>
  <r>
    <x v="513"/>
    <x v="4"/>
    <x v="0"/>
    <x v="0"/>
    <s v="Yes"/>
    <d v="2021-04-14T00:00:00"/>
    <d v="2021-05-06T00:00:00"/>
    <n v="1"/>
    <m/>
    <s v="Yes"/>
    <n v="0.5"/>
    <x v="413"/>
    <x v="2"/>
    <x v="24"/>
    <n v="80"/>
    <n v="40"/>
    <n v="40"/>
    <n v="0"/>
    <n v="62.3"/>
    <n v="40"/>
    <s v="Wed"/>
    <s v="Thu"/>
    <n v="22"/>
    <x v="1"/>
  </r>
  <r>
    <x v="514"/>
    <x v="3"/>
    <x v="0"/>
    <x v="0"/>
    <m/>
    <d v="2021-04-14T00:00:00"/>
    <d v="2021-05-12T00:00:00"/>
    <n v="1"/>
    <m/>
    <m/>
    <n v="0.5"/>
    <x v="414"/>
    <x v="0"/>
    <x v="27"/>
    <n v="80"/>
    <n v="40"/>
    <n v="40"/>
    <n v="148.095"/>
    <n v="188.095"/>
    <n v="188.095"/>
    <s v="Wed"/>
    <s v="Wed"/>
    <n v="28"/>
    <x v="0"/>
  </r>
  <r>
    <x v="515"/>
    <x v="1"/>
    <x v="3"/>
    <x v="2"/>
    <m/>
    <d v="2021-04-14T00:00:00"/>
    <d v="2021-05-17T00:00:00"/>
    <n v="1"/>
    <m/>
    <m/>
    <n v="0.25"/>
    <x v="337"/>
    <x v="1"/>
    <x v="40"/>
    <n v="80"/>
    <n v="20"/>
    <n v="20"/>
    <n v="18"/>
    <n v="38"/>
    <n v="38"/>
    <s v="Wed"/>
    <s v="Mon"/>
    <n v="33"/>
    <x v="0"/>
  </r>
  <r>
    <x v="516"/>
    <x v="3"/>
    <x v="2"/>
    <x v="0"/>
    <s v="Yes"/>
    <d v="2021-04-14T00:00:00"/>
    <d v="2021-05-17T00:00:00"/>
    <n v="1"/>
    <m/>
    <s v="Yes"/>
    <n v="0.25"/>
    <x v="415"/>
    <x v="2"/>
    <x v="40"/>
    <n v="80"/>
    <n v="20"/>
    <n v="20"/>
    <n v="0"/>
    <n v="74.180599999999998"/>
    <n v="20"/>
    <s v="Wed"/>
    <s v="Mon"/>
    <n v="33"/>
    <x v="1"/>
  </r>
  <r>
    <x v="517"/>
    <x v="4"/>
    <x v="0"/>
    <x v="1"/>
    <m/>
    <d v="2021-04-14T00:00:00"/>
    <d v="2021-05-31T00:00:00"/>
    <n v="2"/>
    <m/>
    <m/>
    <n v="0.75"/>
    <x v="416"/>
    <x v="2"/>
    <x v="68"/>
    <n v="140"/>
    <n v="105"/>
    <n v="105"/>
    <n v="197.9443"/>
    <n v="302.9443"/>
    <n v="302.9443"/>
    <s v="Wed"/>
    <s v="Mon"/>
    <n v="47"/>
    <x v="0"/>
  </r>
  <r>
    <x v="518"/>
    <x v="5"/>
    <x v="3"/>
    <x v="2"/>
    <m/>
    <d v="2021-04-14T00:00:00"/>
    <d v="2021-06-17T00:00:00"/>
    <n v="1"/>
    <s v="Yes"/>
    <s v="Yes"/>
    <n v="0.25"/>
    <x v="417"/>
    <x v="3"/>
    <x v="37"/>
    <n v="80"/>
    <n v="20"/>
    <n v="0"/>
    <n v="0"/>
    <n v="131.91239999999999"/>
    <n v="0"/>
    <s v="Wed"/>
    <s v="Thu"/>
    <n v="64"/>
    <x v="0"/>
  </r>
  <r>
    <x v="519"/>
    <x v="0"/>
    <x v="5"/>
    <x v="2"/>
    <m/>
    <d v="2021-04-15T00:00:00"/>
    <d v="2021-04-29T00:00:00"/>
    <n v="1"/>
    <m/>
    <m/>
    <n v="0.25"/>
    <x v="418"/>
    <x v="0"/>
    <x v="0"/>
    <n v="80"/>
    <n v="20"/>
    <n v="20"/>
    <n v="118.0681"/>
    <n v="138.06810000000002"/>
    <n v="138.06810000000002"/>
    <s v="Thu"/>
    <s v="Thu"/>
    <n v="14"/>
    <x v="0"/>
  </r>
  <r>
    <x v="520"/>
    <x v="1"/>
    <x v="1"/>
    <x v="1"/>
    <m/>
    <d v="2021-04-15T00:00:00"/>
    <d v="2021-04-27T00:00:00"/>
    <n v="1"/>
    <m/>
    <m/>
    <n v="0.5"/>
    <x v="77"/>
    <x v="0"/>
    <x v="19"/>
    <n v="80"/>
    <n v="40"/>
    <n v="40"/>
    <n v="48.75"/>
    <n v="88.75"/>
    <n v="88.75"/>
    <s v="Thu"/>
    <s v="Tue"/>
    <n v="12"/>
    <x v="0"/>
  </r>
  <r>
    <x v="521"/>
    <x v="0"/>
    <x v="5"/>
    <x v="0"/>
    <m/>
    <d v="2021-04-15T00:00:00"/>
    <d v="2021-04-27T00:00:00"/>
    <n v="1"/>
    <s v="Yes"/>
    <s v="Yes"/>
    <n v="0.25"/>
    <x v="39"/>
    <x v="3"/>
    <x v="19"/>
    <n v="80"/>
    <n v="20"/>
    <n v="0"/>
    <n v="0"/>
    <n v="164"/>
    <n v="0"/>
    <s v="Thu"/>
    <s v="Tue"/>
    <n v="12"/>
    <x v="0"/>
  </r>
  <r>
    <x v="522"/>
    <x v="5"/>
    <x v="0"/>
    <x v="2"/>
    <m/>
    <d v="2021-04-15T00:00:00"/>
    <d v="2021-05-06T00:00:00"/>
    <n v="1"/>
    <m/>
    <s v="Yes"/>
    <n v="0.25"/>
    <x v="419"/>
    <x v="2"/>
    <x v="22"/>
    <n v="80"/>
    <n v="20"/>
    <n v="20"/>
    <n v="0"/>
    <n v="70.60329999999999"/>
    <n v="20"/>
    <s v="Thu"/>
    <s v="Thu"/>
    <n v="21"/>
    <x v="0"/>
  </r>
  <r>
    <x v="523"/>
    <x v="3"/>
    <x v="3"/>
    <x v="2"/>
    <m/>
    <d v="2021-04-15T00:00:00"/>
    <d v="2021-05-07T00:00:00"/>
    <n v="1"/>
    <s v="Yes"/>
    <s v="Yes"/>
    <n v="0.25"/>
    <x v="420"/>
    <x v="3"/>
    <x v="24"/>
    <n v="80"/>
    <n v="20"/>
    <n v="0"/>
    <n v="0"/>
    <n v="110.2788"/>
    <n v="0"/>
    <s v="Thu"/>
    <s v="Fri"/>
    <n v="22"/>
    <x v="0"/>
  </r>
  <r>
    <x v="524"/>
    <x v="2"/>
    <x v="2"/>
    <x v="1"/>
    <s v="Yes"/>
    <d v="2021-04-15T00:00:00"/>
    <d v="2021-05-06T00:00:00"/>
    <n v="1"/>
    <m/>
    <m/>
    <n v="0.5"/>
    <x v="103"/>
    <x v="2"/>
    <x v="22"/>
    <n v="80"/>
    <n v="40"/>
    <n v="40"/>
    <n v="25"/>
    <n v="65"/>
    <n v="65"/>
    <s v="Thu"/>
    <s v="Thu"/>
    <n v="21"/>
    <x v="1"/>
  </r>
  <r>
    <x v="525"/>
    <x v="5"/>
    <x v="3"/>
    <x v="2"/>
    <m/>
    <d v="2021-04-15T00:00:00"/>
    <d v="2021-05-15T00:00:00"/>
    <n v="1"/>
    <m/>
    <m/>
    <n v="0.25"/>
    <x v="150"/>
    <x v="1"/>
    <x v="3"/>
    <n v="80"/>
    <n v="20"/>
    <n v="20"/>
    <n v="34.08"/>
    <n v="54.08"/>
    <n v="54.08"/>
    <s v="Thu"/>
    <s v="Sat"/>
    <n v="30"/>
    <x v="0"/>
  </r>
  <r>
    <x v="526"/>
    <x v="3"/>
    <x v="2"/>
    <x v="0"/>
    <m/>
    <d v="2021-04-15T00:00:00"/>
    <d v="2021-05-17T00:00:00"/>
    <n v="1"/>
    <m/>
    <m/>
    <n v="0.25"/>
    <x v="421"/>
    <x v="1"/>
    <x v="53"/>
    <n v="80"/>
    <n v="20"/>
    <n v="20"/>
    <n v="146.75530000000001"/>
    <n v="166.75530000000001"/>
    <n v="166.75530000000001"/>
    <s v="Thu"/>
    <s v="Mon"/>
    <n v="32"/>
    <x v="0"/>
  </r>
  <r>
    <x v="527"/>
    <x v="3"/>
    <x v="2"/>
    <x v="4"/>
    <m/>
    <d v="2021-04-15T00:00:00"/>
    <d v="2021-05-20T00:00:00"/>
    <n v="1"/>
    <s v="Yes"/>
    <s v="Yes"/>
    <n v="1.25"/>
    <x v="422"/>
    <x v="3"/>
    <x v="31"/>
    <n v="80"/>
    <n v="100"/>
    <n v="0"/>
    <n v="0"/>
    <n v="321.43"/>
    <n v="0"/>
    <s v="Thu"/>
    <s v="Thu"/>
    <n v="35"/>
    <x v="0"/>
  </r>
  <r>
    <x v="528"/>
    <x v="3"/>
    <x v="2"/>
    <x v="0"/>
    <m/>
    <d v="2021-04-15T00:00:00"/>
    <d v="2021-05-26T00:00:00"/>
    <n v="1"/>
    <m/>
    <s v="Yes"/>
    <n v="1"/>
    <x v="423"/>
    <x v="2"/>
    <x v="41"/>
    <n v="80"/>
    <n v="80"/>
    <n v="80"/>
    <n v="0"/>
    <n v="217.1969"/>
    <n v="80"/>
    <s v="Thu"/>
    <s v="Wed"/>
    <n v="41"/>
    <x v="0"/>
  </r>
  <r>
    <x v="529"/>
    <x v="2"/>
    <x v="0"/>
    <x v="4"/>
    <s v="Yes"/>
    <d v="2021-04-15T00:00:00"/>
    <d v="2021-06-14T00:00:00"/>
    <n v="1"/>
    <m/>
    <m/>
    <n v="2.5"/>
    <x v="424"/>
    <x v="2"/>
    <x v="90"/>
    <n v="80"/>
    <n v="200"/>
    <n v="200"/>
    <n v="69.033299999999997"/>
    <n v="269.0333"/>
    <n v="269.0333"/>
    <s v="Thu"/>
    <s v="Mon"/>
    <n v="60"/>
    <x v="1"/>
  </r>
  <r>
    <x v="530"/>
    <x v="7"/>
    <x v="5"/>
    <x v="0"/>
    <m/>
    <d v="2021-04-15T00:00:00"/>
    <d v="2021-06-17T00:00:00"/>
    <n v="2"/>
    <m/>
    <m/>
    <n v="0.25"/>
    <x v="425"/>
    <x v="4"/>
    <x v="77"/>
    <n v="140"/>
    <n v="35"/>
    <n v="35"/>
    <n v="54"/>
    <n v="89"/>
    <n v="89"/>
    <s v="Thu"/>
    <s v="Thu"/>
    <n v="63"/>
    <x v="0"/>
  </r>
  <r>
    <x v="531"/>
    <x v="5"/>
    <x v="0"/>
    <x v="2"/>
    <m/>
    <d v="2021-04-17T00:00:00"/>
    <d v="2021-05-08T00:00:00"/>
    <n v="1"/>
    <m/>
    <s v="Yes"/>
    <n v="0.25"/>
    <x v="426"/>
    <x v="2"/>
    <x v="22"/>
    <n v="80"/>
    <n v="20"/>
    <n v="20"/>
    <n v="0"/>
    <n v="95.180800000000005"/>
    <n v="20"/>
    <s v="Sat"/>
    <s v="Sat"/>
    <n v="21"/>
    <x v="0"/>
  </r>
  <r>
    <x v="532"/>
    <x v="0"/>
    <x v="5"/>
    <x v="0"/>
    <s v="Yes"/>
    <d v="2021-04-17T00:00:00"/>
    <d v="2021-05-10T00:00:00"/>
    <n v="2"/>
    <m/>
    <m/>
    <n v="0.75"/>
    <x v="427"/>
    <x v="0"/>
    <x v="23"/>
    <n v="140"/>
    <n v="105"/>
    <n v="105"/>
    <n v="262.11"/>
    <n v="367.11"/>
    <n v="367.11"/>
    <s v="Sat"/>
    <s v="Mon"/>
    <n v="23"/>
    <x v="1"/>
  </r>
  <r>
    <x v="533"/>
    <x v="7"/>
    <x v="5"/>
    <x v="2"/>
    <m/>
    <d v="2021-04-19T00:00:00"/>
    <d v="2021-05-01T00:00:00"/>
    <n v="1"/>
    <m/>
    <m/>
    <n v="0.25"/>
    <x v="339"/>
    <x v="2"/>
    <x v="19"/>
    <n v="80"/>
    <n v="20"/>
    <n v="20"/>
    <n v="61.259"/>
    <n v="81.259"/>
    <n v="81.259"/>
    <s v="Mon"/>
    <s v="Sat"/>
    <n v="12"/>
    <x v="0"/>
  </r>
  <r>
    <x v="534"/>
    <x v="5"/>
    <x v="2"/>
    <x v="3"/>
    <m/>
    <d v="2021-04-19T00:00:00"/>
    <d v="2021-05-01T00:00:00"/>
    <n v="1"/>
    <m/>
    <s v="Yes"/>
    <n v="1"/>
    <x v="428"/>
    <x v="2"/>
    <x v="19"/>
    <n v="80"/>
    <n v="80"/>
    <n v="80"/>
    <n v="0"/>
    <n v="277.5849"/>
    <n v="80"/>
    <s v="Mon"/>
    <s v="Sat"/>
    <n v="12"/>
    <x v="0"/>
  </r>
  <r>
    <x v="535"/>
    <x v="0"/>
    <x v="5"/>
    <x v="2"/>
    <m/>
    <d v="2021-04-19T00:00:00"/>
    <d v="2021-04-27T00:00:00"/>
    <n v="2"/>
    <m/>
    <m/>
    <n v="0.25"/>
    <x v="429"/>
    <x v="0"/>
    <x v="39"/>
    <n v="140"/>
    <n v="35"/>
    <n v="35"/>
    <n v="158.9538"/>
    <n v="193.9538"/>
    <n v="193.9538"/>
    <s v="Mon"/>
    <s v="Tue"/>
    <n v="8"/>
    <x v="0"/>
  </r>
  <r>
    <x v="536"/>
    <x v="1"/>
    <x v="1"/>
    <x v="1"/>
    <m/>
    <d v="2021-04-19T00:00:00"/>
    <d v="2021-04-28T00:00:00"/>
    <n v="1"/>
    <m/>
    <m/>
    <n v="0.75"/>
    <x v="430"/>
    <x v="0"/>
    <x v="13"/>
    <n v="80"/>
    <n v="60"/>
    <n v="60"/>
    <n v="15.430999999999999"/>
    <n v="75.430999999999997"/>
    <n v="75.430999999999997"/>
    <s v="Mon"/>
    <s v="Wed"/>
    <n v="9"/>
    <x v="0"/>
  </r>
  <r>
    <x v="537"/>
    <x v="2"/>
    <x v="2"/>
    <x v="2"/>
    <s v="Yes"/>
    <d v="2021-04-19T00:00:00"/>
    <d v="2021-05-06T00:00:00"/>
    <n v="1"/>
    <m/>
    <m/>
    <n v="0.25"/>
    <x v="213"/>
    <x v="2"/>
    <x v="11"/>
    <n v="80"/>
    <n v="20"/>
    <n v="20"/>
    <n v="72.350099999999998"/>
    <n v="92.350099999999998"/>
    <n v="92.350099999999998"/>
    <s v="Mon"/>
    <s v="Thu"/>
    <n v="17"/>
    <x v="1"/>
  </r>
  <r>
    <x v="538"/>
    <x v="3"/>
    <x v="0"/>
    <x v="1"/>
    <m/>
    <d v="2021-04-19T00:00:00"/>
    <d v="2021-05-12T00:00:00"/>
    <n v="1"/>
    <m/>
    <m/>
    <n v="0.5"/>
    <x v="431"/>
    <x v="2"/>
    <x v="23"/>
    <n v="80"/>
    <n v="40"/>
    <n v="40"/>
    <n v="7.3079999999999998"/>
    <n v="47.308"/>
    <n v="47.308"/>
    <s v="Mon"/>
    <s v="Wed"/>
    <n v="23"/>
    <x v="0"/>
  </r>
  <r>
    <x v="539"/>
    <x v="2"/>
    <x v="0"/>
    <x v="2"/>
    <m/>
    <d v="2021-04-19T00:00:00"/>
    <d v="2021-05-21T00:00:00"/>
    <n v="1"/>
    <m/>
    <m/>
    <n v="0.25"/>
    <x v="2"/>
    <x v="2"/>
    <x v="53"/>
    <n v="80"/>
    <n v="20"/>
    <n v="20"/>
    <n v="120"/>
    <n v="140"/>
    <n v="140"/>
    <s v="Mon"/>
    <s v="Fri"/>
    <n v="32"/>
    <x v="0"/>
  </r>
  <r>
    <x v="540"/>
    <x v="5"/>
    <x v="3"/>
    <x v="0"/>
    <m/>
    <d v="2021-04-19T00:00:00"/>
    <d v="2021-05-17T00:00:00"/>
    <n v="2"/>
    <m/>
    <m/>
    <n v="0.5"/>
    <x v="432"/>
    <x v="2"/>
    <x v="27"/>
    <n v="140"/>
    <n v="70"/>
    <n v="70"/>
    <n v="173.29900000000001"/>
    <n v="243.29900000000001"/>
    <n v="243.29900000000001"/>
    <s v="Mon"/>
    <s v="Mon"/>
    <n v="28"/>
    <x v="0"/>
  </r>
  <r>
    <x v="541"/>
    <x v="0"/>
    <x v="5"/>
    <x v="0"/>
    <m/>
    <d v="2021-04-19T00:00:00"/>
    <d v="2021-05-25T00:00:00"/>
    <n v="1"/>
    <m/>
    <m/>
    <n v="0.25"/>
    <x v="27"/>
    <x v="2"/>
    <x v="65"/>
    <n v="80"/>
    <n v="20"/>
    <n v="20"/>
    <n v="24.63"/>
    <n v="44.629999999999995"/>
    <n v="44.629999999999995"/>
    <s v="Mon"/>
    <s v="Tue"/>
    <n v="36"/>
    <x v="0"/>
  </r>
  <r>
    <x v="542"/>
    <x v="6"/>
    <x v="5"/>
    <x v="4"/>
    <s v="Yes"/>
    <d v="2021-04-19T00:00:00"/>
    <d v="2021-06-07T00:00:00"/>
    <n v="2"/>
    <m/>
    <s v="Yes"/>
    <n v="7.5"/>
    <x v="433"/>
    <x v="2"/>
    <x v="38"/>
    <n v="140"/>
    <n v="1050"/>
    <n v="1050"/>
    <n v="0"/>
    <n v="2564.7835999999998"/>
    <n v="1050"/>
    <s v="Mon"/>
    <s v="Mon"/>
    <n v="49"/>
    <x v="1"/>
  </r>
  <r>
    <x v="543"/>
    <x v="0"/>
    <x v="5"/>
    <x v="1"/>
    <m/>
    <d v="2021-04-19T00:00:00"/>
    <d v="2021-06-30T00:00:00"/>
    <n v="2"/>
    <m/>
    <m/>
    <n v="0.75"/>
    <x v="434"/>
    <x v="2"/>
    <x v="91"/>
    <n v="140"/>
    <n v="105"/>
    <n v="105"/>
    <n v="106.65"/>
    <n v="211.65"/>
    <n v="211.65"/>
    <s v="Mon"/>
    <s v="Wed"/>
    <n v="72"/>
    <x v="0"/>
  </r>
  <r>
    <x v="544"/>
    <x v="5"/>
    <x v="2"/>
    <x v="3"/>
    <m/>
    <d v="2021-04-19T00:00:00"/>
    <m/>
    <n v="2"/>
    <m/>
    <m/>
    <m/>
    <x v="435"/>
    <x v="2"/>
    <x v="89"/>
    <n v="140"/>
    <n v="0"/>
    <n v="0"/>
    <n v="427.83109999999999"/>
    <n v="427.83109999999999"/>
    <n v="427.83109999999999"/>
    <s v="Mon"/>
    <s v="Sat"/>
    <n v="-44305"/>
    <x v="0"/>
  </r>
  <r>
    <x v="545"/>
    <x v="3"/>
    <x v="0"/>
    <x v="0"/>
    <m/>
    <d v="2021-04-20T00:00:00"/>
    <d v="2021-05-11T00:00:00"/>
    <n v="1"/>
    <m/>
    <m/>
    <n v="0.25"/>
    <x v="436"/>
    <x v="2"/>
    <x v="22"/>
    <n v="80"/>
    <n v="20"/>
    <n v="20"/>
    <n v="84.700599999999994"/>
    <n v="104.70059999999999"/>
    <n v="104.70059999999999"/>
    <s v="Tue"/>
    <s v="Tue"/>
    <n v="21"/>
    <x v="0"/>
  </r>
  <r>
    <x v="546"/>
    <x v="5"/>
    <x v="3"/>
    <x v="0"/>
    <m/>
    <d v="2021-04-20T00:00:00"/>
    <d v="2021-05-10T00:00:00"/>
    <n v="1"/>
    <m/>
    <m/>
    <n v="0.25"/>
    <x v="437"/>
    <x v="2"/>
    <x v="7"/>
    <n v="80"/>
    <n v="20"/>
    <n v="20"/>
    <n v="106.5408"/>
    <n v="126.5408"/>
    <n v="126.5408"/>
    <s v="Tue"/>
    <s v="Mon"/>
    <n v="20"/>
    <x v="0"/>
  </r>
  <r>
    <x v="547"/>
    <x v="2"/>
    <x v="0"/>
    <x v="2"/>
    <m/>
    <d v="2021-04-20T00:00:00"/>
    <d v="2021-05-13T00:00:00"/>
    <n v="1"/>
    <m/>
    <m/>
    <n v="0.25"/>
    <x v="438"/>
    <x v="2"/>
    <x v="23"/>
    <n v="80"/>
    <n v="20"/>
    <n v="20"/>
    <n v="108.69070000000001"/>
    <n v="128.69069999999999"/>
    <n v="128.69069999999999"/>
    <s v="Tue"/>
    <s v="Thu"/>
    <n v="23"/>
    <x v="0"/>
  </r>
  <r>
    <x v="548"/>
    <x v="2"/>
    <x v="0"/>
    <x v="1"/>
    <m/>
    <d v="2021-04-20T00:00:00"/>
    <d v="2021-05-22T00:00:00"/>
    <n v="1"/>
    <m/>
    <m/>
    <n v="1.25"/>
    <x v="439"/>
    <x v="2"/>
    <x v="53"/>
    <n v="80"/>
    <n v="100"/>
    <n v="100"/>
    <n v="405.55250000000001"/>
    <n v="505.55250000000001"/>
    <n v="505.55250000000001"/>
    <s v="Tue"/>
    <s v="Sat"/>
    <n v="32"/>
    <x v="0"/>
  </r>
  <r>
    <x v="549"/>
    <x v="0"/>
    <x v="5"/>
    <x v="2"/>
    <m/>
    <d v="2021-04-20T00:00:00"/>
    <d v="2021-05-26T00:00:00"/>
    <n v="2"/>
    <m/>
    <m/>
    <n v="0.25"/>
    <x v="18"/>
    <x v="0"/>
    <x v="65"/>
    <n v="140"/>
    <n v="35"/>
    <n v="35"/>
    <n v="240"/>
    <n v="275"/>
    <n v="275"/>
    <s v="Tue"/>
    <s v="Wed"/>
    <n v="36"/>
    <x v="0"/>
  </r>
  <r>
    <x v="550"/>
    <x v="3"/>
    <x v="3"/>
    <x v="0"/>
    <m/>
    <d v="2021-04-20T00:00:00"/>
    <d v="2021-05-31T00:00:00"/>
    <n v="2"/>
    <m/>
    <m/>
    <n v="1"/>
    <x v="440"/>
    <x v="2"/>
    <x v="41"/>
    <n v="140"/>
    <n v="140"/>
    <n v="140"/>
    <n v="641.77440000000001"/>
    <n v="781.77440000000001"/>
    <n v="781.77440000000001"/>
    <s v="Tue"/>
    <s v="Mon"/>
    <n v="41"/>
    <x v="0"/>
  </r>
  <r>
    <x v="551"/>
    <x v="5"/>
    <x v="2"/>
    <x v="1"/>
    <m/>
    <d v="2021-04-20T00:00:00"/>
    <d v="2021-06-29T00:00:00"/>
    <n v="1"/>
    <m/>
    <m/>
    <n v="1"/>
    <x v="441"/>
    <x v="2"/>
    <x v="15"/>
    <n v="80"/>
    <n v="80"/>
    <n v="80"/>
    <n v="89.452399999999997"/>
    <n v="169.45240000000001"/>
    <n v="169.45240000000001"/>
    <s v="Tue"/>
    <s v="Tue"/>
    <n v="70"/>
    <x v="0"/>
  </r>
  <r>
    <x v="552"/>
    <x v="8"/>
    <x v="5"/>
    <x v="2"/>
    <m/>
    <d v="2021-04-20T00:00:00"/>
    <d v="2021-07-05T00:00:00"/>
    <n v="1"/>
    <m/>
    <m/>
    <n v="0.25"/>
    <x v="442"/>
    <x v="2"/>
    <x v="92"/>
    <n v="80"/>
    <n v="20"/>
    <n v="20"/>
    <n v="2"/>
    <n v="22"/>
    <n v="22"/>
    <s v="Tue"/>
    <s v="Mon"/>
    <n v="76"/>
    <x v="0"/>
  </r>
  <r>
    <x v="553"/>
    <x v="1"/>
    <x v="2"/>
    <x v="0"/>
    <m/>
    <d v="2021-04-21T00:00:00"/>
    <d v="2021-05-04T00:00:00"/>
    <n v="1"/>
    <s v="Yes"/>
    <s v="Yes"/>
    <n v="0.25"/>
    <x v="443"/>
    <x v="3"/>
    <x v="14"/>
    <n v="80"/>
    <n v="20"/>
    <n v="0"/>
    <n v="0"/>
    <n v="268.09129999999999"/>
    <n v="0"/>
    <s v="Wed"/>
    <s v="Tue"/>
    <n v="13"/>
    <x v="0"/>
  </r>
  <r>
    <x v="554"/>
    <x v="8"/>
    <x v="5"/>
    <x v="0"/>
    <m/>
    <d v="2021-04-21T00:00:00"/>
    <d v="2021-05-05T00:00:00"/>
    <n v="2"/>
    <m/>
    <m/>
    <n v="0.25"/>
    <x v="183"/>
    <x v="0"/>
    <x v="0"/>
    <n v="140"/>
    <n v="35"/>
    <n v="35"/>
    <n v="180"/>
    <n v="215"/>
    <n v="215"/>
    <s v="Wed"/>
    <s v="Wed"/>
    <n v="14"/>
    <x v="0"/>
  </r>
  <r>
    <x v="555"/>
    <x v="5"/>
    <x v="0"/>
    <x v="2"/>
    <m/>
    <d v="2021-04-21T00:00:00"/>
    <d v="2021-06-14T00:00:00"/>
    <n v="1"/>
    <m/>
    <m/>
    <n v="0.25"/>
    <x v="444"/>
    <x v="2"/>
    <x v="34"/>
    <n v="80"/>
    <n v="20"/>
    <n v="20"/>
    <n v="45.944899999999997"/>
    <n v="65.94489999999999"/>
    <n v="65.94489999999999"/>
    <s v="Wed"/>
    <s v="Mon"/>
    <n v="54"/>
    <x v="0"/>
  </r>
  <r>
    <x v="556"/>
    <x v="5"/>
    <x v="3"/>
    <x v="0"/>
    <m/>
    <d v="2021-04-21T00:00:00"/>
    <d v="2021-06-17T00:00:00"/>
    <n v="2"/>
    <m/>
    <s v="Yes"/>
    <n v="0.25"/>
    <x v="445"/>
    <x v="2"/>
    <x v="71"/>
    <n v="140"/>
    <n v="35"/>
    <n v="35"/>
    <n v="0"/>
    <n v="160.76"/>
    <n v="35"/>
    <s v="Wed"/>
    <s v="Thu"/>
    <n v="57"/>
    <x v="0"/>
  </r>
  <r>
    <x v="557"/>
    <x v="5"/>
    <x v="2"/>
    <x v="0"/>
    <m/>
    <d v="2021-04-21T00:00:00"/>
    <d v="2021-07-05T00:00:00"/>
    <n v="2"/>
    <m/>
    <m/>
    <n v="0.25"/>
    <x v="446"/>
    <x v="2"/>
    <x v="66"/>
    <n v="140"/>
    <n v="35"/>
    <n v="35"/>
    <n v="92.4375"/>
    <n v="127.4375"/>
    <n v="127.4375"/>
    <s v="Wed"/>
    <s v="Mon"/>
    <n v="75"/>
    <x v="0"/>
  </r>
  <r>
    <x v="558"/>
    <x v="1"/>
    <x v="3"/>
    <x v="1"/>
    <m/>
    <d v="2021-04-21T00:00:00"/>
    <d v="2021-07-05T00:00:00"/>
    <n v="2"/>
    <m/>
    <m/>
    <n v="1"/>
    <x v="447"/>
    <x v="0"/>
    <x v="66"/>
    <n v="140"/>
    <n v="140"/>
    <n v="140"/>
    <n v="183.5419"/>
    <n v="323.5419"/>
    <n v="323.5419"/>
    <s v="Wed"/>
    <s v="Mon"/>
    <n v="75"/>
    <x v="0"/>
  </r>
  <r>
    <x v="559"/>
    <x v="1"/>
    <x v="3"/>
    <x v="1"/>
    <m/>
    <d v="2021-04-21T00:00:00"/>
    <d v="2021-07-05T00:00:00"/>
    <n v="2"/>
    <m/>
    <s v="Yes"/>
    <n v="1"/>
    <x v="448"/>
    <x v="2"/>
    <x v="66"/>
    <n v="140"/>
    <n v="140"/>
    <n v="140"/>
    <n v="0"/>
    <n v="384.72249999999997"/>
    <n v="140"/>
    <s v="Wed"/>
    <s v="Mon"/>
    <n v="75"/>
    <x v="0"/>
  </r>
  <r>
    <x v="560"/>
    <x v="1"/>
    <x v="3"/>
    <x v="1"/>
    <m/>
    <d v="2021-04-21T00:00:00"/>
    <d v="2021-07-05T00:00:00"/>
    <n v="2"/>
    <m/>
    <m/>
    <n v="1"/>
    <x v="449"/>
    <x v="0"/>
    <x v="66"/>
    <n v="140"/>
    <n v="140"/>
    <n v="140"/>
    <n v="305.17189999999999"/>
    <n v="445.17189999999999"/>
    <n v="445.17189999999999"/>
    <s v="Wed"/>
    <s v="Mon"/>
    <n v="75"/>
    <x v="0"/>
  </r>
  <r>
    <x v="561"/>
    <x v="1"/>
    <x v="3"/>
    <x v="0"/>
    <m/>
    <d v="2021-04-21T00:00:00"/>
    <d v="2021-07-05T00:00:00"/>
    <n v="2"/>
    <s v="Yes"/>
    <s v="Yes"/>
    <n v="0.5"/>
    <x v="450"/>
    <x v="3"/>
    <x v="66"/>
    <n v="140"/>
    <n v="70"/>
    <n v="0"/>
    <n v="0"/>
    <n v="817.10739999999998"/>
    <n v="0"/>
    <s v="Wed"/>
    <s v="Mon"/>
    <n v="75"/>
    <x v="0"/>
  </r>
  <r>
    <x v="562"/>
    <x v="1"/>
    <x v="3"/>
    <x v="4"/>
    <m/>
    <d v="2021-04-21T00:00:00"/>
    <d v="2021-07-05T00:00:00"/>
    <n v="2"/>
    <m/>
    <s v="Yes"/>
    <n v="2.25"/>
    <x v="451"/>
    <x v="2"/>
    <x v="66"/>
    <n v="140"/>
    <n v="315"/>
    <n v="315"/>
    <n v="0"/>
    <n v="1814.3906999999999"/>
    <n v="315"/>
    <s v="Wed"/>
    <s v="Mon"/>
    <n v="75"/>
    <x v="0"/>
  </r>
  <r>
    <x v="563"/>
    <x v="1"/>
    <x v="3"/>
    <x v="2"/>
    <m/>
    <d v="2021-04-21T00:00:00"/>
    <d v="2021-07-06T00:00:00"/>
    <n v="1"/>
    <m/>
    <s v="Yes"/>
    <n v="0.25"/>
    <x v="452"/>
    <x v="2"/>
    <x v="92"/>
    <n v="80"/>
    <n v="20"/>
    <n v="20"/>
    <n v="0"/>
    <n v="139.18090000000001"/>
    <n v="20"/>
    <s v="Wed"/>
    <s v="Tue"/>
    <n v="76"/>
    <x v="0"/>
  </r>
  <r>
    <x v="564"/>
    <x v="1"/>
    <x v="3"/>
    <x v="4"/>
    <m/>
    <d v="2021-04-21T00:00:00"/>
    <d v="2021-07-06T00:00:00"/>
    <n v="2"/>
    <m/>
    <s v="Yes"/>
    <n v="1"/>
    <x v="453"/>
    <x v="2"/>
    <x v="92"/>
    <n v="140"/>
    <n v="140"/>
    <n v="140"/>
    <n v="0"/>
    <n v="388.72820000000002"/>
    <n v="140"/>
    <s v="Wed"/>
    <s v="Tue"/>
    <n v="76"/>
    <x v="0"/>
  </r>
  <r>
    <x v="565"/>
    <x v="1"/>
    <x v="3"/>
    <x v="1"/>
    <m/>
    <d v="2021-04-21T00:00:00"/>
    <d v="2021-07-06T00:00:00"/>
    <n v="2"/>
    <s v="Yes"/>
    <s v="Yes"/>
    <n v="1.75"/>
    <x v="454"/>
    <x v="3"/>
    <x v="92"/>
    <n v="140"/>
    <n v="245"/>
    <n v="0"/>
    <n v="0"/>
    <n v="536.90300000000002"/>
    <n v="0"/>
    <s v="Wed"/>
    <s v="Tue"/>
    <n v="76"/>
    <x v="0"/>
  </r>
  <r>
    <x v="566"/>
    <x v="1"/>
    <x v="3"/>
    <x v="2"/>
    <m/>
    <d v="2021-04-21T00:00:00"/>
    <d v="2021-07-06T00:00:00"/>
    <n v="2"/>
    <m/>
    <s v="Yes"/>
    <n v="0.25"/>
    <x v="455"/>
    <x v="2"/>
    <x v="92"/>
    <n v="140"/>
    <n v="35"/>
    <n v="35"/>
    <n v="0"/>
    <n v="406.1669"/>
    <n v="35"/>
    <s v="Wed"/>
    <s v="Tue"/>
    <n v="76"/>
    <x v="0"/>
  </r>
  <r>
    <x v="567"/>
    <x v="1"/>
    <x v="3"/>
    <x v="1"/>
    <m/>
    <d v="2021-04-21T00:00:00"/>
    <d v="2021-07-06T00:00:00"/>
    <n v="2"/>
    <m/>
    <s v="Yes"/>
    <n v="0.75"/>
    <x v="456"/>
    <x v="2"/>
    <x v="92"/>
    <n v="140"/>
    <n v="105"/>
    <n v="105"/>
    <n v="0"/>
    <n v="485.3526"/>
    <n v="105"/>
    <s v="Wed"/>
    <s v="Tue"/>
    <n v="76"/>
    <x v="0"/>
  </r>
  <r>
    <x v="568"/>
    <x v="1"/>
    <x v="3"/>
    <x v="3"/>
    <m/>
    <d v="2021-04-21T00:00:00"/>
    <d v="2021-07-06T00:00:00"/>
    <n v="2"/>
    <m/>
    <s v="Yes"/>
    <n v="1"/>
    <x v="457"/>
    <x v="2"/>
    <x v="92"/>
    <n v="140"/>
    <n v="140"/>
    <n v="140"/>
    <n v="0"/>
    <n v="563.08439999999996"/>
    <n v="140"/>
    <s v="Wed"/>
    <s v="Tue"/>
    <n v="76"/>
    <x v="0"/>
  </r>
  <r>
    <x v="569"/>
    <x v="1"/>
    <x v="3"/>
    <x v="4"/>
    <m/>
    <d v="2021-04-21T00:00:00"/>
    <d v="2021-07-06T00:00:00"/>
    <n v="2"/>
    <m/>
    <m/>
    <n v="1.75"/>
    <x v="458"/>
    <x v="0"/>
    <x v="92"/>
    <n v="140"/>
    <n v="245"/>
    <n v="245"/>
    <n v="395.08409999999998"/>
    <n v="640.08410000000003"/>
    <n v="640.08410000000003"/>
    <s v="Wed"/>
    <s v="Tue"/>
    <n v="76"/>
    <x v="0"/>
  </r>
  <r>
    <x v="570"/>
    <x v="1"/>
    <x v="3"/>
    <x v="0"/>
    <m/>
    <d v="2021-04-21T00:00:00"/>
    <d v="2021-07-06T00:00:00"/>
    <n v="2"/>
    <s v="Yes"/>
    <s v="Yes"/>
    <n v="0.5"/>
    <x v="459"/>
    <x v="3"/>
    <x v="92"/>
    <n v="140"/>
    <n v="70"/>
    <n v="0"/>
    <n v="0"/>
    <n v="512.18970000000002"/>
    <n v="0"/>
    <s v="Wed"/>
    <s v="Tue"/>
    <n v="76"/>
    <x v="0"/>
  </r>
  <r>
    <x v="571"/>
    <x v="0"/>
    <x v="0"/>
    <x v="0"/>
    <m/>
    <d v="2021-04-21T00:00:00"/>
    <d v="2021-07-12T00:00:00"/>
    <n v="2"/>
    <m/>
    <m/>
    <n v="0.25"/>
    <x v="425"/>
    <x v="1"/>
    <x v="82"/>
    <n v="140"/>
    <n v="35"/>
    <n v="35"/>
    <n v="54"/>
    <n v="89"/>
    <n v="89"/>
    <s v="Wed"/>
    <s v="Mon"/>
    <n v="82"/>
    <x v="0"/>
  </r>
  <r>
    <x v="572"/>
    <x v="0"/>
    <x v="0"/>
    <x v="1"/>
    <m/>
    <d v="2021-04-21T00:00:00"/>
    <d v="2021-07-12T00:00:00"/>
    <n v="2"/>
    <m/>
    <m/>
    <n v="0.5"/>
    <x v="460"/>
    <x v="2"/>
    <x v="82"/>
    <n v="140"/>
    <n v="70"/>
    <n v="70"/>
    <n v="61.993600000000001"/>
    <n v="131.99360000000001"/>
    <n v="131.99360000000001"/>
    <s v="Wed"/>
    <s v="Mon"/>
    <n v="82"/>
    <x v="0"/>
  </r>
  <r>
    <x v="573"/>
    <x v="0"/>
    <x v="5"/>
    <x v="2"/>
    <m/>
    <d v="2021-04-21T00:00:00"/>
    <d v="2021-07-12T00:00:00"/>
    <n v="1"/>
    <m/>
    <m/>
    <n v="0.25"/>
    <x v="2"/>
    <x v="0"/>
    <x v="82"/>
    <n v="80"/>
    <n v="20"/>
    <n v="20"/>
    <n v="120"/>
    <n v="140"/>
    <n v="140"/>
    <s v="Wed"/>
    <s v="Mon"/>
    <n v="82"/>
    <x v="0"/>
  </r>
  <r>
    <x v="574"/>
    <x v="1"/>
    <x v="3"/>
    <x v="1"/>
    <m/>
    <d v="2021-04-21T00:00:00"/>
    <d v="2021-07-12T00:00:00"/>
    <n v="2"/>
    <m/>
    <m/>
    <n v="0.5"/>
    <x v="461"/>
    <x v="0"/>
    <x v="82"/>
    <n v="140"/>
    <n v="70"/>
    <n v="70"/>
    <n v="122.3613"/>
    <n v="192.3613"/>
    <n v="192.3613"/>
    <s v="Wed"/>
    <s v="Mon"/>
    <n v="82"/>
    <x v="0"/>
  </r>
  <r>
    <x v="575"/>
    <x v="1"/>
    <x v="3"/>
    <x v="0"/>
    <m/>
    <d v="2021-04-21T00:00:00"/>
    <d v="2021-07-12T00:00:00"/>
    <n v="2"/>
    <m/>
    <m/>
    <n v="0.5"/>
    <x v="462"/>
    <x v="0"/>
    <x v="82"/>
    <n v="140"/>
    <n v="70"/>
    <n v="70"/>
    <n v="401.1669"/>
    <n v="471.1669"/>
    <n v="471.1669"/>
    <s v="Wed"/>
    <s v="Mon"/>
    <n v="82"/>
    <x v="0"/>
  </r>
  <r>
    <x v="576"/>
    <x v="0"/>
    <x v="0"/>
    <x v="4"/>
    <m/>
    <d v="2021-04-21T00:00:00"/>
    <d v="2021-07-12T00:00:00"/>
    <n v="2"/>
    <m/>
    <m/>
    <n v="1"/>
    <x v="463"/>
    <x v="2"/>
    <x v="82"/>
    <n v="140"/>
    <n v="140"/>
    <n v="140"/>
    <n v="427.88080000000002"/>
    <n v="567.88080000000002"/>
    <n v="567.88080000000002"/>
    <s v="Wed"/>
    <s v="Mon"/>
    <n v="82"/>
    <x v="0"/>
  </r>
  <r>
    <x v="577"/>
    <x v="8"/>
    <x v="5"/>
    <x v="0"/>
    <s v="Yes"/>
    <d v="2021-04-21T00:00:00"/>
    <d v="2021-07-13T00:00:00"/>
    <n v="1"/>
    <m/>
    <m/>
    <n v="0.25"/>
    <x v="234"/>
    <x v="0"/>
    <x v="62"/>
    <n v="80"/>
    <n v="20"/>
    <n v="20"/>
    <n v="85.32"/>
    <n v="105.32"/>
    <n v="105.32"/>
    <s v="Wed"/>
    <s v="Tue"/>
    <n v="83"/>
    <x v="1"/>
  </r>
  <r>
    <x v="578"/>
    <x v="4"/>
    <x v="0"/>
    <x v="0"/>
    <m/>
    <d v="2021-04-21T00:00:00"/>
    <d v="2021-07-13T00:00:00"/>
    <n v="2"/>
    <m/>
    <m/>
    <n v="0.5"/>
    <x v="464"/>
    <x v="2"/>
    <x v="62"/>
    <n v="140"/>
    <n v="70"/>
    <n v="70"/>
    <n v="107.4011"/>
    <n v="177.40109999999999"/>
    <n v="177.40109999999999"/>
    <s v="Wed"/>
    <s v="Tue"/>
    <n v="83"/>
    <x v="0"/>
  </r>
  <r>
    <x v="579"/>
    <x v="1"/>
    <x v="3"/>
    <x v="0"/>
    <m/>
    <d v="2021-04-21T00:00:00"/>
    <d v="2021-07-13T00:00:00"/>
    <n v="2"/>
    <m/>
    <m/>
    <n v="0.25"/>
    <x v="465"/>
    <x v="0"/>
    <x v="62"/>
    <n v="140"/>
    <n v="35"/>
    <n v="35"/>
    <n v="108.36109999999999"/>
    <n v="143.36109999999999"/>
    <n v="143.36109999999999"/>
    <s v="Wed"/>
    <s v="Tue"/>
    <n v="83"/>
    <x v="0"/>
  </r>
  <r>
    <x v="580"/>
    <x v="8"/>
    <x v="5"/>
    <x v="2"/>
    <m/>
    <d v="2021-04-21T00:00:00"/>
    <d v="2021-07-13T00:00:00"/>
    <n v="1"/>
    <m/>
    <m/>
    <n v="0.25"/>
    <x v="2"/>
    <x v="2"/>
    <x v="62"/>
    <n v="80"/>
    <n v="20"/>
    <n v="20"/>
    <n v="120"/>
    <n v="140"/>
    <n v="140"/>
    <s v="Wed"/>
    <s v="Tue"/>
    <n v="83"/>
    <x v="0"/>
  </r>
  <r>
    <x v="581"/>
    <x v="1"/>
    <x v="3"/>
    <x v="4"/>
    <m/>
    <d v="2021-04-21T00:00:00"/>
    <d v="2021-07-13T00:00:00"/>
    <n v="2"/>
    <m/>
    <m/>
    <n v="1.75"/>
    <x v="466"/>
    <x v="0"/>
    <x v="62"/>
    <n v="140"/>
    <n v="245"/>
    <n v="245"/>
    <n v="416.85219999999998"/>
    <n v="661.85220000000004"/>
    <n v="661.85220000000004"/>
    <s v="Wed"/>
    <s v="Tue"/>
    <n v="83"/>
    <x v="0"/>
  </r>
  <r>
    <x v="582"/>
    <x v="1"/>
    <x v="3"/>
    <x v="4"/>
    <m/>
    <d v="2021-04-21T00:00:00"/>
    <d v="2021-07-13T00:00:00"/>
    <n v="2"/>
    <m/>
    <m/>
    <n v="1.25"/>
    <x v="467"/>
    <x v="0"/>
    <x v="62"/>
    <n v="140"/>
    <n v="175"/>
    <n v="175"/>
    <n v="449.04039999999998"/>
    <n v="624.04039999999998"/>
    <n v="624.04039999999998"/>
    <s v="Wed"/>
    <s v="Tue"/>
    <n v="83"/>
    <x v="0"/>
  </r>
  <r>
    <x v="583"/>
    <x v="0"/>
    <x v="0"/>
    <x v="0"/>
    <m/>
    <d v="2021-04-21T00:00:00"/>
    <d v="2021-07-13T00:00:00"/>
    <n v="2"/>
    <m/>
    <m/>
    <n v="1"/>
    <x v="468"/>
    <x v="2"/>
    <x v="62"/>
    <n v="140"/>
    <n v="140"/>
    <n v="140"/>
    <n v="463.70929999999998"/>
    <n v="603.70929999999998"/>
    <n v="603.70929999999998"/>
    <s v="Wed"/>
    <s v="Tue"/>
    <n v="83"/>
    <x v="0"/>
  </r>
  <r>
    <x v="584"/>
    <x v="1"/>
    <x v="3"/>
    <x v="4"/>
    <m/>
    <d v="2021-04-21T00:00:00"/>
    <d v="2021-07-13T00:00:00"/>
    <n v="2"/>
    <m/>
    <m/>
    <n v="1.25"/>
    <x v="469"/>
    <x v="0"/>
    <x v="62"/>
    <n v="140"/>
    <n v="175"/>
    <n v="175"/>
    <n v="488.4255"/>
    <n v="663.42550000000006"/>
    <n v="663.42550000000006"/>
    <s v="Wed"/>
    <s v="Tue"/>
    <n v="83"/>
    <x v="0"/>
  </r>
  <r>
    <x v="585"/>
    <x v="2"/>
    <x v="3"/>
    <x v="0"/>
    <m/>
    <d v="2021-04-22T00:00:00"/>
    <d v="2021-05-14T00:00:00"/>
    <n v="1"/>
    <m/>
    <m/>
    <n v="1"/>
    <x v="470"/>
    <x v="2"/>
    <x v="24"/>
    <n v="80"/>
    <n v="80"/>
    <n v="80"/>
    <n v="65.947800000000001"/>
    <n v="145.9478"/>
    <n v="145.9478"/>
    <s v="Thu"/>
    <s v="Fri"/>
    <n v="22"/>
    <x v="0"/>
  </r>
  <r>
    <x v="586"/>
    <x v="0"/>
    <x v="5"/>
    <x v="2"/>
    <m/>
    <d v="2021-04-22T00:00:00"/>
    <d v="2021-05-15T00:00:00"/>
    <n v="1"/>
    <m/>
    <m/>
    <n v="0.25"/>
    <x v="471"/>
    <x v="0"/>
    <x v="23"/>
    <n v="80"/>
    <n v="20"/>
    <n v="20"/>
    <n v="109.2323"/>
    <n v="129.23230000000001"/>
    <n v="129.23230000000001"/>
    <s v="Thu"/>
    <s v="Sat"/>
    <n v="23"/>
    <x v="0"/>
  </r>
  <r>
    <x v="587"/>
    <x v="0"/>
    <x v="5"/>
    <x v="0"/>
    <m/>
    <d v="2021-04-22T00:00:00"/>
    <d v="2021-05-25T00:00:00"/>
    <n v="2"/>
    <m/>
    <m/>
    <n v="0.5"/>
    <x v="472"/>
    <x v="2"/>
    <x v="40"/>
    <n v="140"/>
    <n v="70"/>
    <n v="70"/>
    <n v="86"/>
    <n v="156"/>
    <n v="156"/>
    <s v="Thu"/>
    <s v="Tue"/>
    <n v="33"/>
    <x v="0"/>
  </r>
  <r>
    <x v="588"/>
    <x v="5"/>
    <x v="2"/>
    <x v="2"/>
    <m/>
    <d v="2021-04-22T00:00:00"/>
    <d v="2021-07-03T00:00:00"/>
    <n v="1"/>
    <m/>
    <m/>
    <n v="0.25"/>
    <x v="473"/>
    <x v="2"/>
    <x v="91"/>
    <n v="80"/>
    <n v="20"/>
    <n v="20"/>
    <n v="142.91249999999999"/>
    <n v="162.91249999999999"/>
    <n v="162.91249999999999"/>
    <s v="Thu"/>
    <s v="Sat"/>
    <n v="72"/>
    <x v="0"/>
  </r>
  <r>
    <x v="589"/>
    <x v="0"/>
    <x v="5"/>
    <x v="0"/>
    <m/>
    <d v="2021-04-23T00:00:00"/>
    <d v="2021-05-11T00:00:00"/>
    <n v="2"/>
    <m/>
    <m/>
    <n v="0.25"/>
    <x v="474"/>
    <x v="0"/>
    <x v="17"/>
    <n v="140"/>
    <n v="35"/>
    <n v="35"/>
    <n v="82.98"/>
    <n v="117.98"/>
    <n v="117.98"/>
    <s v="Fri"/>
    <s v="Tue"/>
    <n v="18"/>
    <x v="0"/>
  </r>
  <r>
    <x v="590"/>
    <x v="5"/>
    <x v="2"/>
    <x v="2"/>
    <m/>
    <d v="2021-04-23T00:00:00"/>
    <d v="2021-05-29T00:00:00"/>
    <n v="1"/>
    <m/>
    <m/>
    <n v="0.25"/>
    <x v="2"/>
    <x v="2"/>
    <x v="65"/>
    <n v="80"/>
    <n v="20"/>
    <n v="20"/>
    <n v="120"/>
    <n v="140"/>
    <n v="140"/>
    <s v="Fri"/>
    <s v="Sat"/>
    <n v="36"/>
    <x v="0"/>
  </r>
  <r>
    <x v="591"/>
    <x v="0"/>
    <x v="5"/>
    <x v="0"/>
    <m/>
    <d v="2021-04-23T00:00:00"/>
    <d v="2021-06-01T00:00:00"/>
    <n v="2"/>
    <m/>
    <m/>
    <n v="0.25"/>
    <x v="2"/>
    <x v="0"/>
    <x v="75"/>
    <n v="140"/>
    <n v="35"/>
    <n v="35"/>
    <n v="120"/>
    <n v="155"/>
    <n v="155"/>
    <s v="Fri"/>
    <s v="Tue"/>
    <n v="39"/>
    <x v="0"/>
  </r>
  <r>
    <x v="592"/>
    <x v="0"/>
    <x v="5"/>
    <x v="4"/>
    <m/>
    <d v="2021-04-23T00:00:00"/>
    <m/>
    <n v="2"/>
    <m/>
    <m/>
    <m/>
    <x v="475"/>
    <x v="2"/>
    <x v="89"/>
    <n v="140"/>
    <n v="0"/>
    <n v="0"/>
    <n v="356.23509999999999"/>
    <n v="356.23509999999999"/>
    <n v="356.23509999999999"/>
    <s v="Fri"/>
    <s v="Sat"/>
    <n v="-44309"/>
    <x v="0"/>
  </r>
  <r>
    <x v="593"/>
    <x v="8"/>
    <x v="5"/>
    <x v="1"/>
    <m/>
    <d v="2021-04-24T00:00:00"/>
    <d v="2021-05-11T00:00:00"/>
    <n v="2"/>
    <m/>
    <m/>
    <n v="0.75"/>
    <x v="47"/>
    <x v="0"/>
    <x v="11"/>
    <n v="140"/>
    <n v="105"/>
    <n v="105"/>
    <n v="200"/>
    <n v="305"/>
    <n v="305"/>
    <s v="Sat"/>
    <s v="Tue"/>
    <n v="17"/>
    <x v="0"/>
  </r>
  <r>
    <x v="594"/>
    <x v="5"/>
    <x v="2"/>
    <x v="0"/>
    <m/>
    <d v="2021-04-26T00:00:00"/>
    <d v="2021-05-05T00:00:00"/>
    <n v="1"/>
    <m/>
    <m/>
    <n v="0.5"/>
    <x v="183"/>
    <x v="0"/>
    <x v="13"/>
    <n v="80"/>
    <n v="40"/>
    <n v="40"/>
    <n v="180"/>
    <n v="220"/>
    <n v="220"/>
    <s v="Mon"/>
    <s v="Wed"/>
    <n v="9"/>
    <x v="0"/>
  </r>
  <r>
    <x v="595"/>
    <x v="1"/>
    <x v="1"/>
    <x v="2"/>
    <m/>
    <d v="2021-04-26T00:00:00"/>
    <d v="2021-05-06T00:00:00"/>
    <n v="1"/>
    <m/>
    <m/>
    <n v="0.25"/>
    <x v="476"/>
    <x v="0"/>
    <x v="21"/>
    <n v="80"/>
    <n v="20"/>
    <n v="20"/>
    <n v="41.359499999999997"/>
    <n v="61.359499999999997"/>
    <n v="61.359499999999997"/>
    <s v="Mon"/>
    <s v="Thu"/>
    <n v="10"/>
    <x v="0"/>
  </r>
  <r>
    <x v="596"/>
    <x v="2"/>
    <x v="2"/>
    <x v="2"/>
    <m/>
    <d v="2021-04-26T00:00:00"/>
    <d v="2021-05-07T00:00:00"/>
    <n v="2"/>
    <m/>
    <m/>
    <n v="0.25"/>
    <x v="477"/>
    <x v="0"/>
    <x v="32"/>
    <n v="140"/>
    <n v="35"/>
    <n v="35"/>
    <n v="667.79300000000001"/>
    <n v="702.79300000000001"/>
    <n v="702.79300000000001"/>
    <s v="Mon"/>
    <s v="Fri"/>
    <n v="11"/>
    <x v="0"/>
  </r>
  <r>
    <x v="597"/>
    <x v="1"/>
    <x v="3"/>
    <x v="0"/>
    <m/>
    <d v="2021-04-26T00:00:00"/>
    <d v="2021-05-12T00:00:00"/>
    <n v="1"/>
    <m/>
    <m/>
    <n v="0.25"/>
    <x v="478"/>
    <x v="2"/>
    <x v="2"/>
    <n v="80"/>
    <n v="20"/>
    <n v="20"/>
    <n v="36.739400000000003"/>
    <n v="56.739400000000003"/>
    <n v="56.739400000000003"/>
    <s v="Mon"/>
    <s v="Wed"/>
    <n v="16"/>
    <x v="0"/>
  </r>
  <r>
    <x v="598"/>
    <x v="3"/>
    <x v="2"/>
    <x v="2"/>
    <m/>
    <d v="2021-04-26T00:00:00"/>
    <d v="2021-05-12T00:00:00"/>
    <n v="1"/>
    <m/>
    <m/>
    <n v="0.25"/>
    <x v="479"/>
    <x v="2"/>
    <x v="2"/>
    <n v="80"/>
    <n v="20"/>
    <n v="20"/>
    <n v="91.290899999999993"/>
    <n v="111.29089999999999"/>
    <n v="111.29089999999999"/>
    <s v="Mon"/>
    <s v="Wed"/>
    <n v="16"/>
    <x v="0"/>
  </r>
  <r>
    <x v="599"/>
    <x v="0"/>
    <x v="5"/>
    <x v="2"/>
    <s v="Yes"/>
    <d v="2021-04-26T00:00:00"/>
    <d v="2021-05-18T00:00:00"/>
    <n v="1"/>
    <m/>
    <m/>
    <n v="0.25"/>
    <x v="29"/>
    <x v="0"/>
    <x v="24"/>
    <n v="80"/>
    <n v="20"/>
    <n v="20"/>
    <n v="21.33"/>
    <n v="41.33"/>
    <n v="41.33"/>
    <s v="Mon"/>
    <s v="Tue"/>
    <n v="22"/>
    <x v="1"/>
  </r>
  <r>
    <x v="600"/>
    <x v="6"/>
    <x v="2"/>
    <x v="3"/>
    <m/>
    <d v="2021-04-26T00:00:00"/>
    <d v="2021-05-19T00:00:00"/>
    <n v="2"/>
    <m/>
    <m/>
    <n v="3.75"/>
    <x v="480"/>
    <x v="2"/>
    <x v="23"/>
    <n v="140"/>
    <n v="525"/>
    <n v="525"/>
    <n v="511.15660000000003"/>
    <n v="1036.1566"/>
    <n v="1036.1566"/>
    <s v="Mon"/>
    <s v="Wed"/>
    <n v="23"/>
    <x v="0"/>
  </r>
  <r>
    <x v="601"/>
    <x v="3"/>
    <x v="2"/>
    <x v="0"/>
    <m/>
    <d v="2021-04-26T00:00:00"/>
    <d v="2021-06-01T00:00:00"/>
    <n v="1"/>
    <m/>
    <m/>
    <n v="0.5"/>
    <x v="481"/>
    <x v="1"/>
    <x v="65"/>
    <n v="80"/>
    <n v="40"/>
    <n v="40"/>
    <n v="24.406400000000001"/>
    <n v="64.406400000000005"/>
    <n v="64.406400000000005"/>
    <s v="Mon"/>
    <s v="Tue"/>
    <n v="36"/>
    <x v="0"/>
  </r>
  <r>
    <x v="602"/>
    <x v="3"/>
    <x v="2"/>
    <x v="0"/>
    <s v="Yes"/>
    <d v="2021-04-26T00:00:00"/>
    <d v="2021-06-01T00:00:00"/>
    <n v="2"/>
    <m/>
    <s v="Yes"/>
    <n v="0.5"/>
    <x v="482"/>
    <x v="2"/>
    <x v="65"/>
    <n v="140"/>
    <n v="70"/>
    <n v="70"/>
    <n v="0"/>
    <n v="124.18"/>
    <n v="70"/>
    <s v="Mon"/>
    <s v="Tue"/>
    <n v="36"/>
    <x v="1"/>
  </r>
  <r>
    <x v="603"/>
    <x v="1"/>
    <x v="1"/>
    <x v="2"/>
    <m/>
    <d v="2021-04-26T00:00:00"/>
    <d v="2021-06-03T00:00:00"/>
    <n v="1"/>
    <m/>
    <m/>
    <n v="0.25"/>
    <x v="240"/>
    <x v="1"/>
    <x v="45"/>
    <n v="80"/>
    <n v="20"/>
    <n v="20"/>
    <n v="93.6"/>
    <n v="113.6"/>
    <n v="113.6"/>
    <s v="Mon"/>
    <s v="Thu"/>
    <n v="38"/>
    <x v="0"/>
  </r>
  <r>
    <x v="604"/>
    <x v="1"/>
    <x v="1"/>
    <x v="0"/>
    <m/>
    <d v="2021-04-26T00:00:00"/>
    <d v="2021-06-08T00:00:00"/>
    <n v="1"/>
    <m/>
    <m/>
    <n v="0.25"/>
    <x v="483"/>
    <x v="1"/>
    <x v="55"/>
    <n v="80"/>
    <n v="20"/>
    <n v="20"/>
    <n v="810.30430000000001"/>
    <n v="830.30430000000001"/>
    <n v="830.30430000000001"/>
    <s v="Mon"/>
    <s v="Tue"/>
    <n v="43"/>
    <x v="0"/>
  </r>
  <r>
    <x v="605"/>
    <x v="5"/>
    <x v="3"/>
    <x v="0"/>
    <m/>
    <d v="2021-04-26T00:00:00"/>
    <d v="2021-06-09T00:00:00"/>
    <n v="1"/>
    <m/>
    <m/>
    <n v="0.5"/>
    <x v="484"/>
    <x v="0"/>
    <x v="28"/>
    <n v="80"/>
    <n v="40"/>
    <n v="40"/>
    <n v="91.041700000000006"/>
    <n v="131.04169999999999"/>
    <n v="131.04169999999999"/>
    <s v="Mon"/>
    <s v="Wed"/>
    <n v="44"/>
    <x v="0"/>
  </r>
  <r>
    <x v="606"/>
    <x v="2"/>
    <x v="2"/>
    <x v="2"/>
    <m/>
    <d v="2021-04-26T00:00:00"/>
    <d v="2021-06-21T00:00:00"/>
    <n v="1"/>
    <m/>
    <m/>
    <n v="0.25"/>
    <x v="485"/>
    <x v="2"/>
    <x v="36"/>
    <n v="80"/>
    <n v="20"/>
    <n v="20"/>
    <n v="82.793999999999997"/>
    <n v="102.794"/>
    <n v="102.794"/>
    <s v="Mon"/>
    <s v="Mon"/>
    <n v="56"/>
    <x v="0"/>
  </r>
  <r>
    <x v="607"/>
    <x v="2"/>
    <x v="0"/>
    <x v="4"/>
    <m/>
    <d v="2021-04-26T00:00:00"/>
    <d v="2021-06-24T00:00:00"/>
    <n v="1"/>
    <s v="Yes"/>
    <s v="Yes"/>
    <n v="3"/>
    <x v="486"/>
    <x v="3"/>
    <x v="78"/>
    <n v="80"/>
    <n v="240"/>
    <n v="0"/>
    <n v="0"/>
    <n v="466.76549999999997"/>
    <n v="0"/>
    <s v="Mon"/>
    <s v="Thu"/>
    <n v="59"/>
    <x v="0"/>
  </r>
  <r>
    <x v="608"/>
    <x v="0"/>
    <x v="5"/>
    <x v="0"/>
    <m/>
    <d v="2021-04-26T00:00:00"/>
    <m/>
    <n v="2"/>
    <m/>
    <m/>
    <m/>
    <x v="434"/>
    <x v="0"/>
    <x v="89"/>
    <n v="140"/>
    <n v="0"/>
    <n v="0"/>
    <n v="106.65"/>
    <n v="106.65"/>
    <n v="106.65"/>
    <s v="Mon"/>
    <s v="Sat"/>
    <n v="-44312"/>
    <x v="0"/>
  </r>
  <r>
    <x v="609"/>
    <x v="0"/>
    <x v="5"/>
    <x v="0"/>
    <m/>
    <d v="2021-04-27T00:00:00"/>
    <d v="2021-05-03T00:00:00"/>
    <n v="2"/>
    <m/>
    <m/>
    <n v="0.25"/>
    <x v="393"/>
    <x v="2"/>
    <x v="60"/>
    <n v="140"/>
    <n v="35"/>
    <n v="35"/>
    <n v="108.9273"/>
    <n v="143.9273"/>
    <n v="143.9273"/>
    <s v="Tue"/>
    <s v="Mon"/>
    <n v="6"/>
    <x v="0"/>
  </r>
  <r>
    <x v="610"/>
    <x v="5"/>
    <x v="2"/>
    <x v="1"/>
    <m/>
    <d v="2021-04-27T00:00:00"/>
    <d v="2021-05-05T00:00:00"/>
    <n v="1"/>
    <m/>
    <m/>
    <n v="1"/>
    <x v="487"/>
    <x v="0"/>
    <x v="39"/>
    <n v="80"/>
    <n v="80"/>
    <n v="80"/>
    <n v="270.06360000000001"/>
    <n v="350.06360000000001"/>
    <n v="350.06360000000001"/>
    <s v="Tue"/>
    <s v="Wed"/>
    <n v="8"/>
    <x v="0"/>
  </r>
  <r>
    <x v="611"/>
    <x v="8"/>
    <x v="5"/>
    <x v="2"/>
    <m/>
    <d v="2021-04-27T00:00:00"/>
    <d v="2021-05-17T00:00:00"/>
    <n v="2"/>
    <m/>
    <m/>
    <n v="0.25"/>
    <x v="488"/>
    <x v="0"/>
    <x v="7"/>
    <n v="140"/>
    <n v="35"/>
    <n v="35"/>
    <n v="145.89689999999999"/>
    <n v="180.89689999999999"/>
    <n v="180.89689999999999"/>
    <s v="Tue"/>
    <s v="Mon"/>
    <n v="20"/>
    <x v="0"/>
  </r>
  <r>
    <x v="612"/>
    <x v="5"/>
    <x v="2"/>
    <x v="0"/>
    <m/>
    <d v="2021-04-27T00:00:00"/>
    <d v="2021-05-17T00:00:00"/>
    <n v="1"/>
    <m/>
    <m/>
    <n v="0.25"/>
    <x v="489"/>
    <x v="0"/>
    <x v="7"/>
    <n v="80"/>
    <n v="20"/>
    <n v="20"/>
    <n v="150.36160000000001"/>
    <n v="170.36160000000001"/>
    <n v="170.36160000000001"/>
    <s v="Tue"/>
    <s v="Mon"/>
    <n v="20"/>
    <x v="0"/>
  </r>
  <r>
    <x v="613"/>
    <x v="6"/>
    <x v="2"/>
    <x v="2"/>
    <m/>
    <d v="2021-04-27T00:00:00"/>
    <d v="2021-05-19T00:00:00"/>
    <n v="1"/>
    <m/>
    <s v="Yes"/>
    <n v="0.25"/>
    <x v="410"/>
    <x v="2"/>
    <x v="24"/>
    <n v="80"/>
    <n v="20"/>
    <n v="20"/>
    <n v="0"/>
    <n v="147.40129999999999"/>
    <n v="20"/>
    <s v="Tue"/>
    <s v="Wed"/>
    <n v="22"/>
    <x v="0"/>
  </r>
  <r>
    <x v="614"/>
    <x v="7"/>
    <x v="5"/>
    <x v="0"/>
    <m/>
    <d v="2021-04-27T00:00:00"/>
    <d v="2021-06-01T00:00:00"/>
    <n v="2"/>
    <m/>
    <m/>
    <n v="0.25"/>
    <x v="490"/>
    <x v="0"/>
    <x v="31"/>
    <n v="140"/>
    <n v="35"/>
    <n v="35"/>
    <n v="142.51349999999999"/>
    <n v="177.51349999999999"/>
    <n v="177.51349999999999"/>
    <s v="Tue"/>
    <s v="Tue"/>
    <n v="35"/>
    <x v="0"/>
  </r>
  <r>
    <x v="615"/>
    <x v="8"/>
    <x v="5"/>
    <x v="0"/>
    <s v="Yes"/>
    <d v="2021-04-27T00:00:00"/>
    <d v="2021-06-07T00:00:00"/>
    <n v="1"/>
    <m/>
    <m/>
    <n v="0.25"/>
    <x v="491"/>
    <x v="0"/>
    <x v="41"/>
    <n v="80"/>
    <n v="20"/>
    <n v="20"/>
    <n v="31.995000000000001"/>
    <n v="51.995000000000005"/>
    <n v="51.995000000000005"/>
    <s v="Tue"/>
    <s v="Mon"/>
    <n v="41"/>
    <x v="1"/>
  </r>
  <r>
    <x v="616"/>
    <x v="5"/>
    <x v="2"/>
    <x v="0"/>
    <m/>
    <d v="2021-04-27T00:00:00"/>
    <d v="2021-06-16T00:00:00"/>
    <n v="1"/>
    <m/>
    <m/>
    <n v="0.25"/>
    <x v="492"/>
    <x v="2"/>
    <x v="9"/>
    <n v="80"/>
    <n v="20"/>
    <n v="20"/>
    <n v="61.085900000000002"/>
    <n v="81.085900000000009"/>
    <n v="81.085900000000009"/>
    <s v="Tue"/>
    <s v="Wed"/>
    <n v="50"/>
    <x v="0"/>
  </r>
  <r>
    <x v="617"/>
    <x v="0"/>
    <x v="5"/>
    <x v="1"/>
    <m/>
    <d v="2021-04-28T00:00:00"/>
    <d v="2021-05-07T00:00:00"/>
    <n v="2"/>
    <m/>
    <m/>
    <n v="1"/>
    <x v="493"/>
    <x v="0"/>
    <x v="13"/>
    <n v="140"/>
    <n v="140"/>
    <n v="140"/>
    <n v="171.26259999999999"/>
    <n v="311.26260000000002"/>
    <n v="311.26260000000002"/>
    <s v="Wed"/>
    <s v="Fri"/>
    <n v="9"/>
    <x v="0"/>
  </r>
  <r>
    <x v="618"/>
    <x v="3"/>
    <x v="2"/>
    <x v="3"/>
    <m/>
    <d v="2021-04-28T00:00:00"/>
    <d v="2021-05-06T00:00:00"/>
    <n v="1"/>
    <m/>
    <m/>
    <n v="1.75"/>
    <x v="494"/>
    <x v="0"/>
    <x v="39"/>
    <n v="80"/>
    <n v="140"/>
    <n v="140"/>
    <n v="92.75"/>
    <n v="232.75"/>
    <n v="232.75"/>
    <s v="Wed"/>
    <s v="Thu"/>
    <n v="8"/>
    <x v="0"/>
  </r>
  <r>
    <x v="619"/>
    <x v="8"/>
    <x v="5"/>
    <x v="1"/>
    <m/>
    <d v="2021-04-28T00:00:00"/>
    <d v="2021-05-20T00:00:00"/>
    <n v="2"/>
    <m/>
    <m/>
    <n v="0.5"/>
    <x v="495"/>
    <x v="0"/>
    <x v="24"/>
    <n v="140"/>
    <n v="70"/>
    <n v="70"/>
    <n v="174.76169999999999"/>
    <n v="244.76169999999999"/>
    <n v="244.76169999999999"/>
    <s v="Wed"/>
    <s v="Thu"/>
    <n v="22"/>
    <x v="0"/>
  </r>
  <r>
    <x v="620"/>
    <x v="6"/>
    <x v="0"/>
    <x v="0"/>
    <m/>
    <d v="2021-04-28T00:00:00"/>
    <d v="2021-05-24T00:00:00"/>
    <n v="1"/>
    <m/>
    <m/>
    <n v="0.25"/>
    <x v="496"/>
    <x v="2"/>
    <x v="8"/>
    <n v="80"/>
    <n v="20"/>
    <n v="20"/>
    <n v="33.571800000000003"/>
    <n v="53.571800000000003"/>
    <n v="53.571800000000003"/>
    <s v="Wed"/>
    <s v="Mon"/>
    <n v="26"/>
    <x v="0"/>
  </r>
  <r>
    <x v="621"/>
    <x v="5"/>
    <x v="3"/>
    <x v="2"/>
    <m/>
    <d v="2021-04-28T00:00:00"/>
    <d v="2021-06-10T00:00:00"/>
    <n v="1"/>
    <s v="Yes"/>
    <s v="Yes"/>
    <n v="0.25"/>
    <x v="497"/>
    <x v="3"/>
    <x v="55"/>
    <n v="80"/>
    <n v="20"/>
    <n v="0"/>
    <n v="0"/>
    <n v="242.3365"/>
    <n v="0"/>
    <s v="Wed"/>
    <s v="Thu"/>
    <n v="43"/>
    <x v="0"/>
  </r>
  <r>
    <x v="622"/>
    <x v="2"/>
    <x v="3"/>
    <x v="1"/>
    <m/>
    <d v="2021-04-29T00:00:00"/>
    <d v="2021-05-13T00:00:00"/>
    <n v="1"/>
    <m/>
    <m/>
    <n v="1.25"/>
    <x v="498"/>
    <x v="2"/>
    <x v="0"/>
    <n v="80"/>
    <n v="100"/>
    <n v="100"/>
    <n v="153.941"/>
    <n v="253.941"/>
    <n v="253.941"/>
    <s v="Thu"/>
    <s v="Thu"/>
    <n v="14"/>
    <x v="0"/>
  </r>
  <r>
    <x v="623"/>
    <x v="3"/>
    <x v="0"/>
    <x v="0"/>
    <m/>
    <d v="2021-04-29T00:00:00"/>
    <d v="2021-05-12T00:00:00"/>
    <n v="1"/>
    <m/>
    <m/>
    <n v="0.75"/>
    <x v="43"/>
    <x v="2"/>
    <x v="14"/>
    <n v="80"/>
    <n v="60"/>
    <n v="60"/>
    <n v="30"/>
    <n v="90"/>
    <n v="90"/>
    <s v="Thu"/>
    <s v="Wed"/>
    <n v="13"/>
    <x v="0"/>
  </r>
  <r>
    <x v="624"/>
    <x v="0"/>
    <x v="5"/>
    <x v="2"/>
    <m/>
    <d v="2021-04-29T00:00:00"/>
    <d v="2021-05-13T00:00:00"/>
    <n v="1"/>
    <m/>
    <m/>
    <n v="0.25"/>
    <x v="313"/>
    <x v="0"/>
    <x v="0"/>
    <n v="80"/>
    <n v="20"/>
    <n v="20"/>
    <n v="19"/>
    <n v="39"/>
    <n v="39"/>
    <s v="Thu"/>
    <s v="Thu"/>
    <n v="14"/>
    <x v="0"/>
  </r>
  <r>
    <x v="625"/>
    <x v="5"/>
    <x v="2"/>
    <x v="0"/>
    <m/>
    <d v="2021-04-29T00:00:00"/>
    <d v="2021-05-17T00:00:00"/>
    <n v="1"/>
    <m/>
    <m/>
    <n v="0.25"/>
    <x v="426"/>
    <x v="0"/>
    <x v="17"/>
    <n v="80"/>
    <n v="20"/>
    <n v="20"/>
    <n v="75.180800000000005"/>
    <n v="95.180800000000005"/>
    <n v="95.180800000000005"/>
    <s v="Thu"/>
    <s v="Mon"/>
    <n v="18"/>
    <x v="0"/>
  </r>
  <r>
    <x v="626"/>
    <x v="1"/>
    <x v="1"/>
    <x v="0"/>
    <m/>
    <d v="2021-04-29T00:00:00"/>
    <d v="2021-06-07T00:00:00"/>
    <n v="1"/>
    <m/>
    <m/>
    <n v="0.75"/>
    <x v="499"/>
    <x v="0"/>
    <x v="75"/>
    <n v="80"/>
    <n v="60"/>
    <n v="60"/>
    <n v="1180.1566"/>
    <n v="1240.1566"/>
    <n v="1240.1566"/>
    <s v="Thu"/>
    <s v="Mon"/>
    <n v="39"/>
    <x v="0"/>
  </r>
  <r>
    <x v="627"/>
    <x v="2"/>
    <x v="2"/>
    <x v="3"/>
    <m/>
    <d v="2021-04-29T00:00:00"/>
    <d v="2021-06-03T00:00:00"/>
    <n v="2"/>
    <m/>
    <s v="Yes"/>
    <n v="2"/>
    <x v="500"/>
    <x v="2"/>
    <x v="31"/>
    <n v="140"/>
    <n v="280"/>
    <n v="280"/>
    <n v="0"/>
    <n v="405.77660000000003"/>
    <n v="280"/>
    <s v="Thu"/>
    <s v="Thu"/>
    <n v="35"/>
    <x v="0"/>
  </r>
  <r>
    <x v="628"/>
    <x v="0"/>
    <x v="5"/>
    <x v="2"/>
    <m/>
    <d v="2021-04-29T00:00:00"/>
    <d v="2021-06-09T00:00:00"/>
    <n v="1"/>
    <m/>
    <m/>
    <n v="0.25"/>
    <x v="501"/>
    <x v="0"/>
    <x v="41"/>
    <n v="80"/>
    <n v="20"/>
    <n v="20"/>
    <n v="75.0822"/>
    <n v="95.0822"/>
    <n v="95.0822"/>
    <s v="Thu"/>
    <s v="Wed"/>
    <n v="41"/>
    <x v="0"/>
  </r>
  <r>
    <x v="629"/>
    <x v="7"/>
    <x v="5"/>
    <x v="1"/>
    <m/>
    <d v="2021-04-29T00:00:00"/>
    <d v="2021-06-25T00:00:00"/>
    <n v="2"/>
    <m/>
    <m/>
    <n v="0.5"/>
    <x v="405"/>
    <x v="2"/>
    <x v="71"/>
    <n v="140"/>
    <n v="70"/>
    <n v="70"/>
    <n v="103.18"/>
    <n v="173.18"/>
    <n v="173.18"/>
    <s v="Thu"/>
    <s v="Fri"/>
    <n v="57"/>
    <x v="0"/>
  </r>
  <r>
    <x v="630"/>
    <x v="3"/>
    <x v="0"/>
    <x v="0"/>
    <m/>
    <d v="2021-04-29T00:00:00"/>
    <m/>
    <n v="2"/>
    <m/>
    <m/>
    <m/>
    <x v="502"/>
    <x v="0"/>
    <x v="89"/>
    <n v="140"/>
    <n v="0"/>
    <n v="0"/>
    <n v="591.75"/>
    <n v="591.75"/>
    <n v="591.75"/>
    <s v="Thu"/>
    <s v="Sat"/>
    <n v="-44315"/>
    <x v="0"/>
  </r>
  <r>
    <x v="631"/>
    <x v="5"/>
    <x v="0"/>
    <x v="0"/>
    <m/>
    <d v="2021-05-03T00:00:00"/>
    <d v="2021-05-14T00:00:00"/>
    <n v="1"/>
    <m/>
    <m/>
    <n v="0.25"/>
    <x v="503"/>
    <x v="2"/>
    <x v="32"/>
    <n v="80"/>
    <n v="20"/>
    <n v="20"/>
    <n v="25.711400000000001"/>
    <n v="45.711399999999998"/>
    <n v="45.711399999999998"/>
    <s v="Mon"/>
    <s v="Fri"/>
    <n v="11"/>
    <x v="0"/>
  </r>
  <r>
    <x v="632"/>
    <x v="0"/>
    <x v="5"/>
    <x v="2"/>
    <m/>
    <d v="2021-05-03T00:00:00"/>
    <d v="2021-05-13T00:00:00"/>
    <n v="1"/>
    <m/>
    <m/>
    <n v="0.25"/>
    <x v="135"/>
    <x v="0"/>
    <x v="21"/>
    <n v="80"/>
    <n v="20"/>
    <n v="20"/>
    <n v="36.754399999999997"/>
    <n v="56.754399999999997"/>
    <n v="56.754399999999997"/>
    <s v="Mon"/>
    <s v="Thu"/>
    <n v="10"/>
    <x v="0"/>
  </r>
  <r>
    <x v="633"/>
    <x v="2"/>
    <x v="0"/>
    <x v="2"/>
    <m/>
    <d v="2021-05-03T00:00:00"/>
    <d v="2021-05-13T00:00:00"/>
    <n v="1"/>
    <m/>
    <m/>
    <n v="0.25"/>
    <x v="504"/>
    <x v="2"/>
    <x v="21"/>
    <n v="80"/>
    <n v="20"/>
    <n v="20"/>
    <n v="128.6842"/>
    <n v="148.6842"/>
    <n v="148.6842"/>
    <s v="Mon"/>
    <s v="Thu"/>
    <n v="10"/>
    <x v="0"/>
  </r>
  <r>
    <x v="634"/>
    <x v="5"/>
    <x v="0"/>
    <x v="0"/>
    <m/>
    <d v="2021-05-03T00:00:00"/>
    <d v="2021-05-13T00:00:00"/>
    <n v="1"/>
    <m/>
    <m/>
    <n v="1.25"/>
    <x v="505"/>
    <x v="0"/>
    <x v="21"/>
    <n v="80"/>
    <n v="100"/>
    <n v="100"/>
    <n v="240.54859999999999"/>
    <n v="340.54859999999996"/>
    <n v="340.54859999999996"/>
    <s v="Mon"/>
    <s v="Thu"/>
    <n v="10"/>
    <x v="0"/>
  </r>
  <r>
    <x v="635"/>
    <x v="3"/>
    <x v="3"/>
    <x v="0"/>
    <m/>
    <d v="2021-05-03T00:00:00"/>
    <d v="2021-05-13T00:00:00"/>
    <n v="2"/>
    <m/>
    <m/>
    <n v="0.5"/>
    <x v="506"/>
    <x v="2"/>
    <x v="21"/>
    <n v="140"/>
    <n v="70"/>
    <n v="70"/>
    <n v="357.9837"/>
    <n v="427.9837"/>
    <n v="427.9837"/>
    <s v="Mon"/>
    <s v="Thu"/>
    <n v="10"/>
    <x v="0"/>
  </r>
  <r>
    <x v="636"/>
    <x v="2"/>
    <x v="0"/>
    <x v="1"/>
    <m/>
    <d v="2021-05-03T00:00:00"/>
    <d v="2021-05-18T00:00:00"/>
    <n v="1"/>
    <m/>
    <m/>
    <n v="0.5"/>
    <x v="507"/>
    <x v="2"/>
    <x v="16"/>
    <n v="80"/>
    <n v="40"/>
    <n v="40"/>
    <n v="6.399"/>
    <n v="46.399000000000001"/>
    <n v="46.399000000000001"/>
    <s v="Mon"/>
    <s v="Tue"/>
    <n v="15"/>
    <x v="0"/>
  </r>
  <r>
    <x v="637"/>
    <x v="5"/>
    <x v="3"/>
    <x v="1"/>
    <m/>
    <d v="2021-05-03T00:00:00"/>
    <d v="2021-05-19T00:00:00"/>
    <n v="2"/>
    <s v="Yes"/>
    <s v="Yes"/>
    <n v="1"/>
    <x v="508"/>
    <x v="3"/>
    <x v="2"/>
    <n v="140"/>
    <n v="140"/>
    <n v="0"/>
    <n v="0"/>
    <n v="322.08339999999998"/>
    <n v="0"/>
    <s v="Mon"/>
    <s v="Wed"/>
    <n v="16"/>
    <x v="0"/>
  </r>
  <r>
    <x v="638"/>
    <x v="0"/>
    <x v="5"/>
    <x v="2"/>
    <m/>
    <d v="2021-05-03T00:00:00"/>
    <d v="2021-05-18T00:00:00"/>
    <n v="2"/>
    <m/>
    <m/>
    <n v="0.25"/>
    <x v="509"/>
    <x v="0"/>
    <x v="16"/>
    <n v="140"/>
    <n v="35"/>
    <n v="35"/>
    <n v="149.24420000000001"/>
    <n v="184.24420000000001"/>
    <n v="184.24420000000001"/>
    <s v="Mon"/>
    <s v="Tue"/>
    <n v="15"/>
    <x v="0"/>
  </r>
  <r>
    <x v="639"/>
    <x v="7"/>
    <x v="5"/>
    <x v="0"/>
    <m/>
    <d v="2021-05-03T00:00:00"/>
    <d v="2021-05-20T00:00:00"/>
    <n v="2"/>
    <m/>
    <m/>
    <n v="0.25"/>
    <x v="510"/>
    <x v="4"/>
    <x v="11"/>
    <n v="140"/>
    <n v="35"/>
    <n v="35"/>
    <n v="26.59"/>
    <n v="61.59"/>
    <n v="61.59"/>
    <s v="Mon"/>
    <s v="Thu"/>
    <n v="17"/>
    <x v="0"/>
  </r>
  <r>
    <x v="640"/>
    <x v="4"/>
    <x v="0"/>
    <x v="1"/>
    <m/>
    <d v="2021-05-03T00:00:00"/>
    <d v="2021-06-02T00:00:00"/>
    <n v="1"/>
    <m/>
    <m/>
    <n v="0.5"/>
    <x v="511"/>
    <x v="0"/>
    <x v="3"/>
    <n v="80"/>
    <n v="40"/>
    <n v="40"/>
    <n v="29.727799999999998"/>
    <n v="69.727800000000002"/>
    <n v="69.727800000000002"/>
    <s v="Mon"/>
    <s v="Wed"/>
    <n v="30"/>
    <x v="0"/>
  </r>
  <r>
    <x v="641"/>
    <x v="0"/>
    <x v="5"/>
    <x v="2"/>
    <m/>
    <d v="2021-05-03T00:00:00"/>
    <d v="2021-06-07T00:00:00"/>
    <n v="1"/>
    <m/>
    <m/>
    <n v="0.25"/>
    <x v="29"/>
    <x v="0"/>
    <x v="31"/>
    <n v="80"/>
    <n v="20"/>
    <n v="20"/>
    <n v="21.33"/>
    <n v="41.33"/>
    <n v="41.33"/>
    <s v="Mon"/>
    <s v="Mon"/>
    <n v="35"/>
    <x v="0"/>
  </r>
  <r>
    <x v="642"/>
    <x v="8"/>
    <x v="5"/>
    <x v="2"/>
    <m/>
    <d v="2021-05-03T00:00:00"/>
    <d v="2021-06-14T00:00:00"/>
    <n v="1"/>
    <m/>
    <m/>
    <n v="0.25"/>
    <x v="45"/>
    <x v="0"/>
    <x v="33"/>
    <n v="80"/>
    <n v="20"/>
    <n v="20"/>
    <n v="64.171000000000006"/>
    <n v="84.171000000000006"/>
    <n v="84.171000000000006"/>
    <s v="Mon"/>
    <s v="Mon"/>
    <n v="42"/>
    <x v="0"/>
  </r>
  <r>
    <x v="643"/>
    <x v="4"/>
    <x v="0"/>
    <x v="2"/>
    <m/>
    <d v="2021-05-03T00:00:00"/>
    <d v="2021-06-21T00:00:00"/>
    <n v="1"/>
    <m/>
    <m/>
    <n v="0.25"/>
    <x v="227"/>
    <x v="1"/>
    <x v="38"/>
    <n v="80"/>
    <n v="20"/>
    <n v="20"/>
    <n v="70.8215"/>
    <n v="90.8215"/>
    <n v="90.8215"/>
    <s v="Mon"/>
    <s v="Mon"/>
    <n v="49"/>
    <x v="0"/>
  </r>
  <r>
    <x v="644"/>
    <x v="6"/>
    <x v="3"/>
    <x v="1"/>
    <m/>
    <d v="2021-05-03T00:00:00"/>
    <d v="2021-07-12T00:00:00"/>
    <n v="1"/>
    <m/>
    <m/>
    <n v="2.5"/>
    <x v="512"/>
    <x v="2"/>
    <x v="15"/>
    <n v="80"/>
    <n v="200"/>
    <n v="200"/>
    <n v="271.90960000000001"/>
    <n v="471.90960000000001"/>
    <n v="471.90960000000001"/>
    <s v="Mon"/>
    <s v="Mon"/>
    <n v="70"/>
    <x v="0"/>
  </r>
  <r>
    <x v="645"/>
    <x v="2"/>
    <x v="0"/>
    <x v="0"/>
    <m/>
    <d v="2021-05-04T00:00:00"/>
    <d v="2021-05-13T00:00:00"/>
    <n v="1"/>
    <m/>
    <m/>
    <n v="0.75"/>
    <x v="513"/>
    <x v="2"/>
    <x v="13"/>
    <n v="80"/>
    <n v="60"/>
    <n v="60"/>
    <n v="146.2002"/>
    <n v="206.2002"/>
    <n v="206.2002"/>
    <s v="Tue"/>
    <s v="Thu"/>
    <n v="9"/>
    <x v="0"/>
  </r>
  <r>
    <x v="646"/>
    <x v="2"/>
    <x v="0"/>
    <x v="1"/>
    <m/>
    <d v="2021-05-04T00:00:00"/>
    <d v="2021-05-20T00:00:00"/>
    <n v="1"/>
    <m/>
    <m/>
    <n v="0.5"/>
    <x v="12"/>
    <x v="0"/>
    <x v="2"/>
    <n v="80"/>
    <n v="40"/>
    <n v="40"/>
    <n v="150"/>
    <n v="190"/>
    <n v="190"/>
    <s v="Tue"/>
    <s v="Thu"/>
    <n v="16"/>
    <x v="0"/>
  </r>
  <r>
    <x v="647"/>
    <x v="2"/>
    <x v="2"/>
    <x v="2"/>
    <m/>
    <d v="2021-05-04T00:00:00"/>
    <d v="2021-06-03T00:00:00"/>
    <n v="1"/>
    <m/>
    <m/>
    <n v="0.25"/>
    <x v="514"/>
    <x v="2"/>
    <x v="3"/>
    <n v="80"/>
    <n v="20"/>
    <n v="20"/>
    <n v="140.5"/>
    <n v="160.5"/>
    <n v="160.5"/>
    <s v="Tue"/>
    <s v="Thu"/>
    <n v="30"/>
    <x v="0"/>
  </r>
  <r>
    <x v="648"/>
    <x v="1"/>
    <x v="1"/>
    <x v="2"/>
    <m/>
    <d v="2021-05-04T00:00:00"/>
    <d v="2021-06-10T00:00:00"/>
    <n v="1"/>
    <m/>
    <m/>
    <n v="0.25"/>
    <x v="197"/>
    <x v="0"/>
    <x v="44"/>
    <n v="80"/>
    <n v="20"/>
    <n v="20"/>
    <n v="39"/>
    <n v="59"/>
    <n v="59"/>
    <s v="Tue"/>
    <s v="Thu"/>
    <n v="37"/>
    <x v="0"/>
  </r>
  <r>
    <x v="649"/>
    <x v="0"/>
    <x v="0"/>
    <x v="3"/>
    <m/>
    <d v="2021-05-04T00:00:00"/>
    <d v="2021-07-12T00:00:00"/>
    <n v="2"/>
    <m/>
    <m/>
    <n v="2.25"/>
    <x v="515"/>
    <x v="2"/>
    <x v="93"/>
    <n v="140"/>
    <n v="315"/>
    <n v="315"/>
    <n v="716.98710000000005"/>
    <n v="1031.9871000000001"/>
    <n v="1031.9871000000001"/>
    <s v="Tue"/>
    <s v="Mon"/>
    <n v="69"/>
    <x v="0"/>
  </r>
  <r>
    <x v="650"/>
    <x v="7"/>
    <x v="5"/>
    <x v="2"/>
    <m/>
    <d v="2021-05-04T00:00:00"/>
    <m/>
    <n v="1"/>
    <m/>
    <m/>
    <m/>
    <x v="516"/>
    <x v="0"/>
    <x v="89"/>
    <n v="80"/>
    <n v="0"/>
    <n v="0"/>
    <n v="118.8969"/>
    <n v="118.8969"/>
    <n v="118.8969"/>
    <s v="Tue"/>
    <s v="Sat"/>
    <n v="-44320"/>
    <x v="0"/>
  </r>
  <r>
    <x v="651"/>
    <x v="1"/>
    <x v="3"/>
    <x v="0"/>
    <m/>
    <d v="2021-05-05T00:00:00"/>
    <d v="2021-05-17T00:00:00"/>
    <n v="2"/>
    <m/>
    <s v="Yes"/>
    <n v="0.25"/>
    <x v="517"/>
    <x v="2"/>
    <x v="19"/>
    <n v="140"/>
    <n v="35"/>
    <n v="35"/>
    <n v="0"/>
    <n v="59"/>
    <n v="35"/>
    <s v="Wed"/>
    <s v="Mon"/>
    <n v="12"/>
    <x v="0"/>
  </r>
  <r>
    <x v="652"/>
    <x v="5"/>
    <x v="2"/>
    <x v="0"/>
    <m/>
    <d v="2021-05-05T00:00:00"/>
    <d v="2021-05-17T00:00:00"/>
    <n v="1"/>
    <m/>
    <m/>
    <n v="0.25"/>
    <x v="518"/>
    <x v="0"/>
    <x v="19"/>
    <n v="80"/>
    <n v="20"/>
    <n v="20"/>
    <n v="28.036799999999999"/>
    <n v="48.036799999999999"/>
    <n v="48.036799999999999"/>
    <s v="Wed"/>
    <s v="Mon"/>
    <n v="12"/>
    <x v="0"/>
  </r>
  <r>
    <x v="653"/>
    <x v="1"/>
    <x v="3"/>
    <x v="0"/>
    <m/>
    <d v="2021-05-05T00:00:00"/>
    <d v="2021-05-17T00:00:00"/>
    <n v="2"/>
    <m/>
    <m/>
    <n v="0.5"/>
    <x v="519"/>
    <x v="2"/>
    <x v="19"/>
    <n v="140"/>
    <n v="70"/>
    <n v="70"/>
    <n v="291.10989999999998"/>
    <n v="361.10989999999998"/>
    <n v="361.10989999999998"/>
    <s v="Wed"/>
    <s v="Mon"/>
    <n v="12"/>
    <x v="0"/>
  </r>
  <r>
    <x v="654"/>
    <x v="7"/>
    <x v="5"/>
    <x v="0"/>
    <m/>
    <d v="2021-05-05T00:00:00"/>
    <d v="2021-05-24T00:00:00"/>
    <n v="2"/>
    <m/>
    <m/>
    <n v="0.25"/>
    <x v="377"/>
    <x v="0"/>
    <x v="25"/>
    <n v="140"/>
    <n v="35"/>
    <n v="35"/>
    <n v="36.3384"/>
    <n v="71.338400000000007"/>
    <n v="71.338400000000007"/>
    <s v="Wed"/>
    <s v="Mon"/>
    <n v="19"/>
    <x v="0"/>
  </r>
  <r>
    <x v="655"/>
    <x v="2"/>
    <x v="3"/>
    <x v="3"/>
    <m/>
    <d v="2021-05-05T00:00:00"/>
    <d v="2021-05-27T00:00:00"/>
    <n v="1"/>
    <m/>
    <m/>
    <n v="1"/>
    <x v="520"/>
    <x v="2"/>
    <x v="24"/>
    <n v="80"/>
    <n v="80"/>
    <n v="80"/>
    <n v="26.84"/>
    <n v="106.84"/>
    <n v="106.84"/>
    <s v="Wed"/>
    <s v="Thu"/>
    <n v="22"/>
    <x v="0"/>
  </r>
  <r>
    <x v="656"/>
    <x v="2"/>
    <x v="0"/>
    <x v="2"/>
    <m/>
    <d v="2021-05-06T00:00:00"/>
    <d v="2021-05-20T00:00:00"/>
    <n v="1"/>
    <m/>
    <m/>
    <n v="0.25"/>
    <x v="521"/>
    <x v="0"/>
    <x v="0"/>
    <n v="80"/>
    <n v="20"/>
    <n v="20"/>
    <n v="56.107500000000002"/>
    <n v="76.107500000000002"/>
    <n v="76.107500000000002"/>
    <s v="Thu"/>
    <s v="Thu"/>
    <n v="14"/>
    <x v="0"/>
  </r>
  <r>
    <x v="657"/>
    <x v="0"/>
    <x v="5"/>
    <x v="1"/>
    <m/>
    <d v="2021-05-06T00:00:00"/>
    <d v="2021-05-19T00:00:00"/>
    <n v="2"/>
    <m/>
    <m/>
    <n v="0.5"/>
    <x v="522"/>
    <x v="0"/>
    <x v="14"/>
    <n v="140"/>
    <n v="70"/>
    <n v="70"/>
    <n v="205.53"/>
    <n v="275.52999999999997"/>
    <n v="275.52999999999997"/>
    <s v="Thu"/>
    <s v="Wed"/>
    <n v="13"/>
    <x v="0"/>
  </r>
  <r>
    <x v="658"/>
    <x v="3"/>
    <x v="2"/>
    <x v="3"/>
    <m/>
    <d v="2021-05-06T00:00:00"/>
    <d v="2021-05-26T00:00:00"/>
    <n v="1"/>
    <m/>
    <m/>
    <n v="1"/>
    <x v="523"/>
    <x v="2"/>
    <x v="7"/>
    <n v="80"/>
    <n v="80"/>
    <n v="80"/>
    <n v="77.805000000000007"/>
    <n v="157.80500000000001"/>
    <n v="157.80500000000001"/>
    <s v="Thu"/>
    <s v="Wed"/>
    <n v="20"/>
    <x v="0"/>
  </r>
  <r>
    <x v="659"/>
    <x v="5"/>
    <x v="2"/>
    <x v="1"/>
    <m/>
    <d v="2021-05-06T00:00:00"/>
    <d v="2021-05-27T00:00:00"/>
    <n v="1"/>
    <m/>
    <m/>
    <n v="0.5"/>
    <x v="524"/>
    <x v="2"/>
    <x v="22"/>
    <n v="80"/>
    <n v="40"/>
    <n v="40"/>
    <n v="205.06549999999999"/>
    <n v="245.06549999999999"/>
    <n v="245.06549999999999"/>
    <s v="Thu"/>
    <s v="Thu"/>
    <n v="21"/>
    <x v="0"/>
  </r>
  <r>
    <x v="660"/>
    <x v="5"/>
    <x v="2"/>
    <x v="3"/>
    <m/>
    <d v="2021-05-07T00:00:00"/>
    <d v="2021-07-20T00:00:00"/>
    <n v="1"/>
    <m/>
    <m/>
    <n v="1.25"/>
    <x v="43"/>
    <x v="2"/>
    <x v="94"/>
    <n v="80"/>
    <n v="100"/>
    <n v="100"/>
    <n v="30"/>
    <n v="130"/>
    <n v="130"/>
    <s v="Fri"/>
    <s v="Tue"/>
    <n v="74"/>
    <x v="0"/>
  </r>
  <r>
    <x v="661"/>
    <x v="1"/>
    <x v="1"/>
    <x v="0"/>
    <m/>
    <d v="2021-05-10T00:00:00"/>
    <d v="2021-05-19T00:00:00"/>
    <n v="1"/>
    <m/>
    <m/>
    <n v="0.5"/>
    <x v="525"/>
    <x v="1"/>
    <x v="13"/>
    <n v="80"/>
    <n v="40"/>
    <n v="40"/>
    <n v="92.585999999999999"/>
    <n v="132.58600000000001"/>
    <n v="132.58600000000001"/>
    <s v="Mon"/>
    <s v="Wed"/>
    <n v="9"/>
    <x v="0"/>
  </r>
  <r>
    <x v="662"/>
    <x v="0"/>
    <x v="5"/>
    <x v="0"/>
    <m/>
    <d v="2021-05-10T00:00:00"/>
    <d v="2021-05-31T00:00:00"/>
    <n v="1"/>
    <m/>
    <m/>
    <n v="0.25"/>
    <x v="526"/>
    <x v="0"/>
    <x v="22"/>
    <n v="80"/>
    <n v="20"/>
    <n v="20"/>
    <n v="58.24"/>
    <n v="78.240000000000009"/>
    <n v="78.240000000000009"/>
    <s v="Mon"/>
    <s v="Mon"/>
    <n v="21"/>
    <x v="0"/>
  </r>
  <r>
    <x v="663"/>
    <x v="3"/>
    <x v="3"/>
    <x v="1"/>
    <s v="Yes"/>
    <d v="2021-05-10T00:00:00"/>
    <d v="2021-06-05T00:00:00"/>
    <n v="2"/>
    <m/>
    <m/>
    <n v="0.5"/>
    <x v="527"/>
    <x v="1"/>
    <x v="8"/>
    <n v="140"/>
    <n v="70"/>
    <n v="70"/>
    <n v="69.6571"/>
    <n v="139.65710000000001"/>
    <n v="139.65710000000001"/>
    <s v="Mon"/>
    <s v="Sat"/>
    <n v="26"/>
    <x v="1"/>
  </r>
  <r>
    <x v="664"/>
    <x v="2"/>
    <x v="2"/>
    <x v="4"/>
    <s v="Yes"/>
    <d v="2021-05-10T00:00:00"/>
    <d v="2021-06-02T00:00:00"/>
    <n v="2"/>
    <m/>
    <m/>
    <n v="1"/>
    <x v="528"/>
    <x v="2"/>
    <x v="23"/>
    <n v="140"/>
    <n v="140"/>
    <n v="140"/>
    <n v="51.8767"/>
    <n v="191.8767"/>
    <n v="191.8767"/>
    <s v="Mon"/>
    <s v="Wed"/>
    <n v="23"/>
    <x v="1"/>
  </r>
  <r>
    <x v="665"/>
    <x v="6"/>
    <x v="2"/>
    <x v="0"/>
    <m/>
    <d v="2021-05-10T00:00:00"/>
    <d v="2021-06-10T00:00:00"/>
    <n v="2"/>
    <m/>
    <m/>
    <n v="0.5"/>
    <x v="529"/>
    <x v="2"/>
    <x v="30"/>
    <n v="140"/>
    <n v="70"/>
    <n v="70"/>
    <n v="103.1811"/>
    <n v="173.18110000000001"/>
    <n v="173.18110000000001"/>
    <s v="Mon"/>
    <s v="Thu"/>
    <n v="31"/>
    <x v="0"/>
  </r>
  <r>
    <x v="666"/>
    <x v="0"/>
    <x v="5"/>
    <x v="0"/>
    <m/>
    <d v="2021-05-10T00:00:00"/>
    <d v="2021-06-10T00:00:00"/>
    <n v="2"/>
    <m/>
    <m/>
    <n v="0.25"/>
    <x v="530"/>
    <x v="2"/>
    <x v="30"/>
    <n v="140"/>
    <n v="35"/>
    <n v="35"/>
    <n v="122.633"/>
    <n v="157.63299999999998"/>
    <n v="157.63299999999998"/>
    <s v="Mon"/>
    <s v="Thu"/>
    <n v="31"/>
    <x v="0"/>
  </r>
  <r>
    <x v="667"/>
    <x v="5"/>
    <x v="2"/>
    <x v="0"/>
    <m/>
    <d v="2021-05-10T00:00:00"/>
    <d v="2021-06-14T00:00:00"/>
    <n v="1"/>
    <m/>
    <m/>
    <n v="0.25"/>
    <x v="531"/>
    <x v="2"/>
    <x v="31"/>
    <n v="80"/>
    <n v="20"/>
    <n v="20"/>
    <n v="73.810299999999998"/>
    <n v="93.810299999999998"/>
    <n v="93.810299999999998"/>
    <s v="Mon"/>
    <s v="Mon"/>
    <n v="35"/>
    <x v="0"/>
  </r>
  <r>
    <x v="668"/>
    <x v="3"/>
    <x v="3"/>
    <x v="2"/>
    <m/>
    <d v="2021-05-11T00:00:00"/>
    <d v="2021-05-24T00:00:00"/>
    <n v="2"/>
    <m/>
    <m/>
    <n v="0.25"/>
    <x v="532"/>
    <x v="0"/>
    <x v="14"/>
    <n v="140"/>
    <n v="35"/>
    <n v="35"/>
    <n v="479.36"/>
    <n v="514.36"/>
    <n v="514.36"/>
    <s v="Tue"/>
    <s v="Mon"/>
    <n v="13"/>
    <x v="0"/>
  </r>
  <r>
    <x v="669"/>
    <x v="4"/>
    <x v="0"/>
    <x v="0"/>
    <m/>
    <d v="2021-05-11T00:00:00"/>
    <d v="2021-06-02T00:00:00"/>
    <n v="1"/>
    <m/>
    <m/>
    <n v="0.25"/>
    <x v="183"/>
    <x v="1"/>
    <x v="24"/>
    <n v="80"/>
    <n v="20"/>
    <n v="20"/>
    <n v="180"/>
    <n v="200"/>
    <n v="200"/>
    <s v="Tue"/>
    <s v="Wed"/>
    <n v="22"/>
    <x v="0"/>
  </r>
  <r>
    <x v="670"/>
    <x v="2"/>
    <x v="2"/>
    <x v="1"/>
    <s v="Yes"/>
    <d v="2021-05-11T00:00:00"/>
    <d v="2021-07-22T00:00:00"/>
    <n v="1"/>
    <m/>
    <m/>
    <n v="1"/>
    <x v="533"/>
    <x v="0"/>
    <x v="91"/>
    <n v="80"/>
    <n v="80"/>
    <n v="80"/>
    <n v="117.44840000000001"/>
    <n v="197.44839999999999"/>
    <n v="197.44839999999999"/>
    <s v="Tue"/>
    <s v="Thu"/>
    <n v="72"/>
    <x v="1"/>
  </r>
  <r>
    <x v="671"/>
    <x v="4"/>
    <x v="0"/>
    <x v="0"/>
    <m/>
    <d v="2021-05-12T00:00:00"/>
    <d v="2021-06-02T00:00:00"/>
    <n v="1"/>
    <m/>
    <m/>
    <n v="0.25"/>
    <x v="534"/>
    <x v="1"/>
    <x v="22"/>
    <n v="80"/>
    <n v="20"/>
    <n v="20"/>
    <n v="240.28399999999999"/>
    <n v="260.28399999999999"/>
    <n v="260.28399999999999"/>
    <s v="Wed"/>
    <s v="Wed"/>
    <n v="21"/>
    <x v="0"/>
  </r>
  <r>
    <x v="672"/>
    <x v="6"/>
    <x v="0"/>
    <x v="1"/>
    <m/>
    <d v="2021-05-12T00:00:00"/>
    <d v="2021-06-16T00:00:00"/>
    <n v="2"/>
    <m/>
    <m/>
    <n v="0.5"/>
    <x v="535"/>
    <x v="2"/>
    <x v="31"/>
    <n v="140"/>
    <n v="70"/>
    <n v="70"/>
    <n v="176.31290000000001"/>
    <n v="246.31290000000001"/>
    <n v="246.31290000000001"/>
    <s v="Wed"/>
    <s v="Wed"/>
    <n v="35"/>
    <x v="0"/>
  </r>
  <r>
    <x v="673"/>
    <x v="2"/>
    <x v="2"/>
    <x v="0"/>
    <m/>
    <d v="2021-05-12T00:00:00"/>
    <d v="2021-06-23T00:00:00"/>
    <n v="1"/>
    <m/>
    <m/>
    <n v="0.5"/>
    <x v="536"/>
    <x v="0"/>
    <x v="33"/>
    <n v="80"/>
    <n v="40"/>
    <n v="40"/>
    <n v="280"/>
    <n v="320"/>
    <n v="320"/>
    <s v="Wed"/>
    <s v="Wed"/>
    <n v="42"/>
    <x v="0"/>
  </r>
  <r>
    <x v="674"/>
    <x v="2"/>
    <x v="0"/>
    <x v="3"/>
    <m/>
    <d v="2021-05-12T00:00:00"/>
    <d v="2021-07-20T00:00:00"/>
    <n v="2"/>
    <m/>
    <m/>
    <n v="2"/>
    <x v="537"/>
    <x v="2"/>
    <x v="93"/>
    <n v="140"/>
    <n v="280"/>
    <n v="280"/>
    <n v="345.72890000000001"/>
    <n v="625.72890000000007"/>
    <n v="625.72890000000007"/>
    <s v="Wed"/>
    <s v="Tue"/>
    <n v="69"/>
    <x v="0"/>
  </r>
  <r>
    <x v="675"/>
    <x v="0"/>
    <x v="5"/>
    <x v="1"/>
    <m/>
    <d v="2021-05-13T00:00:00"/>
    <d v="2021-05-31T00:00:00"/>
    <n v="2"/>
    <m/>
    <m/>
    <n v="1"/>
    <x v="538"/>
    <x v="0"/>
    <x v="17"/>
    <n v="140"/>
    <n v="140"/>
    <n v="140"/>
    <n v="158.29130000000001"/>
    <n v="298.29129999999998"/>
    <n v="298.29129999999998"/>
    <s v="Thu"/>
    <s v="Mon"/>
    <n v="18"/>
    <x v="0"/>
  </r>
  <r>
    <x v="676"/>
    <x v="3"/>
    <x v="2"/>
    <x v="1"/>
    <m/>
    <d v="2021-05-13T00:00:00"/>
    <d v="2021-06-01T00:00:00"/>
    <n v="1"/>
    <m/>
    <m/>
    <n v="0.5"/>
    <x v="539"/>
    <x v="0"/>
    <x v="25"/>
    <n v="80"/>
    <n v="40"/>
    <n v="40"/>
    <n v="14.42"/>
    <n v="54.42"/>
    <n v="54.42"/>
    <s v="Thu"/>
    <s v="Tue"/>
    <n v="19"/>
    <x v="0"/>
  </r>
  <r>
    <x v="677"/>
    <x v="1"/>
    <x v="1"/>
    <x v="1"/>
    <m/>
    <d v="2021-05-13T00:00:00"/>
    <d v="2021-06-08T00:00:00"/>
    <n v="1"/>
    <m/>
    <m/>
    <n v="0.75"/>
    <x v="540"/>
    <x v="0"/>
    <x v="8"/>
    <n v="80"/>
    <n v="60"/>
    <n v="60"/>
    <n v="62.970199999999998"/>
    <n v="122.97020000000001"/>
    <n v="122.97020000000001"/>
    <s v="Thu"/>
    <s v="Tue"/>
    <n v="26"/>
    <x v="0"/>
  </r>
  <r>
    <x v="678"/>
    <x v="0"/>
    <x v="5"/>
    <x v="0"/>
    <m/>
    <d v="2021-05-13T00:00:00"/>
    <d v="2021-06-08T00:00:00"/>
    <n v="2"/>
    <m/>
    <m/>
    <n v="0.25"/>
    <x v="541"/>
    <x v="0"/>
    <x v="8"/>
    <n v="140"/>
    <n v="35"/>
    <n v="35"/>
    <n v="63.441299999999998"/>
    <n v="98.441299999999998"/>
    <n v="98.441299999999998"/>
    <s v="Thu"/>
    <s v="Tue"/>
    <n v="26"/>
    <x v="0"/>
  </r>
  <r>
    <x v="679"/>
    <x v="2"/>
    <x v="2"/>
    <x v="1"/>
    <m/>
    <d v="2021-05-13T00:00:00"/>
    <d v="2021-06-16T00:00:00"/>
    <n v="1"/>
    <m/>
    <m/>
    <n v="0.5"/>
    <x v="43"/>
    <x v="2"/>
    <x v="5"/>
    <n v="80"/>
    <n v="40"/>
    <n v="40"/>
    <n v="30"/>
    <n v="70"/>
    <n v="70"/>
    <s v="Thu"/>
    <s v="Wed"/>
    <n v="34"/>
    <x v="0"/>
  </r>
  <r>
    <x v="680"/>
    <x v="7"/>
    <x v="5"/>
    <x v="1"/>
    <m/>
    <d v="2021-05-13T00:00:00"/>
    <d v="2021-06-17T00:00:00"/>
    <n v="1"/>
    <m/>
    <m/>
    <n v="0.5"/>
    <x v="542"/>
    <x v="0"/>
    <x v="31"/>
    <n v="80"/>
    <n v="40"/>
    <n v="40"/>
    <n v="496"/>
    <n v="536"/>
    <n v="536"/>
    <s v="Thu"/>
    <s v="Thu"/>
    <n v="35"/>
    <x v="0"/>
  </r>
  <r>
    <x v="681"/>
    <x v="3"/>
    <x v="2"/>
    <x v="1"/>
    <s v="Yes"/>
    <d v="2021-05-13T00:00:00"/>
    <m/>
    <n v="1"/>
    <m/>
    <s v="Yes"/>
    <m/>
    <x v="543"/>
    <x v="2"/>
    <x v="89"/>
    <n v="80"/>
    <n v="0"/>
    <n v="0"/>
    <n v="0"/>
    <n v="126.81"/>
    <n v="0"/>
    <s v="Thu"/>
    <s v="Sat"/>
    <n v="-44329"/>
    <x v="1"/>
  </r>
  <r>
    <x v="682"/>
    <x v="4"/>
    <x v="0"/>
    <x v="4"/>
    <m/>
    <d v="2021-05-13T00:00:00"/>
    <m/>
    <n v="2"/>
    <m/>
    <m/>
    <m/>
    <x v="39"/>
    <x v="2"/>
    <x v="89"/>
    <n v="140"/>
    <n v="0"/>
    <n v="0"/>
    <n v="144"/>
    <n v="144"/>
    <n v="144"/>
    <s v="Thu"/>
    <s v="Sat"/>
    <n v="-44329"/>
    <x v="0"/>
  </r>
  <r>
    <x v="683"/>
    <x v="8"/>
    <x v="5"/>
    <x v="1"/>
    <m/>
    <d v="2021-05-15T00:00:00"/>
    <d v="2021-06-07T00:00:00"/>
    <n v="2"/>
    <m/>
    <s v="Yes"/>
    <n v="0.5"/>
    <x v="544"/>
    <x v="2"/>
    <x v="23"/>
    <n v="140"/>
    <n v="70"/>
    <n v="70"/>
    <n v="0"/>
    <n v="564.92989999999998"/>
    <n v="70"/>
    <s v="Sat"/>
    <s v="Mon"/>
    <n v="23"/>
    <x v="0"/>
  </r>
  <r>
    <x v="684"/>
    <x v="0"/>
    <x v="5"/>
    <x v="0"/>
    <m/>
    <d v="2021-05-15T00:00:00"/>
    <d v="2021-06-08T00:00:00"/>
    <n v="2"/>
    <m/>
    <m/>
    <n v="0.25"/>
    <x v="545"/>
    <x v="2"/>
    <x v="43"/>
    <n v="140"/>
    <n v="35"/>
    <n v="35"/>
    <n v="30.0473"/>
    <n v="65.047300000000007"/>
    <n v="65.047300000000007"/>
    <s v="Sat"/>
    <s v="Tue"/>
    <n v="24"/>
    <x v="0"/>
  </r>
  <r>
    <x v="685"/>
    <x v="5"/>
    <x v="3"/>
    <x v="0"/>
    <s v="Yes"/>
    <d v="2021-05-17T00:00:00"/>
    <d v="2021-05-25T00:00:00"/>
    <n v="1"/>
    <m/>
    <m/>
    <n v="0.25"/>
    <x v="546"/>
    <x v="0"/>
    <x v="39"/>
    <n v="80"/>
    <n v="20"/>
    <n v="20"/>
    <n v="147.63820000000001"/>
    <n v="167.63820000000001"/>
    <n v="167.63820000000001"/>
    <s v="Mon"/>
    <s v="Tue"/>
    <n v="8"/>
    <x v="1"/>
  </r>
  <r>
    <x v="686"/>
    <x v="0"/>
    <x v="5"/>
    <x v="1"/>
    <m/>
    <d v="2021-05-17T00:00:00"/>
    <d v="2021-05-28T00:00:00"/>
    <n v="2"/>
    <m/>
    <m/>
    <n v="0.5"/>
    <x v="547"/>
    <x v="2"/>
    <x v="32"/>
    <n v="140"/>
    <n v="70"/>
    <n v="70"/>
    <n v="37.44"/>
    <n v="107.44"/>
    <n v="107.44"/>
    <s v="Mon"/>
    <s v="Fri"/>
    <n v="11"/>
    <x v="0"/>
  </r>
  <r>
    <x v="687"/>
    <x v="7"/>
    <x v="5"/>
    <x v="0"/>
    <m/>
    <d v="2021-05-17T00:00:00"/>
    <d v="2021-06-02T00:00:00"/>
    <n v="2"/>
    <m/>
    <m/>
    <n v="0.5"/>
    <x v="548"/>
    <x v="0"/>
    <x v="2"/>
    <n v="140"/>
    <n v="70"/>
    <n v="70"/>
    <n v="288"/>
    <n v="358"/>
    <n v="358"/>
    <s v="Mon"/>
    <s v="Wed"/>
    <n v="16"/>
    <x v="0"/>
  </r>
  <r>
    <x v="688"/>
    <x v="3"/>
    <x v="2"/>
    <x v="0"/>
    <m/>
    <d v="2021-05-17T00:00:00"/>
    <d v="2021-06-02T00:00:00"/>
    <n v="2"/>
    <m/>
    <m/>
    <n v="1"/>
    <x v="12"/>
    <x v="2"/>
    <x v="2"/>
    <n v="140"/>
    <n v="140"/>
    <n v="140"/>
    <n v="150"/>
    <n v="290"/>
    <n v="290"/>
    <s v="Mon"/>
    <s v="Wed"/>
    <n v="16"/>
    <x v="0"/>
  </r>
  <r>
    <x v="689"/>
    <x v="0"/>
    <x v="5"/>
    <x v="2"/>
    <m/>
    <d v="2021-05-17T00:00:00"/>
    <d v="2021-06-08T00:00:00"/>
    <n v="1"/>
    <m/>
    <m/>
    <n v="0.25"/>
    <x v="36"/>
    <x v="0"/>
    <x v="24"/>
    <n v="80"/>
    <n v="20"/>
    <n v="20"/>
    <n v="42.66"/>
    <n v="62.66"/>
    <n v="62.66"/>
    <s v="Mon"/>
    <s v="Tue"/>
    <n v="22"/>
    <x v="0"/>
  </r>
  <r>
    <x v="690"/>
    <x v="0"/>
    <x v="5"/>
    <x v="0"/>
    <m/>
    <d v="2021-05-17T00:00:00"/>
    <d v="2021-06-08T00:00:00"/>
    <n v="1"/>
    <m/>
    <m/>
    <n v="0.25"/>
    <x v="549"/>
    <x v="0"/>
    <x v="24"/>
    <n v="80"/>
    <n v="20"/>
    <n v="20"/>
    <n v="287.25"/>
    <n v="307.25"/>
    <n v="307.25"/>
    <s v="Mon"/>
    <s v="Tue"/>
    <n v="22"/>
    <x v="0"/>
  </r>
  <r>
    <x v="691"/>
    <x v="4"/>
    <x v="2"/>
    <x v="2"/>
    <m/>
    <d v="2021-05-17T00:00:00"/>
    <d v="2021-06-11T00:00:00"/>
    <n v="2"/>
    <m/>
    <m/>
    <n v="0.25"/>
    <x v="550"/>
    <x v="2"/>
    <x v="20"/>
    <n v="140"/>
    <n v="35"/>
    <n v="35"/>
    <n v="147.4015"/>
    <n v="182.4015"/>
    <n v="182.4015"/>
    <s v="Mon"/>
    <s v="Fri"/>
    <n v="25"/>
    <x v="0"/>
  </r>
  <r>
    <x v="692"/>
    <x v="0"/>
    <x v="5"/>
    <x v="2"/>
    <m/>
    <d v="2021-05-17T00:00:00"/>
    <d v="2021-06-19T00:00:00"/>
    <n v="1"/>
    <m/>
    <m/>
    <n v="0.25"/>
    <x v="551"/>
    <x v="2"/>
    <x v="40"/>
    <n v="80"/>
    <n v="20"/>
    <n v="20"/>
    <n v="59.242100000000001"/>
    <n v="79.242099999999994"/>
    <n v="79.242099999999994"/>
    <s v="Mon"/>
    <s v="Sat"/>
    <n v="33"/>
    <x v="0"/>
  </r>
  <r>
    <x v="693"/>
    <x v="0"/>
    <x v="5"/>
    <x v="0"/>
    <m/>
    <d v="2021-05-17T00:00:00"/>
    <d v="2021-06-14T00:00:00"/>
    <n v="1"/>
    <m/>
    <m/>
    <n v="0.25"/>
    <x v="18"/>
    <x v="0"/>
    <x v="27"/>
    <n v="80"/>
    <n v="20"/>
    <n v="20"/>
    <n v="240"/>
    <n v="260"/>
    <n v="260"/>
    <s v="Mon"/>
    <s v="Mon"/>
    <n v="28"/>
    <x v="0"/>
  </r>
  <r>
    <x v="694"/>
    <x v="0"/>
    <x v="5"/>
    <x v="2"/>
    <m/>
    <d v="2021-05-17T00:00:00"/>
    <d v="2021-06-22T00:00:00"/>
    <n v="2"/>
    <m/>
    <m/>
    <n v="0.25"/>
    <x v="552"/>
    <x v="2"/>
    <x v="65"/>
    <n v="140"/>
    <n v="35"/>
    <n v="35"/>
    <n v="197.47"/>
    <n v="232.47"/>
    <n v="232.47"/>
    <s v="Mon"/>
    <s v="Tue"/>
    <n v="36"/>
    <x v="0"/>
  </r>
  <r>
    <x v="695"/>
    <x v="7"/>
    <x v="5"/>
    <x v="0"/>
    <m/>
    <d v="2021-05-17T00:00:00"/>
    <d v="2021-07-16T00:00:00"/>
    <n v="2"/>
    <m/>
    <m/>
    <n v="0.5"/>
    <x v="553"/>
    <x v="2"/>
    <x v="90"/>
    <n v="140"/>
    <n v="70"/>
    <n v="70"/>
    <n v="304.19459999999998"/>
    <n v="374.19459999999998"/>
    <n v="374.19459999999998"/>
    <s v="Mon"/>
    <s v="Fri"/>
    <n v="60"/>
    <x v="0"/>
  </r>
  <r>
    <x v="696"/>
    <x v="5"/>
    <x v="3"/>
    <x v="1"/>
    <m/>
    <d v="2021-05-18T00:00:00"/>
    <d v="2021-05-27T00:00:00"/>
    <n v="1"/>
    <m/>
    <m/>
    <n v="0.5"/>
    <x v="554"/>
    <x v="0"/>
    <x v="13"/>
    <n v="80"/>
    <n v="40"/>
    <n v="40"/>
    <n v="64.342100000000002"/>
    <n v="104.3421"/>
    <n v="104.3421"/>
    <s v="Tue"/>
    <s v="Thu"/>
    <n v="9"/>
    <x v="0"/>
  </r>
  <r>
    <x v="697"/>
    <x v="1"/>
    <x v="1"/>
    <x v="1"/>
    <m/>
    <d v="2021-05-18T00:00:00"/>
    <d v="2021-05-31T00:00:00"/>
    <n v="1"/>
    <m/>
    <m/>
    <n v="0.5"/>
    <x v="555"/>
    <x v="0"/>
    <x v="14"/>
    <n v="80"/>
    <n v="40"/>
    <n v="40"/>
    <n v="10.27"/>
    <n v="50.269999999999996"/>
    <n v="50.269999999999996"/>
    <s v="Tue"/>
    <s v="Mon"/>
    <n v="13"/>
    <x v="0"/>
  </r>
  <r>
    <x v="698"/>
    <x v="3"/>
    <x v="3"/>
    <x v="0"/>
    <m/>
    <d v="2021-05-18T00:00:00"/>
    <d v="2021-06-03T00:00:00"/>
    <n v="2"/>
    <m/>
    <m/>
    <n v="0.75"/>
    <x v="556"/>
    <x v="2"/>
    <x v="2"/>
    <n v="140"/>
    <n v="105"/>
    <n v="105"/>
    <n v="319.02080000000001"/>
    <n v="424.02080000000001"/>
    <n v="424.02080000000001"/>
    <s v="Tue"/>
    <s v="Thu"/>
    <n v="16"/>
    <x v="0"/>
  </r>
  <r>
    <x v="699"/>
    <x v="3"/>
    <x v="0"/>
    <x v="1"/>
    <m/>
    <d v="2021-05-18T00:00:00"/>
    <d v="2021-06-01T00:00:00"/>
    <n v="1"/>
    <m/>
    <m/>
    <n v="0.75"/>
    <x v="557"/>
    <x v="2"/>
    <x v="0"/>
    <n v="80"/>
    <n v="60"/>
    <n v="60"/>
    <n v="131"/>
    <n v="191"/>
    <n v="191"/>
    <s v="Tue"/>
    <s v="Tue"/>
    <n v="14"/>
    <x v="0"/>
  </r>
  <r>
    <x v="700"/>
    <x v="0"/>
    <x v="5"/>
    <x v="0"/>
    <m/>
    <d v="2021-05-18T00:00:00"/>
    <d v="2021-06-02T00:00:00"/>
    <n v="2"/>
    <m/>
    <m/>
    <n v="0.25"/>
    <x v="558"/>
    <x v="0"/>
    <x v="16"/>
    <n v="140"/>
    <n v="35"/>
    <n v="35"/>
    <n v="167"/>
    <n v="202"/>
    <n v="202"/>
    <s v="Tue"/>
    <s v="Wed"/>
    <n v="15"/>
    <x v="0"/>
  </r>
  <r>
    <x v="701"/>
    <x v="5"/>
    <x v="3"/>
    <x v="1"/>
    <m/>
    <d v="2021-05-18T00:00:00"/>
    <d v="2021-06-09T00:00:00"/>
    <n v="1"/>
    <m/>
    <m/>
    <n v="0.5"/>
    <x v="484"/>
    <x v="0"/>
    <x v="24"/>
    <n v="80"/>
    <n v="40"/>
    <n v="40"/>
    <n v="91.041700000000006"/>
    <n v="131.04169999999999"/>
    <n v="131.04169999999999"/>
    <s v="Tue"/>
    <s v="Wed"/>
    <n v="22"/>
    <x v="0"/>
  </r>
  <r>
    <x v="702"/>
    <x v="4"/>
    <x v="0"/>
    <x v="0"/>
    <m/>
    <d v="2021-05-18T00:00:00"/>
    <d v="2021-06-22T00:00:00"/>
    <n v="1"/>
    <m/>
    <m/>
    <n v="0.25"/>
    <x v="559"/>
    <x v="2"/>
    <x v="31"/>
    <n v="80"/>
    <n v="20"/>
    <n v="20"/>
    <n v="44.9221"/>
    <n v="64.9221"/>
    <n v="64.9221"/>
    <s v="Tue"/>
    <s v="Tue"/>
    <n v="35"/>
    <x v="0"/>
  </r>
  <r>
    <x v="703"/>
    <x v="3"/>
    <x v="2"/>
    <x v="1"/>
    <m/>
    <d v="2021-05-18T00:00:00"/>
    <d v="2021-07-23T00:00:00"/>
    <n v="1"/>
    <s v="Yes"/>
    <s v="Yes"/>
    <n v="1"/>
    <x v="560"/>
    <x v="3"/>
    <x v="67"/>
    <n v="80"/>
    <n v="80"/>
    <n v="0"/>
    <n v="0"/>
    <n v="243.92760000000001"/>
    <n v="0"/>
    <s v="Tue"/>
    <s v="Fri"/>
    <n v="66"/>
    <x v="0"/>
  </r>
  <r>
    <x v="704"/>
    <x v="5"/>
    <x v="2"/>
    <x v="4"/>
    <m/>
    <d v="2021-05-18T00:00:00"/>
    <m/>
    <n v="2"/>
    <m/>
    <m/>
    <m/>
    <x v="561"/>
    <x v="0"/>
    <x v="89"/>
    <n v="140"/>
    <n v="0"/>
    <n v="0"/>
    <n v="281.61579999999998"/>
    <n v="281.61579999999998"/>
    <n v="281.61579999999998"/>
    <s v="Tue"/>
    <s v="Sat"/>
    <n v="-44334"/>
    <x v="0"/>
  </r>
  <r>
    <x v="705"/>
    <x v="1"/>
    <x v="1"/>
    <x v="0"/>
    <m/>
    <d v="2021-05-19T00:00:00"/>
    <d v="2021-05-31T00:00:00"/>
    <n v="1"/>
    <m/>
    <m/>
    <n v="0.5"/>
    <x v="562"/>
    <x v="1"/>
    <x v="19"/>
    <n v="80"/>
    <n v="40"/>
    <n v="40"/>
    <n v="7.02"/>
    <n v="47.019999999999996"/>
    <n v="47.019999999999996"/>
    <s v="Wed"/>
    <s v="Mon"/>
    <n v="12"/>
    <x v="0"/>
  </r>
  <r>
    <x v="706"/>
    <x v="1"/>
    <x v="1"/>
    <x v="0"/>
    <m/>
    <d v="2021-05-19T00:00:00"/>
    <d v="2021-05-31T00:00:00"/>
    <n v="1"/>
    <m/>
    <m/>
    <n v="0.5"/>
    <x v="563"/>
    <x v="0"/>
    <x v="19"/>
    <n v="80"/>
    <n v="40"/>
    <n v="40"/>
    <n v="28.996500000000001"/>
    <n v="68.996499999999997"/>
    <n v="68.996499999999997"/>
    <s v="Wed"/>
    <s v="Mon"/>
    <n v="12"/>
    <x v="0"/>
  </r>
  <r>
    <x v="707"/>
    <x v="1"/>
    <x v="1"/>
    <x v="0"/>
    <m/>
    <d v="2021-05-19T00:00:00"/>
    <d v="2021-05-31T00:00:00"/>
    <n v="1"/>
    <m/>
    <m/>
    <n v="0.5"/>
    <x v="564"/>
    <x v="1"/>
    <x v="19"/>
    <n v="80"/>
    <n v="40"/>
    <n v="40"/>
    <n v="50.57"/>
    <n v="90.57"/>
    <n v="90.57"/>
    <s v="Wed"/>
    <s v="Mon"/>
    <n v="12"/>
    <x v="0"/>
  </r>
  <r>
    <x v="708"/>
    <x v="8"/>
    <x v="5"/>
    <x v="1"/>
    <m/>
    <d v="2021-05-19T00:00:00"/>
    <d v="2021-06-03T00:00:00"/>
    <n v="2"/>
    <m/>
    <m/>
    <n v="0.5"/>
    <x v="565"/>
    <x v="2"/>
    <x v="16"/>
    <n v="140"/>
    <n v="70"/>
    <n v="70"/>
    <n v="271.791"/>
    <n v="341.791"/>
    <n v="341.791"/>
    <s v="Wed"/>
    <s v="Thu"/>
    <n v="15"/>
    <x v="0"/>
  </r>
  <r>
    <x v="709"/>
    <x v="8"/>
    <x v="5"/>
    <x v="0"/>
    <m/>
    <d v="2021-05-19T00:00:00"/>
    <d v="2021-06-29T00:00:00"/>
    <n v="2"/>
    <s v="Yes"/>
    <s v="Yes"/>
    <n v="0.25"/>
    <x v="566"/>
    <x v="3"/>
    <x v="41"/>
    <n v="140"/>
    <n v="35"/>
    <n v="0"/>
    <n v="0"/>
    <n v="49.703000000000003"/>
    <n v="0"/>
    <s v="Wed"/>
    <s v="Tue"/>
    <n v="41"/>
    <x v="0"/>
  </r>
  <r>
    <x v="710"/>
    <x v="5"/>
    <x v="2"/>
    <x v="1"/>
    <m/>
    <d v="2021-05-20T00:00:00"/>
    <d v="2021-06-08T00:00:00"/>
    <n v="2"/>
    <m/>
    <s v="Yes"/>
    <n v="3.25"/>
    <x v="567"/>
    <x v="2"/>
    <x v="25"/>
    <n v="140"/>
    <n v="455"/>
    <n v="455"/>
    <n v="0"/>
    <n v="766.36210000000005"/>
    <n v="455"/>
    <s v="Thu"/>
    <s v="Tue"/>
    <n v="19"/>
    <x v="0"/>
  </r>
  <r>
    <x v="711"/>
    <x v="2"/>
    <x v="2"/>
    <x v="1"/>
    <m/>
    <d v="2021-05-20T00:00:00"/>
    <d v="2021-06-11T00:00:00"/>
    <n v="1"/>
    <m/>
    <m/>
    <n v="0.75"/>
    <x v="568"/>
    <x v="2"/>
    <x v="24"/>
    <n v="80"/>
    <n v="60"/>
    <n v="60"/>
    <n v="189.31800000000001"/>
    <n v="249.31800000000001"/>
    <n v="249.31800000000001"/>
    <s v="Thu"/>
    <s v="Fri"/>
    <n v="22"/>
    <x v="0"/>
  </r>
  <r>
    <x v="712"/>
    <x v="3"/>
    <x v="2"/>
    <x v="0"/>
    <m/>
    <d v="2021-05-20T00:00:00"/>
    <d v="2021-06-17T00:00:00"/>
    <n v="1"/>
    <m/>
    <m/>
    <n v="0.5"/>
    <x v="229"/>
    <x v="0"/>
    <x v="27"/>
    <n v="80"/>
    <n v="40"/>
    <n v="40"/>
    <n v="74.532399999999996"/>
    <n v="114.5324"/>
    <n v="114.5324"/>
    <s v="Thu"/>
    <s v="Thu"/>
    <n v="28"/>
    <x v="0"/>
  </r>
  <r>
    <x v="713"/>
    <x v="2"/>
    <x v="2"/>
    <x v="3"/>
    <m/>
    <d v="2021-05-20T00:00:00"/>
    <d v="2021-06-28T00:00:00"/>
    <n v="1"/>
    <m/>
    <m/>
    <n v="1.5"/>
    <x v="569"/>
    <x v="2"/>
    <x v="75"/>
    <n v="80"/>
    <n v="120"/>
    <n v="120"/>
    <n v="673.21600000000001"/>
    <n v="793.21600000000001"/>
    <n v="793.21600000000001"/>
    <s v="Thu"/>
    <s v="Mon"/>
    <n v="39"/>
    <x v="0"/>
  </r>
  <r>
    <x v="714"/>
    <x v="2"/>
    <x v="3"/>
    <x v="3"/>
    <m/>
    <d v="2021-05-20T00:00:00"/>
    <d v="2021-07-07T00:00:00"/>
    <n v="2"/>
    <m/>
    <m/>
    <n v="3.5"/>
    <x v="570"/>
    <x v="2"/>
    <x v="84"/>
    <n v="140"/>
    <n v="490"/>
    <n v="490"/>
    <n v="230.39570000000001"/>
    <n v="720.39570000000003"/>
    <n v="720.39570000000003"/>
    <s v="Thu"/>
    <s v="Wed"/>
    <n v="48"/>
    <x v="0"/>
  </r>
  <r>
    <x v="715"/>
    <x v="0"/>
    <x v="5"/>
    <x v="0"/>
    <m/>
    <d v="2021-05-20T00:00:00"/>
    <d v="2021-07-16T00:00:00"/>
    <n v="2"/>
    <m/>
    <m/>
    <n v="0.25"/>
    <x v="539"/>
    <x v="0"/>
    <x v="71"/>
    <n v="140"/>
    <n v="35"/>
    <n v="35"/>
    <n v="14.42"/>
    <n v="49.42"/>
    <n v="49.42"/>
    <s v="Thu"/>
    <s v="Fri"/>
    <n v="57"/>
    <x v="0"/>
  </r>
  <r>
    <x v="716"/>
    <x v="6"/>
    <x v="3"/>
    <x v="3"/>
    <m/>
    <d v="2021-05-20T00:00:00"/>
    <m/>
    <n v="2"/>
    <m/>
    <m/>
    <m/>
    <x v="571"/>
    <x v="2"/>
    <x v="89"/>
    <n v="140"/>
    <n v="0"/>
    <n v="0"/>
    <n v="852.54669999999999"/>
    <n v="852.54669999999999"/>
    <n v="852.54669999999999"/>
    <s v="Thu"/>
    <s v="Sat"/>
    <n v="-44336"/>
    <x v="0"/>
  </r>
  <r>
    <x v="717"/>
    <x v="3"/>
    <x v="3"/>
    <x v="1"/>
    <s v="Yes"/>
    <d v="2021-05-21T00:00:00"/>
    <d v="2021-06-01T00:00:00"/>
    <n v="1"/>
    <m/>
    <m/>
    <n v="0.5"/>
    <x v="135"/>
    <x v="0"/>
    <x v="32"/>
    <n v="80"/>
    <n v="40"/>
    <n v="40"/>
    <n v="36.754399999999997"/>
    <n v="76.754400000000004"/>
    <n v="76.754400000000004"/>
    <s v="Fri"/>
    <s v="Tue"/>
    <n v="11"/>
    <x v="1"/>
  </r>
  <r>
    <x v="718"/>
    <x v="3"/>
    <x v="2"/>
    <x v="4"/>
    <m/>
    <d v="2021-05-21T00:00:00"/>
    <d v="2021-06-22T00:00:00"/>
    <n v="1"/>
    <m/>
    <m/>
    <n v="1"/>
    <x v="572"/>
    <x v="1"/>
    <x v="53"/>
    <n v="80"/>
    <n v="80"/>
    <n v="80"/>
    <n v="57.966200000000001"/>
    <n v="137.96620000000001"/>
    <n v="137.96620000000001"/>
    <s v="Fri"/>
    <s v="Tue"/>
    <n v="32"/>
    <x v="0"/>
  </r>
  <r>
    <x v="719"/>
    <x v="3"/>
    <x v="2"/>
    <x v="1"/>
    <m/>
    <d v="2021-05-21T00:00:00"/>
    <m/>
    <n v="1"/>
    <m/>
    <m/>
    <m/>
    <x v="290"/>
    <x v="1"/>
    <x v="89"/>
    <n v="80"/>
    <n v="0"/>
    <n v="0"/>
    <n v="90"/>
    <n v="90"/>
    <n v="90"/>
    <s v="Fri"/>
    <s v="Sat"/>
    <n v="-44337"/>
    <x v="0"/>
  </r>
  <r>
    <x v="720"/>
    <x v="3"/>
    <x v="3"/>
    <x v="1"/>
    <s v="Yes"/>
    <d v="2021-05-22T00:00:00"/>
    <m/>
    <n v="1"/>
    <m/>
    <m/>
    <m/>
    <x v="573"/>
    <x v="2"/>
    <x v="89"/>
    <n v="80"/>
    <n v="0"/>
    <n v="0"/>
    <n v="108.51300000000001"/>
    <n v="108.51300000000001"/>
    <n v="108.51300000000001"/>
    <s v="Sat"/>
    <s v="Sat"/>
    <n v="-44338"/>
    <x v="1"/>
  </r>
  <r>
    <x v="721"/>
    <x v="0"/>
    <x v="5"/>
    <x v="2"/>
    <m/>
    <d v="2021-05-24T00:00:00"/>
    <d v="2021-06-02T00:00:00"/>
    <n v="1"/>
    <m/>
    <m/>
    <n v="0.25"/>
    <x v="127"/>
    <x v="0"/>
    <x v="13"/>
    <n v="80"/>
    <n v="20"/>
    <n v="20"/>
    <n v="22"/>
    <n v="42"/>
    <n v="42"/>
    <s v="Mon"/>
    <s v="Wed"/>
    <n v="9"/>
    <x v="0"/>
  </r>
  <r>
    <x v="722"/>
    <x v="5"/>
    <x v="2"/>
    <x v="2"/>
    <m/>
    <d v="2021-05-24T00:00:00"/>
    <d v="2021-06-03T00:00:00"/>
    <n v="1"/>
    <m/>
    <m/>
    <n v="0.25"/>
    <x v="155"/>
    <x v="2"/>
    <x v="21"/>
    <n v="80"/>
    <n v="20"/>
    <n v="20"/>
    <n v="66.864900000000006"/>
    <n v="86.864900000000006"/>
    <n v="86.864900000000006"/>
    <s v="Mon"/>
    <s v="Thu"/>
    <n v="10"/>
    <x v="0"/>
  </r>
  <r>
    <x v="723"/>
    <x v="1"/>
    <x v="1"/>
    <x v="1"/>
    <m/>
    <d v="2021-05-24T00:00:00"/>
    <d v="2021-06-15T00:00:00"/>
    <n v="1"/>
    <m/>
    <m/>
    <n v="0.75"/>
    <x v="574"/>
    <x v="0"/>
    <x v="24"/>
    <n v="80"/>
    <n v="60"/>
    <n v="60"/>
    <n v="111.15"/>
    <n v="171.15"/>
    <n v="171.15"/>
    <s v="Mon"/>
    <s v="Tue"/>
    <n v="22"/>
    <x v="0"/>
  </r>
  <r>
    <x v="724"/>
    <x v="1"/>
    <x v="3"/>
    <x v="0"/>
    <m/>
    <d v="2021-05-24T00:00:00"/>
    <d v="2021-07-12T00:00:00"/>
    <n v="2"/>
    <m/>
    <m/>
    <n v="0.75"/>
    <x v="575"/>
    <x v="0"/>
    <x v="38"/>
    <n v="140"/>
    <n v="105"/>
    <n v="105"/>
    <n v="239.54249999999999"/>
    <n v="344.54250000000002"/>
    <n v="344.54250000000002"/>
    <s v="Mon"/>
    <s v="Mon"/>
    <n v="49"/>
    <x v="0"/>
  </r>
  <r>
    <x v="725"/>
    <x v="2"/>
    <x v="2"/>
    <x v="1"/>
    <m/>
    <d v="2021-05-24T00:00:00"/>
    <d v="2021-07-15T00:00:00"/>
    <n v="1"/>
    <m/>
    <m/>
    <n v="0.5"/>
    <x v="576"/>
    <x v="2"/>
    <x v="95"/>
    <n v="80"/>
    <n v="40"/>
    <n v="40"/>
    <n v="657.69"/>
    <n v="697.69"/>
    <n v="697.69"/>
    <s v="Mon"/>
    <s v="Thu"/>
    <n v="52"/>
    <x v="0"/>
  </r>
  <r>
    <x v="726"/>
    <x v="5"/>
    <x v="3"/>
    <x v="0"/>
    <m/>
    <d v="2021-05-24T00:00:00"/>
    <d v="2021-07-19T00:00:00"/>
    <n v="1"/>
    <m/>
    <m/>
    <n v="0.25"/>
    <x v="43"/>
    <x v="2"/>
    <x v="36"/>
    <n v="80"/>
    <n v="20"/>
    <n v="20"/>
    <n v="30"/>
    <n v="50"/>
    <n v="50"/>
    <s v="Mon"/>
    <s v="Mon"/>
    <n v="56"/>
    <x v="0"/>
  </r>
  <r>
    <x v="727"/>
    <x v="5"/>
    <x v="0"/>
    <x v="0"/>
    <m/>
    <d v="2021-05-25T00:00:00"/>
    <d v="2021-06-19T00:00:00"/>
    <n v="1"/>
    <m/>
    <m/>
    <n v="0.5"/>
    <x v="577"/>
    <x v="2"/>
    <x v="20"/>
    <n v="80"/>
    <n v="40"/>
    <n v="40"/>
    <n v="26.567499999999999"/>
    <n v="66.567499999999995"/>
    <n v="66.567499999999995"/>
    <s v="Tue"/>
    <s v="Sat"/>
    <n v="25"/>
    <x v="0"/>
  </r>
  <r>
    <x v="728"/>
    <x v="4"/>
    <x v="3"/>
    <x v="0"/>
    <m/>
    <d v="2021-05-25T00:00:00"/>
    <d v="2021-06-14T00:00:00"/>
    <n v="2"/>
    <m/>
    <m/>
    <n v="1.25"/>
    <x v="578"/>
    <x v="2"/>
    <x v="7"/>
    <n v="140"/>
    <n v="175"/>
    <n v="175"/>
    <n v="9.6"/>
    <n v="184.6"/>
    <n v="184.6"/>
    <s v="Tue"/>
    <s v="Mon"/>
    <n v="20"/>
    <x v="0"/>
  </r>
  <r>
    <x v="729"/>
    <x v="4"/>
    <x v="0"/>
    <x v="0"/>
    <m/>
    <d v="2021-05-25T00:00:00"/>
    <d v="2021-06-16T00:00:00"/>
    <n v="2"/>
    <m/>
    <m/>
    <n v="0.25"/>
    <x v="579"/>
    <x v="2"/>
    <x v="24"/>
    <n v="140"/>
    <n v="35"/>
    <n v="35"/>
    <n v="396.29149999999998"/>
    <n v="431.29149999999998"/>
    <n v="431.29149999999998"/>
    <s v="Tue"/>
    <s v="Wed"/>
    <n v="22"/>
    <x v="0"/>
  </r>
  <r>
    <x v="730"/>
    <x v="8"/>
    <x v="5"/>
    <x v="1"/>
    <m/>
    <d v="2021-05-25T00:00:00"/>
    <d v="2021-07-05T00:00:00"/>
    <n v="2"/>
    <m/>
    <m/>
    <n v="0.5"/>
    <x v="580"/>
    <x v="2"/>
    <x v="41"/>
    <n v="140"/>
    <n v="70"/>
    <n v="70"/>
    <n v="108"/>
    <n v="178"/>
    <n v="178"/>
    <s v="Tue"/>
    <s v="Mon"/>
    <n v="41"/>
    <x v="0"/>
  </r>
  <r>
    <x v="731"/>
    <x v="3"/>
    <x v="2"/>
    <x v="0"/>
    <m/>
    <d v="2021-05-25T00:00:00"/>
    <d v="2021-07-19T00:00:00"/>
    <n v="1"/>
    <m/>
    <m/>
    <n v="0.5"/>
    <x v="581"/>
    <x v="2"/>
    <x v="96"/>
    <n v="80"/>
    <n v="40"/>
    <n v="40"/>
    <n v="147.2441"/>
    <n v="187.2441"/>
    <n v="187.2441"/>
    <s v="Tue"/>
    <s v="Mon"/>
    <n v="55"/>
    <x v="0"/>
  </r>
  <r>
    <x v="732"/>
    <x v="2"/>
    <x v="3"/>
    <x v="4"/>
    <m/>
    <d v="2021-05-25T00:00:00"/>
    <m/>
    <n v="1"/>
    <m/>
    <s v="Yes"/>
    <m/>
    <x v="582"/>
    <x v="2"/>
    <x v="89"/>
    <n v="80"/>
    <n v="0"/>
    <n v="0"/>
    <n v="0"/>
    <n v="151.28020000000001"/>
    <n v="0"/>
    <s v="Tue"/>
    <s v="Sat"/>
    <n v="-44341"/>
    <x v="0"/>
  </r>
  <r>
    <x v="733"/>
    <x v="3"/>
    <x v="2"/>
    <x v="1"/>
    <m/>
    <d v="2021-05-25T00:00:00"/>
    <m/>
    <n v="1"/>
    <m/>
    <m/>
    <m/>
    <x v="583"/>
    <x v="1"/>
    <x v="89"/>
    <n v="80"/>
    <n v="0"/>
    <n v="0"/>
    <n v="47.046399999999998"/>
    <n v="47.046399999999998"/>
    <n v="47.046399999999998"/>
    <s v="Tue"/>
    <s v="Sat"/>
    <n v="-44341"/>
    <x v="0"/>
  </r>
  <r>
    <x v="734"/>
    <x v="3"/>
    <x v="3"/>
    <x v="2"/>
    <m/>
    <d v="2021-05-26T00:00:00"/>
    <d v="2021-06-05T00:00:00"/>
    <n v="1"/>
    <m/>
    <m/>
    <n v="0.25"/>
    <x v="584"/>
    <x v="2"/>
    <x v="21"/>
    <n v="80"/>
    <n v="20"/>
    <n v="20"/>
    <n v="51.73"/>
    <n v="71.72999999999999"/>
    <n v="71.72999999999999"/>
    <s v="Wed"/>
    <s v="Sat"/>
    <n v="10"/>
    <x v="0"/>
  </r>
  <r>
    <x v="735"/>
    <x v="5"/>
    <x v="2"/>
    <x v="0"/>
    <m/>
    <d v="2021-05-26T00:00:00"/>
    <d v="2021-06-02T00:00:00"/>
    <n v="2"/>
    <m/>
    <m/>
    <n v="0.25"/>
    <x v="585"/>
    <x v="0"/>
    <x v="12"/>
    <n v="140"/>
    <n v="35"/>
    <n v="35"/>
    <n v="445.78460000000001"/>
    <n v="480.78460000000001"/>
    <n v="480.78460000000001"/>
    <s v="Wed"/>
    <s v="Wed"/>
    <n v="7"/>
    <x v="0"/>
  </r>
  <r>
    <x v="736"/>
    <x v="5"/>
    <x v="2"/>
    <x v="0"/>
    <m/>
    <d v="2021-05-26T00:00:00"/>
    <d v="2021-06-14T00:00:00"/>
    <n v="2"/>
    <m/>
    <s v="Yes"/>
    <n v="0.25"/>
    <x v="586"/>
    <x v="2"/>
    <x v="25"/>
    <n v="140"/>
    <n v="35"/>
    <n v="35"/>
    <n v="0"/>
    <n v="62.486699999999999"/>
    <n v="35"/>
    <s v="Wed"/>
    <s v="Mon"/>
    <n v="19"/>
    <x v="0"/>
  </r>
  <r>
    <x v="737"/>
    <x v="4"/>
    <x v="3"/>
    <x v="0"/>
    <m/>
    <d v="2021-05-26T00:00:00"/>
    <d v="2021-06-14T00:00:00"/>
    <n v="1"/>
    <m/>
    <m/>
    <n v="0.25"/>
    <x v="36"/>
    <x v="0"/>
    <x v="25"/>
    <n v="80"/>
    <n v="20"/>
    <n v="20"/>
    <n v="42.66"/>
    <n v="62.66"/>
    <n v="62.66"/>
    <s v="Wed"/>
    <s v="Mon"/>
    <n v="19"/>
    <x v="0"/>
  </r>
  <r>
    <x v="738"/>
    <x v="5"/>
    <x v="2"/>
    <x v="2"/>
    <m/>
    <d v="2021-05-26T00:00:00"/>
    <d v="2021-06-14T00:00:00"/>
    <n v="1"/>
    <m/>
    <m/>
    <n v="0.25"/>
    <x v="587"/>
    <x v="2"/>
    <x v="25"/>
    <n v="80"/>
    <n v="20"/>
    <n v="20"/>
    <n v="185.11340000000001"/>
    <n v="205.11340000000001"/>
    <n v="205.11340000000001"/>
    <s v="Wed"/>
    <s v="Mon"/>
    <n v="19"/>
    <x v="0"/>
  </r>
  <r>
    <x v="739"/>
    <x v="3"/>
    <x v="2"/>
    <x v="1"/>
    <m/>
    <d v="2021-05-26T00:00:00"/>
    <d v="2021-06-17T00:00:00"/>
    <n v="1"/>
    <m/>
    <s v="Yes"/>
    <n v="0.75"/>
    <x v="588"/>
    <x v="2"/>
    <x v="24"/>
    <n v="80"/>
    <n v="60"/>
    <n v="60"/>
    <n v="0"/>
    <n v="130"/>
    <n v="60"/>
    <s v="Wed"/>
    <s v="Thu"/>
    <n v="22"/>
    <x v="0"/>
  </r>
  <r>
    <x v="740"/>
    <x v="5"/>
    <x v="2"/>
    <x v="0"/>
    <m/>
    <d v="2021-05-26T00:00:00"/>
    <d v="2021-06-22T00:00:00"/>
    <n v="1"/>
    <m/>
    <m/>
    <n v="0.25"/>
    <x v="2"/>
    <x v="0"/>
    <x v="47"/>
    <n v="80"/>
    <n v="20"/>
    <n v="20"/>
    <n v="120"/>
    <n v="140"/>
    <n v="140"/>
    <s v="Wed"/>
    <s v="Tue"/>
    <n v="27"/>
    <x v="0"/>
  </r>
  <r>
    <x v="741"/>
    <x v="5"/>
    <x v="2"/>
    <x v="0"/>
    <m/>
    <d v="2021-05-26T00:00:00"/>
    <d v="2021-06-30T00:00:00"/>
    <n v="1"/>
    <m/>
    <m/>
    <n v="0.25"/>
    <x v="589"/>
    <x v="2"/>
    <x v="31"/>
    <n v="80"/>
    <n v="20"/>
    <n v="20"/>
    <n v="178.36179999999999"/>
    <n v="198.36179999999999"/>
    <n v="198.36179999999999"/>
    <s v="Wed"/>
    <s v="Wed"/>
    <n v="35"/>
    <x v="0"/>
  </r>
  <r>
    <x v="742"/>
    <x v="7"/>
    <x v="0"/>
    <x v="4"/>
    <m/>
    <d v="2021-05-26T00:00:00"/>
    <d v="2021-06-28T00:00:00"/>
    <n v="1"/>
    <s v="Yes"/>
    <s v="Yes"/>
    <n v="1.5"/>
    <x v="590"/>
    <x v="3"/>
    <x v="40"/>
    <n v="80"/>
    <n v="120"/>
    <n v="0"/>
    <n v="0"/>
    <n v="597.78150000000005"/>
    <n v="0"/>
    <s v="Wed"/>
    <s v="Mon"/>
    <n v="33"/>
    <x v="0"/>
  </r>
  <r>
    <x v="743"/>
    <x v="3"/>
    <x v="0"/>
    <x v="3"/>
    <s v="Yes"/>
    <d v="2021-05-26T00:00:00"/>
    <d v="2021-06-30T00:00:00"/>
    <n v="1"/>
    <m/>
    <m/>
    <n v="1"/>
    <x v="591"/>
    <x v="1"/>
    <x v="31"/>
    <n v="80"/>
    <n v="80"/>
    <n v="80"/>
    <n v="67.969700000000003"/>
    <n v="147.96969999999999"/>
    <n v="147.96969999999999"/>
    <s v="Wed"/>
    <s v="Wed"/>
    <n v="35"/>
    <x v="1"/>
  </r>
  <r>
    <x v="744"/>
    <x v="1"/>
    <x v="3"/>
    <x v="0"/>
    <m/>
    <d v="2021-05-26T00:00:00"/>
    <d v="2021-07-05T00:00:00"/>
    <n v="2"/>
    <m/>
    <s v="Yes"/>
    <n v="1.25"/>
    <x v="592"/>
    <x v="2"/>
    <x v="59"/>
    <n v="140"/>
    <n v="175"/>
    <n v="175"/>
    <n v="0"/>
    <n v="475.72309999999999"/>
    <n v="175"/>
    <s v="Wed"/>
    <s v="Mon"/>
    <n v="40"/>
    <x v="0"/>
  </r>
  <r>
    <x v="745"/>
    <x v="2"/>
    <x v="3"/>
    <x v="0"/>
    <m/>
    <d v="2021-05-26T00:00:00"/>
    <m/>
    <n v="1"/>
    <m/>
    <m/>
    <m/>
    <x v="593"/>
    <x v="0"/>
    <x v="89"/>
    <n v="80"/>
    <n v="0"/>
    <n v="0"/>
    <n v="377.6"/>
    <n v="377.6"/>
    <n v="377.6"/>
    <s v="Wed"/>
    <s v="Sat"/>
    <n v="-44342"/>
    <x v="0"/>
  </r>
  <r>
    <x v="746"/>
    <x v="3"/>
    <x v="2"/>
    <x v="0"/>
    <m/>
    <d v="2021-05-26T00:00:00"/>
    <m/>
    <n v="1"/>
    <m/>
    <m/>
    <m/>
    <x v="588"/>
    <x v="1"/>
    <x v="89"/>
    <n v="80"/>
    <n v="0"/>
    <n v="0"/>
    <n v="70"/>
    <n v="70"/>
    <n v="70"/>
    <s v="Wed"/>
    <s v="Sat"/>
    <n v="-44342"/>
    <x v="0"/>
  </r>
  <r>
    <x v="747"/>
    <x v="3"/>
    <x v="2"/>
    <x v="1"/>
    <m/>
    <d v="2021-05-26T00:00:00"/>
    <m/>
    <n v="1"/>
    <m/>
    <m/>
    <m/>
    <x v="594"/>
    <x v="1"/>
    <x v="89"/>
    <n v="80"/>
    <n v="0"/>
    <n v="0"/>
    <n v="177.0504"/>
    <n v="177.0504"/>
    <n v="177.0504"/>
    <s v="Wed"/>
    <s v="Sat"/>
    <n v="-44342"/>
    <x v="0"/>
  </r>
  <r>
    <x v="748"/>
    <x v="2"/>
    <x v="3"/>
    <x v="1"/>
    <m/>
    <d v="2021-05-26T00:00:00"/>
    <m/>
    <n v="2"/>
    <m/>
    <m/>
    <m/>
    <x v="595"/>
    <x v="2"/>
    <x v="89"/>
    <n v="140"/>
    <n v="0"/>
    <n v="0"/>
    <n v="839.67849999999999"/>
    <n v="839.67849999999999"/>
    <n v="839.67849999999999"/>
    <s v="Wed"/>
    <s v="Sat"/>
    <n v="-44342"/>
    <x v="0"/>
  </r>
  <r>
    <x v="749"/>
    <x v="0"/>
    <x v="5"/>
    <x v="0"/>
    <m/>
    <d v="2021-05-27T00:00:00"/>
    <d v="2021-06-03T00:00:00"/>
    <n v="1"/>
    <m/>
    <m/>
    <n v="0.25"/>
    <x v="2"/>
    <x v="0"/>
    <x v="12"/>
    <n v="80"/>
    <n v="20"/>
    <n v="20"/>
    <n v="120"/>
    <n v="140"/>
    <n v="140"/>
    <s v="Thu"/>
    <s v="Thu"/>
    <n v="7"/>
    <x v="0"/>
  </r>
  <r>
    <x v="750"/>
    <x v="7"/>
    <x v="0"/>
    <x v="0"/>
    <m/>
    <d v="2021-05-27T00:00:00"/>
    <d v="2021-06-10T00:00:00"/>
    <n v="1"/>
    <m/>
    <m/>
    <n v="0.25"/>
    <x v="596"/>
    <x v="2"/>
    <x v="0"/>
    <n v="80"/>
    <n v="20"/>
    <n v="20"/>
    <n v="156.4932"/>
    <n v="176.4932"/>
    <n v="176.4932"/>
    <s v="Thu"/>
    <s v="Thu"/>
    <n v="14"/>
    <x v="0"/>
  </r>
  <r>
    <x v="751"/>
    <x v="0"/>
    <x v="5"/>
    <x v="2"/>
    <m/>
    <d v="2021-05-27T00:00:00"/>
    <d v="2021-06-15T00:00:00"/>
    <n v="2"/>
    <m/>
    <m/>
    <n v="0.25"/>
    <x v="597"/>
    <x v="0"/>
    <x v="25"/>
    <n v="140"/>
    <n v="35"/>
    <n v="35"/>
    <n v="155"/>
    <n v="190"/>
    <n v="190"/>
    <s v="Thu"/>
    <s v="Tue"/>
    <n v="19"/>
    <x v="0"/>
  </r>
  <r>
    <x v="752"/>
    <x v="2"/>
    <x v="0"/>
    <x v="1"/>
    <m/>
    <d v="2021-05-27T00:00:00"/>
    <d v="2021-06-17T00:00:00"/>
    <n v="1"/>
    <m/>
    <m/>
    <n v="0.5"/>
    <x v="598"/>
    <x v="0"/>
    <x v="22"/>
    <n v="80"/>
    <n v="40"/>
    <n v="40"/>
    <n v="20.83"/>
    <n v="60.83"/>
    <n v="60.83"/>
    <s v="Thu"/>
    <s v="Thu"/>
    <n v="21"/>
    <x v="0"/>
  </r>
  <r>
    <x v="753"/>
    <x v="2"/>
    <x v="2"/>
    <x v="0"/>
    <s v="Yes"/>
    <d v="2021-05-27T00:00:00"/>
    <d v="2021-06-22T00:00:00"/>
    <n v="1"/>
    <s v="Yes"/>
    <s v="Yes"/>
    <n v="0.5"/>
    <x v="321"/>
    <x v="3"/>
    <x v="8"/>
    <n v="80"/>
    <n v="40"/>
    <n v="0"/>
    <n v="0"/>
    <n v="90"/>
    <n v="0"/>
    <s v="Thu"/>
    <s v="Tue"/>
    <n v="26"/>
    <x v="1"/>
  </r>
  <r>
    <x v="754"/>
    <x v="1"/>
    <x v="3"/>
    <x v="2"/>
    <m/>
    <d v="2021-05-27T00:00:00"/>
    <d v="2021-07-13T00:00:00"/>
    <n v="1"/>
    <m/>
    <m/>
    <n v="0.25"/>
    <x v="2"/>
    <x v="2"/>
    <x v="68"/>
    <n v="80"/>
    <n v="20"/>
    <n v="20"/>
    <n v="120"/>
    <n v="140"/>
    <n v="140"/>
    <s v="Thu"/>
    <s v="Tue"/>
    <n v="47"/>
    <x v="0"/>
  </r>
  <r>
    <x v="755"/>
    <x v="2"/>
    <x v="3"/>
    <x v="3"/>
    <m/>
    <d v="2021-05-28T00:00:00"/>
    <m/>
    <n v="1"/>
    <m/>
    <s v="Yes"/>
    <m/>
    <x v="599"/>
    <x v="2"/>
    <x v="89"/>
    <n v="80"/>
    <n v="0"/>
    <n v="0"/>
    <n v="0"/>
    <n v="17.064"/>
    <n v="0"/>
    <s v="Fri"/>
    <s v="Sat"/>
    <n v="-44344"/>
    <x v="0"/>
  </r>
  <r>
    <x v="756"/>
    <x v="5"/>
    <x v="3"/>
    <x v="0"/>
    <m/>
    <d v="2021-05-31T00:00:00"/>
    <d v="2021-06-09T00:00:00"/>
    <n v="1"/>
    <m/>
    <m/>
    <n v="0.25"/>
    <x v="508"/>
    <x v="2"/>
    <x v="13"/>
    <n v="80"/>
    <n v="20"/>
    <n v="20"/>
    <n v="182.08340000000001"/>
    <n v="202.08340000000001"/>
    <n v="202.08340000000001"/>
    <s v="Mon"/>
    <s v="Wed"/>
    <n v="9"/>
    <x v="0"/>
  </r>
  <r>
    <x v="757"/>
    <x v="0"/>
    <x v="5"/>
    <x v="0"/>
    <m/>
    <d v="2021-05-31T00:00:00"/>
    <d v="2021-06-21T00:00:00"/>
    <n v="2"/>
    <m/>
    <m/>
    <n v="0.25"/>
    <x v="600"/>
    <x v="0"/>
    <x v="22"/>
    <n v="140"/>
    <n v="35"/>
    <n v="35"/>
    <n v="19.548100000000002"/>
    <n v="54.548100000000005"/>
    <n v="54.548100000000005"/>
    <s v="Mon"/>
    <s v="Mon"/>
    <n v="21"/>
    <x v="0"/>
  </r>
  <r>
    <x v="758"/>
    <x v="0"/>
    <x v="5"/>
    <x v="0"/>
    <m/>
    <d v="2021-05-31T00:00:00"/>
    <d v="2021-06-21T00:00:00"/>
    <n v="2"/>
    <m/>
    <m/>
    <n v="0.5"/>
    <x v="39"/>
    <x v="2"/>
    <x v="22"/>
    <n v="140"/>
    <n v="70"/>
    <n v="70"/>
    <n v="144"/>
    <n v="214"/>
    <n v="214"/>
    <s v="Mon"/>
    <s v="Mon"/>
    <n v="21"/>
    <x v="0"/>
  </r>
  <r>
    <x v="759"/>
    <x v="4"/>
    <x v="1"/>
    <x v="0"/>
    <m/>
    <d v="2021-05-31T00:00:00"/>
    <d v="2021-06-24T00:00:00"/>
    <n v="1"/>
    <m/>
    <m/>
    <n v="0.75"/>
    <x v="601"/>
    <x v="1"/>
    <x v="43"/>
    <n v="80"/>
    <n v="60"/>
    <n v="60"/>
    <n v="86.4786"/>
    <n v="146.4786"/>
    <n v="146.4786"/>
    <s v="Mon"/>
    <s v="Thu"/>
    <n v="24"/>
    <x v="0"/>
  </r>
  <r>
    <x v="760"/>
    <x v="5"/>
    <x v="2"/>
    <x v="0"/>
    <m/>
    <d v="2021-05-31T00:00:00"/>
    <d v="2021-06-24T00:00:00"/>
    <n v="1"/>
    <m/>
    <s v="Yes"/>
    <n v="0.25"/>
    <x v="602"/>
    <x v="2"/>
    <x v="43"/>
    <n v="80"/>
    <n v="20"/>
    <n v="20"/>
    <n v="0"/>
    <n v="89.154700000000005"/>
    <n v="20"/>
    <s v="Mon"/>
    <s v="Thu"/>
    <n v="24"/>
    <x v="0"/>
  </r>
  <r>
    <x v="761"/>
    <x v="0"/>
    <x v="5"/>
    <x v="3"/>
    <m/>
    <d v="2021-05-31T00:00:00"/>
    <d v="2021-07-12T00:00:00"/>
    <n v="2"/>
    <m/>
    <m/>
    <n v="1.25"/>
    <x v="148"/>
    <x v="2"/>
    <x v="33"/>
    <n v="140"/>
    <n v="175"/>
    <n v="175"/>
    <n v="156"/>
    <n v="331"/>
    <n v="331"/>
    <s v="Mon"/>
    <s v="Mon"/>
    <n v="42"/>
    <x v="0"/>
  </r>
  <r>
    <x v="762"/>
    <x v="4"/>
    <x v="0"/>
    <x v="1"/>
    <m/>
    <d v="2021-05-31T00:00:00"/>
    <m/>
    <n v="2"/>
    <m/>
    <m/>
    <m/>
    <x v="213"/>
    <x v="0"/>
    <x v="89"/>
    <n v="140"/>
    <n v="0"/>
    <n v="0"/>
    <n v="72.350099999999998"/>
    <n v="72.350099999999998"/>
    <n v="72.350099999999998"/>
    <s v="Mon"/>
    <s v="Sat"/>
    <n v="-44347"/>
    <x v="0"/>
  </r>
  <r>
    <x v="763"/>
    <x v="0"/>
    <x v="5"/>
    <x v="2"/>
    <m/>
    <d v="2021-06-01T00:00:00"/>
    <d v="2021-06-15T00:00:00"/>
    <n v="1"/>
    <s v="Yes"/>
    <s v="Yes"/>
    <n v="0.25"/>
    <x v="18"/>
    <x v="3"/>
    <x v="0"/>
    <n v="80"/>
    <n v="20"/>
    <n v="0"/>
    <n v="0"/>
    <n v="260"/>
    <n v="0"/>
    <s v="Tue"/>
    <s v="Tue"/>
    <n v="14"/>
    <x v="0"/>
  </r>
  <r>
    <x v="764"/>
    <x v="3"/>
    <x v="0"/>
    <x v="3"/>
    <m/>
    <d v="2021-06-01T00:00:00"/>
    <d v="2021-06-21T00:00:00"/>
    <n v="1"/>
    <s v="Yes"/>
    <s v="Yes"/>
    <n v="4.25"/>
    <x v="603"/>
    <x v="3"/>
    <x v="7"/>
    <n v="80"/>
    <n v="340"/>
    <n v="0"/>
    <n v="0"/>
    <n v="898.10940000000005"/>
    <n v="0"/>
    <s v="Tue"/>
    <s v="Mon"/>
    <n v="20"/>
    <x v="0"/>
  </r>
  <r>
    <x v="765"/>
    <x v="3"/>
    <x v="2"/>
    <x v="0"/>
    <m/>
    <d v="2021-06-01T00:00:00"/>
    <d v="2021-06-29T00:00:00"/>
    <n v="1"/>
    <s v="Yes"/>
    <s v="Yes"/>
    <n v="1"/>
    <x v="604"/>
    <x v="3"/>
    <x v="27"/>
    <n v="80"/>
    <n v="80"/>
    <n v="0"/>
    <n v="0"/>
    <n v="123.434"/>
    <n v="0"/>
    <s v="Tue"/>
    <s v="Tue"/>
    <n v="28"/>
    <x v="0"/>
  </r>
  <r>
    <x v="766"/>
    <x v="1"/>
    <x v="3"/>
    <x v="2"/>
    <m/>
    <d v="2021-06-01T00:00:00"/>
    <d v="2021-07-05T00:00:00"/>
    <n v="1"/>
    <s v="Yes"/>
    <s v="Yes"/>
    <n v="0.25"/>
    <x v="605"/>
    <x v="3"/>
    <x v="5"/>
    <n v="80"/>
    <n v="20"/>
    <n v="0"/>
    <n v="0"/>
    <n v="161.90299999999999"/>
    <n v="0"/>
    <s v="Tue"/>
    <s v="Mon"/>
    <n v="34"/>
    <x v="0"/>
  </r>
  <r>
    <x v="767"/>
    <x v="5"/>
    <x v="0"/>
    <x v="0"/>
    <m/>
    <d v="2021-06-01T00:00:00"/>
    <d v="2021-07-24T00:00:00"/>
    <n v="2"/>
    <m/>
    <m/>
    <n v="1"/>
    <x v="606"/>
    <x v="2"/>
    <x v="42"/>
    <n v="140"/>
    <n v="140"/>
    <n v="140"/>
    <n v="136.70920000000001"/>
    <n v="276.70920000000001"/>
    <n v="276.70920000000001"/>
    <s v="Tue"/>
    <s v="Sat"/>
    <n v="53"/>
    <x v="0"/>
  </r>
  <r>
    <x v="768"/>
    <x v="3"/>
    <x v="2"/>
    <x v="0"/>
    <m/>
    <d v="2021-06-01T00:00:00"/>
    <m/>
    <n v="2"/>
    <m/>
    <m/>
    <m/>
    <x v="607"/>
    <x v="1"/>
    <x v="89"/>
    <n v="140"/>
    <n v="0"/>
    <n v="0"/>
    <n v="85.351200000000006"/>
    <n v="85.351200000000006"/>
    <n v="85.351200000000006"/>
    <s v="Tue"/>
    <s v="Sat"/>
    <n v="-44348"/>
    <x v="0"/>
  </r>
  <r>
    <x v="769"/>
    <x v="8"/>
    <x v="5"/>
    <x v="0"/>
    <m/>
    <d v="2021-06-02T00:00:00"/>
    <d v="2021-06-07T00:00:00"/>
    <n v="1"/>
    <m/>
    <m/>
    <n v="0.5"/>
    <x v="234"/>
    <x v="2"/>
    <x v="46"/>
    <n v="80"/>
    <n v="40"/>
    <n v="40"/>
    <n v="85.32"/>
    <n v="125.32"/>
    <n v="125.32"/>
    <s v="Wed"/>
    <s v="Mon"/>
    <n v="5"/>
    <x v="0"/>
  </r>
  <r>
    <x v="770"/>
    <x v="1"/>
    <x v="1"/>
    <x v="1"/>
    <m/>
    <d v="2021-06-02T00:00:00"/>
    <d v="2021-06-17T00:00:00"/>
    <n v="1"/>
    <m/>
    <m/>
    <n v="0.75"/>
    <x v="608"/>
    <x v="0"/>
    <x v="16"/>
    <n v="80"/>
    <n v="60"/>
    <n v="60"/>
    <n v="42.418999999999997"/>
    <n v="102.419"/>
    <n v="102.419"/>
    <s v="Wed"/>
    <s v="Thu"/>
    <n v="15"/>
    <x v="0"/>
  </r>
  <r>
    <x v="771"/>
    <x v="5"/>
    <x v="3"/>
    <x v="1"/>
    <m/>
    <d v="2021-06-02T00:00:00"/>
    <d v="2021-06-17T00:00:00"/>
    <n v="2"/>
    <m/>
    <m/>
    <n v="0.75"/>
    <x v="609"/>
    <x v="2"/>
    <x v="16"/>
    <n v="140"/>
    <n v="105"/>
    <n v="105"/>
    <n v="184.04640000000001"/>
    <n v="289.04640000000001"/>
    <n v="289.04640000000001"/>
    <s v="Wed"/>
    <s v="Thu"/>
    <n v="15"/>
    <x v="0"/>
  </r>
  <r>
    <x v="772"/>
    <x v="2"/>
    <x v="0"/>
    <x v="3"/>
    <m/>
    <d v="2021-06-02T00:00:00"/>
    <d v="2021-06-17T00:00:00"/>
    <n v="1"/>
    <m/>
    <m/>
    <n v="1"/>
    <x v="610"/>
    <x v="2"/>
    <x v="16"/>
    <n v="80"/>
    <n v="80"/>
    <n v="80"/>
    <n v="272.24990000000003"/>
    <n v="352.24990000000003"/>
    <n v="352.24990000000003"/>
    <s v="Wed"/>
    <s v="Thu"/>
    <n v="15"/>
    <x v="0"/>
  </r>
  <r>
    <x v="773"/>
    <x v="4"/>
    <x v="0"/>
    <x v="2"/>
    <m/>
    <d v="2021-06-02T00:00:00"/>
    <d v="2021-06-21T00:00:00"/>
    <n v="1"/>
    <m/>
    <m/>
    <n v="0.25"/>
    <x v="17"/>
    <x v="0"/>
    <x v="25"/>
    <n v="80"/>
    <n v="20"/>
    <n v="20"/>
    <n v="204.28399999999999"/>
    <n v="224.28399999999999"/>
    <n v="224.28399999999999"/>
    <s v="Wed"/>
    <s v="Mon"/>
    <n v="19"/>
    <x v="0"/>
  </r>
  <r>
    <x v="774"/>
    <x v="1"/>
    <x v="0"/>
    <x v="2"/>
    <m/>
    <d v="2021-06-02T00:00:00"/>
    <d v="2021-06-23T00:00:00"/>
    <n v="1"/>
    <m/>
    <m/>
    <n v="0.25"/>
    <x v="611"/>
    <x v="2"/>
    <x v="22"/>
    <n v="80"/>
    <n v="20"/>
    <n v="20"/>
    <n v="84.0779"/>
    <n v="104.0779"/>
    <n v="104.0779"/>
    <s v="Wed"/>
    <s v="Wed"/>
    <n v="21"/>
    <x v="0"/>
  </r>
  <r>
    <x v="775"/>
    <x v="0"/>
    <x v="5"/>
    <x v="0"/>
    <m/>
    <d v="2021-06-02T00:00:00"/>
    <d v="2021-07-03T00:00:00"/>
    <n v="2"/>
    <m/>
    <m/>
    <n v="0.25"/>
    <x v="612"/>
    <x v="0"/>
    <x v="30"/>
    <n v="140"/>
    <n v="35"/>
    <n v="35"/>
    <n v="57.39"/>
    <n v="92.39"/>
    <n v="92.39"/>
    <s v="Wed"/>
    <s v="Sat"/>
    <n v="31"/>
    <x v="0"/>
  </r>
  <r>
    <x v="776"/>
    <x v="2"/>
    <x v="0"/>
    <x v="3"/>
    <m/>
    <d v="2021-06-02T00:00:00"/>
    <d v="2021-07-03T00:00:00"/>
    <n v="1"/>
    <m/>
    <m/>
    <n v="2"/>
    <x v="613"/>
    <x v="2"/>
    <x v="30"/>
    <n v="80"/>
    <n v="160"/>
    <n v="160"/>
    <n v="192.44470000000001"/>
    <n v="352.44470000000001"/>
    <n v="352.44470000000001"/>
    <s v="Wed"/>
    <s v="Sat"/>
    <n v="31"/>
    <x v="0"/>
  </r>
  <r>
    <x v="777"/>
    <x v="5"/>
    <x v="0"/>
    <x v="0"/>
    <m/>
    <d v="2021-06-02T00:00:00"/>
    <d v="2021-06-30T00:00:00"/>
    <n v="1"/>
    <m/>
    <m/>
    <n v="0.5"/>
    <x v="614"/>
    <x v="2"/>
    <x v="27"/>
    <n v="80"/>
    <n v="40"/>
    <n v="40"/>
    <n v="271.9169"/>
    <n v="311.9169"/>
    <n v="311.9169"/>
    <s v="Wed"/>
    <s v="Wed"/>
    <n v="28"/>
    <x v="0"/>
  </r>
  <r>
    <x v="778"/>
    <x v="2"/>
    <x v="0"/>
    <x v="0"/>
    <m/>
    <d v="2021-06-02T00:00:00"/>
    <d v="2021-06-30T00:00:00"/>
    <n v="1"/>
    <m/>
    <m/>
    <n v="0.5"/>
    <x v="615"/>
    <x v="0"/>
    <x v="27"/>
    <n v="80"/>
    <n v="40"/>
    <n v="40"/>
    <n v="588.54999999999995"/>
    <n v="628.54999999999995"/>
    <n v="628.54999999999995"/>
    <s v="Wed"/>
    <s v="Wed"/>
    <n v="28"/>
    <x v="0"/>
  </r>
  <r>
    <x v="779"/>
    <x v="0"/>
    <x v="5"/>
    <x v="2"/>
    <m/>
    <d v="2021-06-02T00:00:00"/>
    <d v="2021-06-28T00:00:00"/>
    <n v="1"/>
    <m/>
    <m/>
    <n v="0.25"/>
    <x v="235"/>
    <x v="0"/>
    <x v="8"/>
    <n v="80"/>
    <n v="20"/>
    <n v="20"/>
    <n v="52.350099999999998"/>
    <n v="72.350099999999998"/>
    <n v="72.350099999999998"/>
    <s v="Wed"/>
    <s v="Mon"/>
    <n v="26"/>
    <x v="0"/>
  </r>
  <r>
    <x v="780"/>
    <x v="1"/>
    <x v="1"/>
    <x v="0"/>
    <m/>
    <d v="2021-06-02T00:00:00"/>
    <d v="2021-07-07T00:00:00"/>
    <n v="1"/>
    <m/>
    <m/>
    <n v="0.5"/>
    <x v="616"/>
    <x v="1"/>
    <x v="31"/>
    <n v="80"/>
    <n v="40"/>
    <n v="40"/>
    <n v="240.5908"/>
    <n v="280.5908"/>
    <n v="280.5908"/>
    <s v="Wed"/>
    <s v="Wed"/>
    <n v="35"/>
    <x v="0"/>
  </r>
  <r>
    <x v="781"/>
    <x v="4"/>
    <x v="0"/>
    <x v="2"/>
    <m/>
    <d v="2021-06-02T00:00:00"/>
    <d v="2021-07-14T00:00:00"/>
    <n v="1"/>
    <m/>
    <m/>
    <n v="0.25"/>
    <x v="617"/>
    <x v="2"/>
    <x v="33"/>
    <n v="80"/>
    <n v="20"/>
    <n v="20"/>
    <n v="76.864900000000006"/>
    <n v="96.864900000000006"/>
    <n v="96.864900000000006"/>
    <s v="Wed"/>
    <s v="Wed"/>
    <n v="42"/>
    <x v="0"/>
  </r>
  <r>
    <x v="782"/>
    <x v="2"/>
    <x v="0"/>
    <x v="1"/>
    <m/>
    <d v="2021-06-02T00:00:00"/>
    <d v="2021-07-24T00:00:00"/>
    <n v="2"/>
    <m/>
    <m/>
    <n v="0.5"/>
    <x v="618"/>
    <x v="2"/>
    <x v="95"/>
    <n v="140"/>
    <n v="70"/>
    <n v="70"/>
    <n v="519.01250000000005"/>
    <n v="589.01250000000005"/>
    <n v="589.01250000000005"/>
    <s v="Wed"/>
    <s v="Sat"/>
    <n v="52"/>
    <x v="0"/>
  </r>
  <r>
    <x v="783"/>
    <x v="1"/>
    <x v="1"/>
    <x v="0"/>
    <m/>
    <d v="2021-06-03T00:00:00"/>
    <d v="2021-06-10T00:00:00"/>
    <n v="1"/>
    <m/>
    <m/>
    <n v="0.25"/>
    <x v="562"/>
    <x v="1"/>
    <x v="12"/>
    <n v="80"/>
    <n v="20"/>
    <n v="20"/>
    <n v="7.02"/>
    <n v="27.02"/>
    <n v="27.02"/>
    <s v="Thu"/>
    <s v="Thu"/>
    <n v="7"/>
    <x v="0"/>
  </r>
  <r>
    <x v="784"/>
    <x v="0"/>
    <x v="5"/>
    <x v="2"/>
    <m/>
    <d v="2021-06-03T00:00:00"/>
    <d v="2021-06-17T00:00:00"/>
    <n v="1"/>
    <m/>
    <m/>
    <n v="0.25"/>
    <x v="36"/>
    <x v="0"/>
    <x v="0"/>
    <n v="80"/>
    <n v="20"/>
    <n v="20"/>
    <n v="42.66"/>
    <n v="62.66"/>
    <n v="62.66"/>
    <s v="Thu"/>
    <s v="Thu"/>
    <n v="14"/>
    <x v="0"/>
  </r>
  <r>
    <x v="785"/>
    <x v="5"/>
    <x v="2"/>
    <x v="0"/>
    <m/>
    <d v="2021-06-03T00:00:00"/>
    <d v="2021-06-24T00:00:00"/>
    <n v="1"/>
    <m/>
    <m/>
    <n v="0.25"/>
    <x v="619"/>
    <x v="2"/>
    <x v="22"/>
    <n v="80"/>
    <n v="20"/>
    <n v="20"/>
    <n v="179.5359"/>
    <n v="199.5359"/>
    <n v="199.5359"/>
    <s v="Thu"/>
    <s v="Thu"/>
    <n v="21"/>
    <x v="0"/>
  </r>
  <r>
    <x v="786"/>
    <x v="5"/>
    <x v="2"/>
    <x v="0"/>
    <m/>
    <d v="2021-06-03T00:00:00"/>
    <d v="2021-06-28T00:00:00"/>
    <n v="1"/>
    <m/>
    <m/>
    <n v="0.25"/>
    <x v="620"/>
    <x v="2"/>
    <x v="20"/>
    <n v="80"/>
    <n v="20"/>
    <n v="20"/>
    <n v="7.8"/>
    <n v="27.8"/>
    <n v="27.8"/>
    <s v="Thu"/>
    <s v="Mon"/>
    <n v="25"/>
    <x v="0"/>
  </r>
  <r>
    <x v="787"/>
    <x v="0"/>
    <x v="5"/>
    <x v="2"/>
    <m/>
    <d v="2021-06-03T00:00:00"/>
    <d v="2021-07-07T00:00:00"/>
    <n v="1"/>
    <m/>
    <m/>
    <n v="0.25"/>
    <x v="621"/>
    <x v="2"/>
    <x v="5"/>
    <n v="80"/>
    <n v="20"/>
    <n v="20"/>
    <n v="107.52"/>
    <n v="127.52"/>
    <n v="127.52"/>
    <s v="Thu"/>
    <s v="Wed"/>
    <n v="34"/>
    <x v="0"/>
  </r>
  <r>
    <x v="788"/>
    <x v="3"/>
    <x v="0"/>
    <x v="1"/>
    <m/>
    <d v="2021-06-03T00:00:00"/>
    <d v="2021-07-21T00:00:00"/>
    <n v="2"/>
    <m/>
    <m/>
    <n v="0.5"/>
    <x v="12"/>
    <x v="0"/>
    <x v="84"/>
    <n v="140"/>
    <n v="70"/>
    <n v="70"/>
    <n v="150"/>
    <n v="220"/>
    <n v="220"/>
    <s v="Thu"/>
    <s v="Wed"/>
    <n v="48"/>
    <x v="0"/>
  </r>
  <r>
    <x v="789"/>
    <x v="0"/>
    <x v="5"/>
    <x v="1"/>
    <m/>
    <d v="2021-06-03T00:00:00"/>
    <m/>
    <n v="2"/>
    <m/>
    <m/>
    <m/>
    <x v="36"/>
    <x v="0"/>
    <x v="89"/>
    <n v="140"/>
    <n v="0"/>
    <n v="0"/>
    <n v="42.66"/>
    <n v="42.66"/>
    <n v="42.66"/>
    <s v="Thu"/>
    <s v="Sat"/>
    <n v="-44350"/>
    <x v="0"/>
  </r>
  <r>
    <x v="790"/>
    <x v="2"/>
    <x v="2"/>
    <x v="0"/>
    <m/>
    <d v="2021-06-03T00:00:00"/>
    <m/>
    <n v="2"/>
    <m/>
    <m/>
    <m/>
    <x v="622"/>
    <x v="2"/>
    <x v="89"/>
    <n v="140"/>
    <n v="0"/>
    <n v="0"/>
    <n v="20.010000000000002"/>
    <n v="20.010000000000002"/>
    <n v="20.010000000000002"/>
    <s v="Thu"/>
    <s v="Sat"/>
    <n v="-44350"/>
    <x v="0"/>
  </r>
  <r>
    <x v="791"/>
    <x v="4"/>
    <x v="0"/>
    <x v="2"/>
    <m/>
    <d v="2021-06-04T00:00:00"/>
    <d v="2021-07-19T00:00:00"/>
    <n v="1"/>
    <m/>
    <m/>
    <n v="0.25"/>
    <x v="183"/>
    <x v="2"/>
    <x v="56"/>
    <n v="80"/>
    <n v="20"/>
    <n v="20"/>
    <n v="180"/>
    <n v="200"/>
    <n v="200"/>
    <s v="Fri"/>
    <s v="Mon"/>
    <n v="45"/>
    <x v="0"/>
  </r>
  <r>
    <x v="792"/>
    <x v="5"/>
    <x v="3"/>
    <x v="2"/>
    <m/>
    <d v="2021-06-05T00:00:00"/>
    <d v="2021-06-23T00:00:00"/>
    <n v="1"/>
    <m/>
    <m/>
    <n v="0.25"/>
    <x v="43"/>
    <x v="2"/>
    <x v="17"/>
    <n v="80"/>
    <n v="20"/>
    <n v="20"/>
    <n v="30"/>
    <n v="50"/>
    <n v="50"/>
    <s v="Sat"/>
    <s v="Wed"/>
    <n v="18"/>
    <x v="0"/>
  </r>
  <r>
    <x v="793"/>
    <x v="0"/>
    <x v="5"/>
    <x v="2"/>
    <m/>
    <d v="2021-06-07T00:00:00"/>
    <d v="2021-06-10T00:00:00"/>
    <n v="1"/>
    <m/>
    <m/>
    <n v="0.25"/>
    <x v="30"/>
    <x v="2"/>
    <x v="1"/>
    <n v="80"/>
    <n v="20"/>
    <n v="20"/>
    <n v="0.45600000000000002"/>
    <n v="20.456"/>
    <n v="20.456"/>
    <s v="Mon"/>
    <s v="Thu"/>
    <n v="3"/>
    <x v="0"/>
  </r>
  <r>
    <x v="794"/>
    <x v="2"/>
    <x v="2"/>
    <x v="0"/>
    <m/>
    <d v="2021-06-07T00:00:00"/>
    <d v="2021-06-14T00:00:00"/>
    <n v="2"/>
    <m/>
    <s v="Yes"/>
    <n v="1.5"/>
    <x v="623"/>
    <x v="2"/>
    <x v="12"/>
    <n v="140"/>
    <n v="210"/>
    <n v="210"/>
    <n v="0"/>
    <n v="315.9778"/>
    <n v="210"/>
    <s v="Mon"/>
    <s v="Mon"/>
    <n v="7"/>
    <x v="0"/>
  </r>
  <r>
    <x v="795"/>
    <x v="0"/>
    <x v="5"/>
    <x v="0"/>
    <m/>
    <d v="2021-06-07T00:00:00"/>
    <d v="2021-06-15T00:00:00"/>
    <n v="2"/>
    <m/>
    <m/>
    <n v="0.25"/>
    <x v="66"/>
    <x v="0"/>
    <x v="39"/>
    <n v="140"/>
    <n v="35"/>
    <n v="35"/>
    <n v="19.196999999999999"/>
    <n v="54.197000000000003"/>
    <n v="54.197000000000003"/>
    <s v="Mon"/>
    <s v="Tue"/>
    <n v="8"/>
    <x v="0"/>
  </r>
  <r>
    <x v="796"/>
    <x v="4"/>
    <x v="0"/>
    <x v="2"/>
    <m/>
    <d v="2021-06-07T00:00:00"/>
    <d v="2021-06-21T00:00:00"/>
    <n v="1"/>
    <m/>
    <m/>
    <n v="0.25"/>
    <x v="183"/>
    <x v="2"/>
    <x v="0"/>
    <n v="80"/>
    <n v="20"/>
    <n v="20"/>
    <n v="180"/>
    <n v="200"/>
    <n v="200"/>
    <s v="Mon"/>
    <s v="Mon"/>
    <n v="14"/>
    <x v="0"/>
  </r>
  <r>
    <x v="797"/>
    <x v="5"/>
    <x v="3"/>
    <x v="1"/>
    <m/>
    <d v="2021-06-07T00:00:00"/>
    <d v="2021-07-14T00:00:00"/>
    <n v="1"/>
    <m/>
    <s v="Yes"/>
    <n v="0.5"/>
    <x v="624"/>
    <x v="2"/>
    <x v="44"/>
    <n v="80"/>
    <n v="40"/>
    <n v="40"/>
    <n v="0"/>
    <n v="280.6737"/>
    <n v="40"/>
    <s v="Mon"/>
    <s v="Wed"/>
    <n v="37"/>
    <x v="0"/>
  </r>
  <r>
    <x v="798"/>
    <x v="2"/>
    <x v="3"/>
    <x v="1"/>
    <m/>
    <d v="2021-06-07T00:00:00"/>
    <d v="2021-07-21T00:00:00"/>
    <n v="1"/>
    <m/>
    <m/>
    <n v="2"/>
    <x v="625"/>
    <x v="2"/>
    <x v="28"/>
    <n v="80"/>
    <n v="160"/>
    <n v="160"/>
    <n v="425.89949999999999"/>
    <n v="585.89949999999999"/>
    <n v="585.89949999999999"/>
    <s v="Mon"/>
    <s v="Wed"/>
    <n v="44"/>
    <x v="0"/>
  </r>
  <r>
    <x v="799"/>
    <x v="3"/>
    <x v="2"/>
    <x v="4"/>
    <m/>
    <d v="2021-06-07T00:00:00"/>
    <m/>
    <n v="2"/>
    <m/>
    <m/>
    <m/>
    <x v="626"/>
    <x v="2"/>
    <x v="89"/>
    <n v="140"/>
    <n v="0"/>
    <n v="0"/>
    <n v="346.24380000000002"/>
    <n v="346.24380000000002"/>
    <n v="346.24380000000002"/>
    <s v="Mon"/>
    <s v="Sat"/>
    <n v="-44354"/>
    <x v="0"/>
  </r>
  <r>
    <x v="800"/>
    <x v="0"/>
    <x v="5"/>
    <x v="2"/>
    <m/>
    <d v="2021-06-08T00:00:00"/>
    <d v="2021-06-14T00:00:00"/>
    <n v="2"/>
    <m/>
    <m/>
    <n v="0.25"/>
    <x v="421"/>
    <x v="2"/>
    <x v="60"/>
    <n v="140"/>
    <n v="35"/>
    <n v="35"/>
    <n v="146.75530000000001"/>
    <n v="181.75530000000001"/>
    <n v="181.75530000000001"/>
    <s v="Tue"/>
    <s v="Mon"/>
    <n v="6"/>
    <x v="0"/>
  </r>
  <r>
    <x v="801"/>
    <x v="2"/>
    <x v="2"/>
    <x v="1"/>
    <m/>
    <d v="2021-06-08T00:00:00"/>
    <d v="2021-06-16T00:00:00"/>
    <n v="1"/>
    <m/>
    <m/>
    <n v="0.5"/>
    <x v="2"/>
    <x v="2"/>
    <x v="39"/>
    <n v="80"/>
    <n v="40"/>
    <n v="40"/>
    <n v="120"/>
    <n v="160"/>
    <n v="160"/>
    <s v="Tue"/>
    <s v="Wed"/>
    <n v="8"/>
    <x v="0"/>
  </r>
  <r>
    <x v="802"/>
    <x v="3"/>
    <x v="2"/>
    <x v="0"/>
    <m/>
    <d v="2021-06-08T00:00:00"/>
    <d v="2021-06-17T00:00:00"/>
    <n v="1"/>
    <m/>
    <m/>
    <n v="0.5"/>
    <x v="627"/>
    <x v="1"/>
    <x v="13"/>
    <n v="80"/>
    <n v="40"/>
    <n v="40"/>
    <n v="45.877499999999998"/>
    <n v="85.877499999999998"/>
    <n v="85.877499999999998"/>
    <s v="Tue"/>
    <s v="Thu"/>
    <n v="9"/>
    <x v="0"/>
  </r>
  <r>
    <x v="803"/>
    <x v="1"/>
    <x v="1"/>
    <x v="4"/>
    <m/>
    <d v="2021-06-08T00:00:00"/>
    <d v="2021-06-22T00:00:00"/>
    <n v="1"/>
    <m/>
    <m/>
    <n v="1.25"/>
    <x v="628"/>
    <x v="0"/>
    <x v="0"/>
    <n v="80"/>
    <n v="100"/>
    <n v="100"/>
    <n v="30.42"/>
    <n v="130.42000000000002"/>
    <n v="130.42000000000002"/>
    <s v="Tue"/>
    <s v="Tue"/>
    <n v="14"/>
    <x v="0"/>
  </r>
  <r>
    <x v="804"/>
    <x v="1"/>
    <x v="1"/>
    <x v="2"/>
    <m/>
    <d v="2021-06-08T00:00:00"/>
    <d v="2021-06-22T00:00:00"/>
    <n v="1"/>
    <m/>
    <m/>
    <n v="0.25"/>
    <x v="43"/>
    <x v="0"/>
    <x v="0"/>
    <n v="80"/>
    <n v="20"/>
    <n v="20"/>
    <n v="30"/>
    <n v="50"/>
    <n v="50"/>
    <s v="Tue"/>
    <s v="Tue"/>
    <n v="14"/>
    <x v="0"/>
  </r>
  <r>
    <x v="805"/>
    <x v="0"/>
    <x v="5"/>
    <x v="2"/>
    <m/>
    <d v="2021-06-08T00:00:00"/>
    <d v="2021-06-22T00:00:00"/>
    <n v="1"/>
    <m/>
    <m/>
    <n v="0.25"/>
    <x v="629"/>
    <x v="2"/>
    <x v="0"/>
    <n v="80"/>
    <n v="20"/>
    <n v="20"/>
    <n v="90.630399999999995"/>
    <n v="110.63039999999999"/>
    <n v="110.63039999999999"/>
    <s v="Tue"/>
    <s v="Tue"/>
    <n v="14"/>
    <x v="0"/>
  </r>
  <r>
    <x v="806"/>
    <x v="0"/>
    <x v="5"/>
    <x v="0"/>
    <m/>
    <d v="2021-06-08T00:00:00"/>
    <d v="2021-07-07T00:00:00"/>
    <n v="2"/>
    <m/>
    <m/>
    <n v="0.25"/>
    <x v="2"/>
    <x v="2"/>
    <x v="4"/>
    <n v="140"/>
    <n v="35"/>
    <n v="35"/>
    <n v="120"/>
    <n v="155"/>
    <n v="155"/>
    <s v="Tue"/>
    <s v="Wed"/>
    <n v="29"/>
    <x v="0"/>
  </r>
  <r>
    <x v="807"/>
    <x v="5"/>
    <x v="0"/>
    <x v="0"/>
    <s v="Yes"/>
    <d v="2021-06-08T00:00:00"/>
    <d v="2021-07-12T00:00:00"/>
    <n v="1"/>
    <m/>
    <m/>
    <n v="0.75"/>
    <x v="630"/>
    <x v="0"/>
    <x v="5"/>
    <n v="80"/>
    <n v="60"/>
    <n v="60"/>
    <n v="8.92"/>
    <n v="68.92"/>
    <n v="68.92"/>
    <s v="Tue"/>
    <s v="Mon"/>
    <n v="34"/>
    <x v="1"/>
  </r>
  <r>
    <x v="808"/>
    <x v="1"/>
    <x v="3"/>
    <x v="3"/>
    <m/>
    <d v="2021-06-08T00:00:00"/>
    <d v="2021-07-12T00:00:00"/>
    <n v="2"/>
    <m/>
    <m/>
    <n v="1.25"/>
    <x v="448"/>
    <x v="0"/>
    <x v="5"/>
    <n v="140"/>
    <n v="175"/>
    <n v="175"/>
    <n v="244.7225"/>
    <n v="419.72249999999997"/>
    <n v="419.72249999999997"/>
    <s v="Tue"/>
    <s v="Mon"/>
    <n v="34"/>
    <x v="0"/>
  </r>
  <r>
    <x v="809"/>
    <x v="3"/>
    <x v="2"/>
    <x v="0"/>
    <m/>
    <d v="2021-06-08T00:00:00"/>
    <m/>
    <n v="2"/>
    <m/>
    <m/>
    <m/>
    <x v="12"/>
    <x v="0"/>
    <x v="89"/>
    <n v="140"/>
    <n v="0"/>
    <n v="0"/>
    <n v="150"/>
    <n v="150"/>
    <n v="150"/>
    <s v="Tue"/>
    <s v="Sat"/>
    <n v="-44355"/>
    <x v="0"/>
  </r>
  <r>
    <x v="810"/>
    <x v="5"/>
    <x v="2"/>
    <x v="0"/>
    <m/>
    <d v="2021-06-09T00:00:00"/>
    <d v="2021-06-18T00:00:00"/>
    <n v="2"/>
    <m/>
    <m/>
    <n v="0.25"/>
    <x v="631"/>
    <x v="0"/>
    <x v="13"/>
    <n v="140"/>
    <n v="35"/>
    <n v="35"/>
    <n v="52.172199999999997"/>
    <n v="87.172200000000004"/>
    <n v="87.172200000000004"/>
    <s v="Wed"/>
    <s v="Fri"/>
    <n v="9"/>
    <x v="0"/>
  </r>
  <r>
    <x v="811"/>
    <x v="0"/>
    <x v="5"/>
    <x v="2"/>
    <m/>
    <d v="2021-06-09T00:00:00"/>
    <d v="2021-07-01T00:00:00"/>
    <n v="1"/>
    <m/>
    <m/>
    <n v="0.25"/>
    <x v="632"/>
    <x v="0"/>
    <x v="24"/>
    <n v="80"/>
    <n v="20"/>
    <n v="20"/>
    <n v="41.712299999999999"/>
    <n v="61.712299999999999"/>
    <n v="61.712299999999999"/>
    <s v="Wed"/>
    <s v="Thu"/>
    <n v="22"/>
    <x v="0"/>
  </r>
  <r>
    <x v="812"/>
    <x v="0"/>
    <x v="3"/>
    <x v="3"/>
    <m/>
    <d v="2021-06-10T00:00:00"/>
    <d v="2021-06-12T00:00:00"/>
    <n v="1"/>
    <m/>
    <m/>
    <n v="1"/>
    <x v="633"/>
    <x v="2"/>
    <x v="35"/>
    <n v="80"/>
    <n v="80"/>
    <n v="80"/>
    <n v="1800.24"/>
    <n v="1880.24"/>
    <n v="1880.24"/>
    <s v="Thu"/>
    <s v="Sat"/>
    <n v="2"/>
    <x v="0"/>
  </r>
  <r>
    <x v="813"/>
    <x v="2"/>
    <x v="0"/>
    <x v="0"/>
    <m/>
    <d v="2021-06-10T00:00:00"/>
    <d v="2021-06-21T00:00:00"/>
    <n v="1"/>
    <m/>
    <m/>
    <n v="0.5"/>
    <x v="39"/>
    <x v="2"/>
    <x v="32"/>
    <n v="80"/>
    <n v="40"/>
    <n v="40"/>
    <n v="144"/>
    <n v="184"/>
    <n v="184"/>
    <s v="Thu"/>
    <s v="Mon"/>
    <n v="11"/>
    <x v="0"/>
  </r>
  <r>
    <x v="814"/>
    <x v="4"/>
    <x v="0"/>
    <x v="0"/>
    <s v="Yes"/>
    <d v="2021-06-10T00:00:00"/>
    <d v="2021-06-21T00:00:00"/>
    <n v="1"/>
    <m/>
    <m/>
    <n v="0.5"/>
    <x v="634"/>
    <x v="0"/>
    <x v="32"/>
    <n v="80"/>
    <n v="40"/>
    <n v="40"/>
    <n v="39.953899999999997"/>
    <n v="79.953900000000004"/>
    <n v="79.953900000000004"/>
    <s v="Thu"/>
    <s v="Mon"/>
    <n v="11"/>
    <x v="1"/>
  </r>
  <r>
    <x v="815"/>
    <x v="0"/>
    <x v="5"/>
    <x v="1"/>
    <m/>
    <d v="2021-06-10T00:00:00"/>
    <d v="2021-06-26T00:00:00"/>
    <n v="2"/>
    <m/>
    <m/>
    <n v="0.5"/>
    <x v="183"/>
    <x v="0"/>
    <x v="2"/>
    <n v="140"/>
    <n v="70"/>
    <n v="70"/>
    <n v="180"/>
    <n v="250"/>
    <n v="250"/>
    <s v="Thu"/>
    <s v="Sat"/>
    <n v="16"/>
    <x v="0"/>
  </r>
  <r>
    <x v="816"/>
    <x v="1"/>
    <x v="0"/>
    <x v="0"/>
    <m/>
    <d v="2021-06-10T00:00:00"/>
    <d v="2021-06-23T00:00:00"/>
    <n v="1"/>
    <m/>
    <m/>
    <n v="0.25"/>
    <x v="489"/>
    <x v="2"/>
    <x v="14"/>
    <n v="80"/>
    <n v="20"/>
    <n v="20"/>
    <n v="150.36160000000001"/>
    <n v="170.36160000000001"/>
    <n v="170.36160000000001"/>
    <s v="Thu"/>
    <s v="Wed"/>
    <n v="13"/>
    <x v="0"/>
  </r>
  <r>
    <x v="817"/>
    <x v="1"/>
    <x v="1"/>
    <x v="2"/>
    <s v="Yes"/>
    <d v="2021-06-10T00:00:00"/>
    <d v="2021-07-09T00:00:00"/>
    <n v="1"/>
    <s v="Yes"/>
    <s v="Yes"/>
    <n v="0.25"/>
    <x v="635"/>
    <x v="3"/>
    <x v="4"/>
    <n v="80"/>
    <n v="20"/>
    <n v="0"/>
    <n v="0"/>
    <n v="130.11000000000001"/>
    <n v="0"/>
    <s v="Thu"/>
    <s v="Fri"/>
    <n v="29"/>
    <x v="1"/>
  </r>
  <r>
    <x v="818"/>
    <x v="0"/>
    <x v="5"/>
    <x v="2"/>
    <m/>
    <d v="2021-06-10T00:00:00"/>
    <d v="2021-07-15T00:00:00"/>
    <n v="1"/>
    <m/>
    <m/>
    <n v="0.25"/>
    <x v="2"/>
    <x v="0"/>
    <x v="31"/>
    <n v="80"/>
    <n v="20"/>
    <n v="20"/>
    <n v="120"/>
    <n v="140"/>
    <n v="140"/>
    <s v="Thu"/>
    <s v="Thu"/>
    <n v="35"/>
    <x v="0"/>
  </r>
  <r>
    <x v="819"/>
    <x v="0"/>
    <x v="5"/>
    <x v="1"/>
    <m/>
    <d v="2021-06-10T00:00:00"/>
    <d v="2021-07-12T00:00:00"/>
    <n v="2"/>
    <m/>
    <m/>
    <n v="0.5"/>
    <x v="636"/>
    <x v="0"/>
    <x v="53"/>
    <n v="140"/>
    <n v="70"/>
    <n v="70"/>
    <n v="272.49689999999998"/>
    <n v="342.49689999999998"/>
    <n v="342.49689999999998"/>
    <s v="Thu"/>
    <s v="Mon"/>
    <n v="32"/>
    <x v="0"/>
  </r>
  <r>
    <x v="820"/>
    <x v="4"/>
    <x v="0"/>
    <x v="0"/>
    <m/>
    <d v="2021-06-10T00:00:00"/>
    <d v="2021-07-14T00:00:00"/>
    <n v="1"/>
    <m/>
    <m/>
    <n v="0.25"/>
    <x v="637"/>
    <x v="1"/>
    <x v="5"/>
    <n v="80"/>
    <n v="20"/>
    <n v="20"/>
    <n v="34.5"/>
    <n v="54.5"/>
    <n v="54.5"/>
    <s v="Thu"/>
    <s v="Wed"/>
    <n v="34"/>
    <x v="0"/>
  </r>
  <r>
    <x v="821"/>
    <x v="2"/>
    <x v="0"/>
    <x v="3"/>
    <m/>
    <d v="2021-06-10T00:00:00"/>
    <d v="2021-07-15T00:00:00"/>
    <n v="2"/>
    <m/>
    <m/>
    <n v="3"/>
    <x v="638"/>
    <x v="2"/>
    <x v="31"/>
    <n v="140"/>
    <n v="420"/>
    <n v="420"/>
    <n v="44.064"/>
    <n v="464.06400000000002"/>
    <n v="464.06400000000002"/>
    <s v="Thu"/>
    <s v="Thu"/>
    <n v="35"/>
    <x v="0"/>
  </r>
  <r>
    <x v="822"/>
    <x v="3"/>
    <x v="2"/>
    <x v="3"/>
    <m/>
    <d v="2021-06-10T00:00:00"/>
    <m/>
    <n v="2"/>
    <m/>
    <m/>
    <m/>
    <x v="639"/>
    <x v="1"/>
    <x v="89"/>
    <n v="140"/>
    <n v="0"/>
    <n v="0"/>
    <n v="67.843599999999995"/>
    <n v="67.843599999999995"/>
    <n v="67.843599999999995"/>
    <s v="Thu"/>
    <s v="Sat"/>
    <n v="-44357"/>
    <x v="0"/>
  </r>
  <r>
    <x v="823"/>
    <x v="2"/>
    <x v="0"/>
    <x v="0"/>
    <m/>
    <d v="2021-06-10T00:00:00"/>
    <m/>
    <n v="2"/>
    <m/>
    <m/>
    <m/>
    <x v="640"/>
    <x v="2"/>
    <x v="89"/>
    <n v="140"/>
    <n v="0"/>
    <n v="0"/>
    <n v="165.8691"/>
    <n v="165.8691"/>
    <n v="165.8691"/>
    <s v="Thu"/>
    <s v="Sat"/>
    <n v="-44357"/>
    <x v="0"/>
  </r>
  <r>
    <x v="824"/>
    <x v="8"/>
    <x v="5"/>
    <x v="1"/>
    <m/>
    <d v="2021-06-10T00:00:00"/>
    <m/>
    <n v="2"/>
    <m/>
    <m/>
    <m/>
    <x v="36"/>
    <x v="4"/>
    <x v="89"/>
    <n v="140"/>
    <n v="0"/>
    <n v="0"/>
    <n v="42.66"/>
    <n v="42.66"/>
    <n v="42.66"/>
    <s v="Thu"/>
    <s v="Sat"/>
    <n v="-44357"/>
    <x v="0"/>
  </r>
  <r>
    <x v="825"/>
    <x v="5"/>
    <x v="3"/>
    <x v="1"/>
    <m/>
    <d v="2021-06-10T00:00:00"/>
    <m/>
    <n v="1"/>
    <m/>
    <m/>
    <m/>
    <x v="641"/>
    <x v="0"/>
    <x v="89"/>
    <n v="80"/>
    <n v="0"/>
    <n v="0"/>
    <n v="101.9011"/>
    <n v="101.9011"/>
    <n v="101.9011"/>
    <s v="Thu"/>
    <s v="Sat"/>
    <n v="-44357"/>
    <x v="0"/>
  </r>
  <r>
    <x v="826"/>
    <x v="6"/>
    <x v="3"/>
    <x v="3"/>
    <m/>
    <d v="2021-06-10T00:00:00"/>
    <m/>
    <n v="2"/>
    <m/>
    <m/>
    <m/>
    <x v="642"/>
    <x v="2"/>
    <x v="89"/>
    <n v="140"/>
    <n v="0"/>
    <n v="0"/>
    <n v="222.5367"/>
    <n v="222.5367"/>
    <n v="222.5367"/>
    <s v="Thu"/>
    <s v="Sat"/>
    <n v="-44357"/>
    <x v="0"/>
  </r>
  <r>
    <x v="827"/>
    <x v="5"/>
    <x v="3"/>
    <x v="1"/>
    <m/>
    <d v="2021-06-11T00:00:00"/>
    <d v="2021-07-16T00:00:00"/>
    <n v="1"/>
    <s v="Yes"/>
    <s v="Yes"/>
    <n v="0.5"/>
    <x v="643"/>
    <x v="3"/>
    <x v="31"/>
    <n v="80"/>
    <n v="40"/>
    <n v="0"/>
    <n v="0"/>
    <n v="384.76940000000002"/>
    <n v="0"/>
    <s v="Fri"/>
    <s v="Fri"/>
    <n v="35"/>
    <x v="0"/>
  </r>
  <r>
    <x v="828"/>
    <x v="0"/>
    <x v="5"/>
    <x v="2"/>
    <m/>
    <d v="2021-06-12T00:00:00"/>
    <d v="2021-06-29T00:00:00"/>
    <n v="1"/>
    <m/>
    <m/>
    <n v="0.25"/>
    <x v="127"/>
    <x v="0"/>
    <x v="11"/>
    <n v="80"/>
    <n v="20"/>
    <n v="20"/>
    <n v="22"/>
    <n v="42"/>
    <n v="42"/>
    <s v="Sat"/>
    <s v="Tue"/>
    <n v="17"/>
    <x v="0"/>
  </r>
  <r>
    <x v="829"/>
    <x v="2"/>
    <x v="2"/>
    <x v="1"/>
    <m/>
    <d v="2021-06-14T00:00:00"/>
    <d v="2021-06-23T00:00:00"/>
    <n v="1"/>
    <m/>
    <m/>
    <n v="0.5"/>
    <x v="2"/>
    <x v="0"/>
    <x v="13"/>
    <n v="80"/>
    <n v="40"/>
    <n v="40"/>
    <n v="120"/>
    <n v="160"/>
    <n v="160"/>
    <s v="Mon"/>
    <s v="Wed"/>
    <n v="9"/>
    <x v="0"/>
  </r>
  <r>
    <x v="830"/>
    <x v="2"/>
    <x v="0"/>
    <x v="1"/>
    <s v="Yes"/>
    <d v="2021-06-14T00:00:00"/>
    <d v="2021-06-24T00:00:00"/>
    <n v="1"/>
    <s v="Yes"/>
    <s v="Yes"/>
    <n v="0.5"/>
    <x v="17"/>
    <x v="3"/>
    <x v="21"/>
    <n v="80"/>
    <n v="40"/>
    <n v="0"/>
    <n v="0"/>
    <n v="244.28399999999999"/>
    <n v="0"/>
    <s v="Mon"/>
    <s v="Thu"/>
    <n v="10"/>
    <x v="1"/>
  </r>
  <r>
    <x v="831"/>
    <x v="4"/>
    <x v="3"/>
    <x v="1"/>
    <m/>
    <d v="2021-06-14T00:00:00"/>
    <d v="2021-07-07T00:00:00"/>
    <n v="2"/>
    <m/>
    <s v="Yes"/>
    <n v="5"/>
    <x v="644"/>
    <x v="2"/>
    <x v="23"/>
    <n v="140"/>
    <n v="700"/>
    <n v="700"/>
    <n v="0"/>
    <n v="2748.5612000000001"/>
    <n v="700"/>
    <s v="Mon"/>
    <s v="Wed"/>
    <n v="23"/>
    <x v="0"/>
  </r>
  <r>
    <x v="832"/>
    <x v="5"/>
    <x v="0"/>
    <x v="2"/>
    <m/>
    <d v="2021-06-14T00:00:00"/>
    <d v="2021-07-22T00:00:00"/>
    <n v="1"/>
    <m/>
    <m/>
    <n v="0.25"/>
    <x v="645"/>
    <x v="2"/>
    <x v="45"/>
    <n v="80"/>
    <n v="20"/>
    <n v="20"/>
    <n v="8.5495999999999999"/>
    <n v="28.549599999999998"/>
    <n v="28.549599999999998"/>
    <s v="Mon"/>
    <s v="Thu"/>
    <n v="38"/>
    <x v="0"/>
  </r>
  <r>
    <x v="833"/>
    <x v="2"/>
    <x v="2"/>
    <x v="0"/>
    <m/>
    <d v="2021-06-14T00:00:00"/>
    <d v="2021-07-22T00:00:00"/>
    <n v="1"/>
    <m/>
    <m/>
    <n v="0.5"/>
    <x v="646"/>
    <x v="2"/>
    <x v="45"/>
    <n v="80"/>
    <n v="40"/>
    <n v="40"/>
    <n v="120.54089999999999"/>
    <n v="160.54089999999999"/>
    <n v="160.54089999999999"/>
    <s v="Mon"/>
    <s v="Thu"/>
    <n v="38"/>
    <x v="0"/>
  </r>
  <r>
    <x v="834"/>
    <x v="3"/>
    <x v="2"/>
    <x v="1"/>
    <m/>
    <d v="2021-06-14T00:00:00"/>
    <m/>
    <n v="2"/>
    <m/>
    <m/>
    <m/>
    <x v="235"/>
    <x v="1"/>
    <x v="89"/>
    <n v="140"/>
    <n v="0"/>
    <n v="0"/>
    <n v="52.350099999999998"/>
    <n v="52.350099999999998"/>
    <n v="52.350099999999998"/>
    <s v="Mon"/>
    <s v="Sat"/>
    <n v="-44361"/>
    <x v="0"/>
  </r>
  <r>
    <x v="835"/>
    <x v="2"/>
    <x v="0"/>
    <x v="4"/>
    <m/>
    <d v="2021-06-14T00:00:00"/>
    <m/>
    <n v="2"/>
    <m/>
    <m/>
    <m/>
    <x v="647"/>
    <x v="2"/>
    <x v="89"/>
    <n v="140"/>
    <n v="0"/>
    <n v="0"/>
    <n v="406.70679999999999"/>
    <n v="406.70679999999999"/>
    <n v="406.70679999999999"/>
    <s v="Mon"/>
    <s v="Sat"/>
    <n v="-44361"/>
    <x v="0"/>
  </r>
  <r>
    <x v="836"/>
    <x v="1"/>
    <x v="1"/>
    <x v="2"/>
    <m/>
    <d v="2021-06-15T00:00:00"/>
    <d v="2021-07-09T00:00:00"/>
    <n v="1"/>
    <m/>
    <m/>
    <n v="0.25"/>
    <x v="648"/>
    <x v="0"/>
    <x v="43"/>
    <n v="80"/>
    <n v="20"/>
    <n v="20"/>
    <n v="70.5334"/>
    <n v="90.5334"/>
    <n v="90.5334"/>
    <s v="Tue"/>
    <s v="Fri"/>
    <n v="24"/>
    <x v="0"/>
  </r>
  <r>
    <x v="837"/>
    <x v="7"/>
    <x v="5"/>
    <x v="0"/>
    <m/>
    <d v="2021-06-15T00:00:00"/>
    <d v="2021-07-12T00:00:00"/>
    <n v="2"/>
    <m/>
    <m/>
    <n v="0.25"/>
    <x v="649"/>
    <x v="0"/>
    <x v="47"/>
    <n v="140"/>
    <n v="35"/>
    <n v="35"/>
    <n v="14.4"/>
    <n v="49.4"/>
    <n v="49.4"/>
    <s v="Tue"/>
    <s v="Mon"/>
    <n v="27"/>
    <x v="0"/>
  </r>
  <r>
    <x v="838"/>
    <x v="5"/>
    <x v="3"/>
    <x v="0"/>
    <m/>
    <d v="2021-06-15T00:00:00"/>
    <d v="2021-07-14T00:00:00"/>
    <n v="1"/>
    <m/>
    <m/>
    <n v="0.25"/>
    <x v="39"/>
    <x v="1"/>
    <x v="4"/>
    <n v="80"/>
    <n v="20"/>
    <n v="20"/>
    <n v="144"/>
    <n v="164"/>
    <n v="164"/>
    <s v="Tue"/>
    <s v="Wed"/>
    <n v="29"/>
    <x v="0"/>
  </r>
  <r>
    <x v="839"/>
    <x v="0"/>
    <x v="5"/>
    <x v="0"/>
    <m/>
    <d v="2021-06-15T00:00:00"/>
    <d v="2021-07-19T00:00:00"/>
    <n v="1"/>
    <m/>
    <m/>
    <n v="0.5"/>
    <x v="650"/>
    <x v="2"/>
    <x v="5"/>
    <n v="80"/>
    <n v="40"/>
    <n v="40"/>
    <n v="5.4"/>
    <n v="45.4"/>
    <n v="45.4"/>
    <s v="Tue"/>
    <s v="Mon"/>
    <n v="34"/>
    <x v="0"/>
  </r>
  <r>
    <x v="840"/>
    <x v="4"/>
    <x v="1"/>
    <x v="0"/>
    <m/>
    <d v="2021-06-16T00:00:00"/>
    <d v="2021-06-24T00:00:00"/>
    <n v="1"/>
    <m/>
    <m/>
    <n v="0.25"/>
    <x v="651"/>
    <x v="1"/>
    <x v="39"/>
    <n v="80"/>
    <n v="20"/>
    <n v="20"/>
    <n v="23.1465"/>
    <n v="43.146500000000003"/>
    <n v="43.146500000000003"/>
    <s v="Wed"/>
    <s v="Thu"/>
    <n v="8"/>
    <x v="0"/>
  </r>
  <r>
    <x v="841"/>
    <x v="2"/>
    <x v="0"/>
    <x v="1"/>
    <m/>
    <d v="2021-06-16T00:00:00"/>
    <d v="2021-06-24T00:00:00"/>
    <n v="1"/>
    <m/>
    <s v="Yes"/>
    <n v="0.5"/>
    <x v="652"/>
    <x v="2"/>
    <x v="39"/>
    <n v="80"/>
    <n v="40"/>
    <n v="40"/>
    <n v="0"/>
    <n v="65.071799999999996"/>
    <n v="40"/>
    <s v="Wed"/>
    <s v="Thu"/>
    <n v="8"/>
    <x v="0"/>
  </r>
  <r>
    <x v="842"/>
    <x v="5"/>
    <x v="3"/>
    <x v="0"/>
    <m/>
    <d v="2021-06-16T00:00:00"/>
    <d v="2021-07-15T00:00:00"/>
    <n v="1"/>
    <m/>
    <m/>
    <n v="0.5"/>
    <x v="653"/>
    <x v="2"/>
    <x v="4"/>
    <n v="80"/>
    <n v="40"/>
    <n v="40"/>
    <n v="175.21770000000001"/>
    <n v="215.21770000000001"/>
    <n v="215.21770000000001"/>
    <s v="Wed"/>
    <s v="Thu"/>
    <n v="29"/>
    <x v="0"/>
  </r>
  <r>
    <x v="843"/>
    <x v="3"/>
    <x v="0"/>
    <x v="3"/>
    <m/>
    <d v="2021-06-16T00:00:00"/>
    <d v="2021-07-21T00:00:00"/>
    <n v="2"/>
    <m/>
    <m/>
    <n v="3.5"/>
    <x v="654"/>
    <x v="0"/>
    <x v="31"/>
    <n v="140"/>
    <n v="490"/>
    <n v="490"/>
    <n v="23"/>
    <n v="513"/>
    <n v="513"/>
    <s v="Wed"/>
    <s v="Wed"/>
    <n v="35"/>
    <x v="0"/>
  </r>
  <r>
    <x v="844"/>
    <x v="4"/>
    <x v="0"/>
    <x v="0"/>
    <m/>
    <d v="2021-06-16T00:00:00"/>
    <m/>
    <n v="2"/>
    <m/>
    <m/>
    <m/>
    <x v="43"/>
    <x v="2"/>
    <x v="89"/>
    <n v="140"/>
    <n v="0"/>
    <n v="0"/>
    <n v="30"/>
    <n v="30"/>
    <n v="30"/>
    <s v="Wed"/>
    <s v="Sat"/>
    <n v="-44363"/>
    <x v="0"/>
  </r>
  <r>
    <x v="845"/>
    <x v="2"/>
    <x v="2"/>
    <x v="2"/>
    <m/>
    <d v="2021-06-16T00:00:00"/>
    <m/>
    <n v="1"/>
    <m/>
    <m/>
    <m/>
    <x v="655"/>
    <x v="0"/>
    <x v="89"/>
    <n v="80"/>
    <n v="0"/>
    <n v="0"/>
    <n v="161.08420000000001"/>
    <n v="161.08420000000001"/>
    <n v="161.08420000000001"/>
    <s v="Wed"/>
    <s v="Sat"/>
    <n v="-44363"/>
    <x v="0"/>
  </r>
  <r>
    <x v="846"/>
    <x v="2"/>
    <x v="0"/>
    <x v="2"/>
    <m/>
    <d v="2021-06-16T00:00:00"/>
    <m/>
    <n v="1"/>
    <m/>
    <m/>
    <m/>
    <x v="656"/>
    <x v="2"/>
    <x v="89"/>
    <n v="80"/>
    <n v="0"/>
    <n v="0"/>
    <n v="59.807400000000001"/>
    <n v="59.807400000000001"/>
    <n v="59.807400000000001"/>
    <s v="Wed"/>
    <s v="Sat"/>
    <n v="-44363"/>
    <x v="0"/>
  </r>
  <r>
    <x v="847"/>
    <x v="4"/>
    <x v="0"/>
    <x v="0"/>
    <m/>
    <d v="2021-06-16T00:00:00"/>
    <m/>
    <n v="1"/>
    <m/>
    <m/>
    <m/>
    <x v="66"/>
    <x v="2"/>
    <x v="89"/>
    <n v="80"/>
    <n v="0"/>
    <n v="0"/>
    <n v="19.196999999999999"/>
    <n v="19.196999999999999"/>
    <n v="19.196999999999999"/>
    <s v="Wed"/>
    <s v="Sat"/>
    <n v="-44363"/>
    <x v="0"/>
  </r>
  <r>
    <x v="848"/>
    <x v="0"/>
    <x v="5"/>
    <x v="2"/>
    <s v="Yes"/>
    <d v="2021-06-16T00:00:00"/>
    <m/>
    <n v="1"/>
    <m/>
    <m/>
    <m/>
    <x v="657"/>
    <x v="0"/>
    <x v="89"/>
    <n v="80"/>
    <n v="0"/>
    <n v="0"/>
    <n v="50.79"/>
    <n v="50.79"/>
    <n v="50.79"/>
    <s v="Wed"/>
    <s v="Sat"/>
    <n v="-44363"/>
    <x v="1"/>
  </r>
  <r>
    <x v="849"/>
    <x v="0"/>
    <x v="5"/>
    <x v="0"/>
    <m/>
    <d v="2021-06-17T00:00:00"/>
    <d v="2021-06-30T00:00:00"/>
    <n v="2"/>
    <m/>
    <m/>
    <n v="1.25"/>
    <x v="658"/>
    <x v="2"/>
    <x v="14"/>
    <n v="140"/>
    <n v="175"/>
    <n v="175"/>
    <n v="122.80759999999999"/>
    <n v="297.80759999999998"/>
    <n v="297.80759999999998"/>
    <s v="Thu"/>
    <s v="Wed"/>
    <n v="13"/>
    <x v="0"/>
  </r>
  <r>
    <x v="850"/>
    <x v="4"/>
    <x v="2"/>
    <x v="0"/>
    <m/>
    <d v="2021-06-17T00:00:00"/>
    <d v="2021-07-06T00:00:00"/>
    <n v="1"/>
    <m/>
    <m/>
    <n v="0.25"/>
    <x v="659"/>
    <x v="0"/>
    <x v="25"/>
    <n v="80"/>
    <n v="20"/>
    <n v="20"/>
    <n v="54.8215"/>
    <n v="74.8215"/>
    <n v="74.8215"/>
    <s v="Thu"/>
    <s v="Tue"/>
    <n v="19"/>
    <x v="0"/>
  </r>
  <r>
    <x v="851"/>
    <x v="2"/>
    <x v="2"/>
    <x v="1"/>
    <m/>
    <d v="2021-06-17T00:00:00"/>
    <d v="2021-07-22T00:00:00"/>
    <n v="2"/>
    <m/>
    <m/>
    <n v="2.5"/>
    <x v="660"/>
    <x v="2"/>
    <x v="31"/>
    <n v="140"/>
    <n v="350"/>
    <n v="350"/>
    <n v="86.423400000000001"/>
    <n v="436.42340000000002"/>
    <n v="436.42340000000002"/>
    <s v="Thu"/>
    <s v="Thu"/>
    <n v="35"/>
    <x v="0"/>
  </r>
  <r>
    <x v="852"/>
    <x v="7"/>
    <x v="5"/>
    <x v="0"/>
    <m/>
    <d v="2021-06-17T00:00:00"/>
    <m/>
    <n v="2"/>
    <m/>
    <m/>
    <m/>
    <x v="661"/>
    <x v="2"/>
    <x v="89"/>
    <n v="140"/>
    <n v="0"/>
    <n v="0"/>
    <n v="100.60380000000001"/>
    <n v="100.60380000000001"/>
    <n v="100.60380000000001"/>
    <s v="Thu"/>
    <s v="Sat"/>
    <n v="-44364"/>
    <x v="0"/>
  </r>
  <r>
    <x v="853"/>
    <x v="0"/>
    <x v="5"/>
    <x v="2"/>
    <m/>
    <d v="2021-06-17T00:00:00"/>
    <m/>
    <n v="1"/>
    <m/>
    <m/>
    <m/>
    <x v="662"/>
    <x v="0"/>
    <x v="89"/>
    <n v="80"/>
    <n v="0"/>
    <n v="0"/>
    <n v="17.170000000000002"/>
    <n v="17.170000000000002"/>
    <n v="17.170000000000002"/>
    <s v="Thu"/>
    <s v="Sat"/>
    <n v="-44364"/>
    <x v="0"/>
  </r>
  <r>
    <x v="854"/>
    <x v="4"/>
    <x v="3"/>
    <x v="0"/>
    <m/>
    <d v="2021-06-17T00:00:00"/>
    <m/>
    <n v="1"/>
    <m/>
    <m/>
    <m/>
    <x v="663"/>
    <x v="1"/>
    <x v="89"/>
    <n v="80"/>
    <n v="0"/>
    <n v="0"/>
    <n v="10.307499999999999"/>
    <n v="10.307499999999999"/>
    <n v="10.307499999999999"/>
    <s v="Thu"/>
    <s v="Sat"/>
    <n v="-44364"/>
    <x v="0"/>
  </r>
  <r>
    <x v="855"/>
    <x v="0"/>
    <x v="5"/>
    <x v="0"/>
    <m/>
    <d v="2021-06-17T00:00:00"/>
    <m/>
    <n v="2"/>
    <m/>
    <m/>
    <m/>
    <x v="664"/>
    <x v="0"/>
    <x v="89"/>
    <n v="140"/>
    <n v="0"/>
    <n v="0"/>
    <n v="18.63"/>
    <n v="18.63"/>
    <n v="18.63"/>
    <s v="Thu"/>
    <s v="Sat"/>
    <n v="-44364"/>
    <x v="0"/>
  </r>
  <r>
    <x v="856"/>
    <x v="0"/>
    <x v="5"/>
    <x v="0"/>
    <m/>
    <d v="2021-06-17T00:00:00"/>
    <m/>
    <n v="2"/>
    <m/>
    <m/>
    <m/>
    <x v="665"/>
    <x v="0"/>
    <x v="89"/>
    <n v="140"/>
    <n v="0"/>
    <n v="0"/>
    <n v="32"/>
    <n v="32"/>
    <n v="32"/>
    <s v="Thu"/>
    <s v="Sat"/>
    <n v="-44364"/>
    <x v="0"/>
  </r>
  <r>
    <x v="857"/>
    <x v="0"/>
    <x v="5"/>
    <x v="2"/>
    <m/>
    <d v="2021-06-17T00:00:00"/>
    <m/>
    <n v="1"/>
    <m/>
    <m/>
    <m/>
    <x v="666"/>
    <x v="1"/>
    <x v="89"/>
    <n v="80"/>
    <n v="0"/>
    <n v="0"/>
    <n v="14.13"/>
    <n v="14.13"/>
    <n v="14.13"/>
    <s v="Thu"/>
    <s v="Sat"/>
    <n v="-44364"/>
    <x v="0"/>
  </r>
  <r>
    <x v="858"/>
    <x v="0"/>
    <x v="5"/>
    <x v="3"/>
    <m/>
    <d v="2021-06-17T00:00:00"/>
    <m/>
    <n v="1"/>
    <m/>
    <m/>
    <m/>
    <x v="667"/>
    <x v="0"/>
    <x v="89"/>
    <n v="80"/>
    <n v="0"/>
    <n v="0"/>
    <n v="322"/>
    <n v="322"/>
    <n v="322"/>
    <s v="Thu"/>
    <s v="Sat"/>
    <n v="-44364"/>
    <x v="0"/>
  </r>
  <r>
    <x v="859"/>
    <x v="7"/>
    <x v="5"/>
    <x v="0"/>
    <m/>
    <d v="2021-06-17T00:00:00"/>
    <m/>
    <n v="2"/>
    <m/>
    <m/>
    <m/>
    <x v="419"/>
    <x v="2"/>
    <x v="89"/>
    <n v="140"/>
    <n v="0"/>
    <n v="0"/>
    <n v="50.603299999999997"/>
    <n v="50.603299999999997"/>
    <n v="50.603299999999997"/>
    <s v="Thu"/>
    <s v="Sat"/>
    <n v="-44364"/>
    <x v="0"/>
  </r>
  <r>
    <x v="860"/>
    <x v="6"/>
    <x v="3"/>
    <x v="0"/>
    <m/>
    <d v="2021-06-18T00:00:00"/>
    <d v="2021-07-12T00:00:00"/>
    <n v="2"/>
    <m/>
    <m/>
    <n v="2"/>
    <x v="668"/>
    <x v="2"/>
    <x v="43"/>
    <n v="140"/>
    <n v="280"/>
    <n v="280"/>
    <n v="134.50059999999999"/>
    <n v="414.50059999999996"/>
    <n v="414.50059999999996"/>
    <s v="Fri"/>
    <s v="Mon"/>
    <n v="24"/>
    <x v="0"/>
  </r>
  <r>
    <x v="861"/>
    <x v="5"/>
    <x v="2"/>
    <x v="1"/>
    <m/>
    <d v="2021-06-19T00:00:00"/>
    <d v="2021-07-03T00:00:00"/>
    <n v="1"/>
    <m/>
    <m/>
    <n v="0.5"/>
    <x v="669"/>
    <x v="2"/>
    <x v="0"/>
    <n v="80"/>
    <n v="40"/>
    <n v="40"/>
    <n v="78.333299999999994"/>
    <n v="118.33329999999999"/>
    <n v="118.33329999999999"/>
    <s v="Sat"/>
    <s v="Sat"/>
    <n v="14"/>
    <x v="0"/>
  </r>
  <r>
    <x v="862"/>
    <x v="3"/>
    <x v="0"/>
    <x v="4"/>
    <m/>
    <d v="2021-06-21T00:00:00"/>
    <d v="2021-06-30T00:00:00"/>
    <n v="1"/>
    <m/>
    <m/>
    <n v="1.5"/>
    <x v="670"/>
    <x v="0"/>
    <x v="13"/>
    <n v="80"/>
    <n v="120"/>
    <n v="120"/>
    <n v="202.8"/>
    <n v="322.8"/>
    <n v="322.8"/>
    <s v="Mon"/>
    <s v="Wed"/>
    <n v="9"/>
    <x v="0"/>
  </r>
  <r>
    <x v="863"/>
    <x v="2"/>
    <x v="3"/>
    <x v="1"/>
    <m/>
    <d v="2021-06-21T00:00:00"/>
    <d v="2021-07-09T00:00:00"/>
    <n v="1"/>
    <m/>
    <m/>
    <n v="0.5"/>
    <x v="671"/>
    <x v="2"/>
    <x v="17"/>
    <n v="80"/>
    <n v="40"/>
    <n v="40"/>
    <n v="67.903400000000005"/>
    <n v="107.9034"/>
    <n v="107.9034"/>
    <s v="Mon"/>
    <s v="Fri"/>
    <n v="18"/>
    <x v="0"/>
  </r>
  <r>
    <x v="864"/>
    <x v="7"/>
    <x v="5"/>
    <x v="0"/>
    <m/>
    <d v="2021-06-21T00:00:00"/>
    <d v="2021-07-12T00:00:00"/>
    <n v="2"/>
    <m/>
    <m/>
    <n v="1"/>
    <x v="39"/>
    <x v="2"/>
    <x v="22"/>
    <n v="140"/>
    <n v="140"/>
    <n v="140"/>
    <n v="144"/>
    <n v="284"/>
    <n v="284"/>
    <s v="Mon"/>
    <s v="Mon"/>
    <n v="21"/>
    <x v="0"/>
  </r>
  <r>
    <x v="865"/>
    <x v="1"/>
    <x v="3"/>
    <x v="2"/>
    <m/>
    <d v="2021-06-21T00:00:00"/>
    <d v="2021-07-13T00:00:00"/>
    <n v="2"/>
    <m/>
    <m/>
    <n v="0.25"/>
    <x v="589"/>
    <x v="0"/>
    <x v="24"/>
    <n v="140"/>
    <n v="35"/>
    <n v="35"/>
    <n v="178.36179999999999"/>
    <n v="213.36179999999999"/>
    <n v="213.36179999999999"/>
    <s v="Mon"/>
    <s v="Tue"/>
    <n v="22"/>
    <x v="0"/>
  </r>
  <r>
    <x v="866"/>
    <x v="8"/>
    <x v="5"/>
    <x v="2"/>
    <m/>
    <d v="2021-06-21T00:00:00"/>
    <d v="2021-07-14T00:00:00"/>
    <n v="1"/>
    <m/>
    <m/>
    <n v="0.25"/>
    <x v="672"/>
    <x v="1"/>
    <x v="23"/>
    <n v="80"/>
    <n v="20"/>
    <n v="20"/>
    <n v="7.3140000000000001"/>
    <n v="27.314"/>
    <n v="27.314"/>
    <s v="Mon"/>
    <s v="Wed"/>
    <n v="23"/>
    <x v="0"/>
  </r>
  <r>
    <x v="867"/>
    <x v="8"/>
    <x v="5"/>
    <x v="0"/>
    <m/>
    <d v="2021-06-21T00:00:00"/>
    <m/>
    <n v="2"/>
    <m/>
    <m/>
    <m/>
    <x v="2"/>
    <x v="0"/>
    <x v="89"/>
    <n v="140"/>
    <n v="0"/>
    <n v="0"/>
    <n v="120"/>
    <n v="120"/>
    <n v="120"/>
    <s v="Mon"/>
    <s v="Sat"/>
    <n v="-44368"/>
    <x v="0"/>
  </r>
  <r>
    <x v="868"/>
    <x v="3"/>
    <x v="2"/>
    <x v="0"/>
    <m/>
    <d v="2021-06-21T00:00:00"/>
    <m/>
    <n v="1"/>
    <m/>
    <m/>
    <m/>
    <x v="673"/>
    <x v="2"/>
    <x v="89"/>
    <n v="80"/>
    <n v="0"/>
    <n v="0"/>
    <n v="193.8409"/>
    <n v="193.8409"/>
    <n v="193.8409"/>
    <s v="Mon"/>
    <s v="Sat"/>
    <n v="-44368"/>
    <x v="0"/>
  </r>
  <r>
    <x v="869"/>
    <x v="3"/>
    <x v="2"/>
    <x v="0"/>
    <m/>
    <d v="2021-06-21T00:00:00"/>
    <m/>
    <n v="1"/>
    <m/>
    <m/>
    <m/>
    <x v="674"/>
    <x v="1"/>
    <x v="89"/>
    <n v="80"/>
    <n v="0"/>
    <n v="0"/>
    <n v="901.5"/>
    <n v="901.5"/>
    <n v="901.5"/>
    <s v="Mon"/>
    <s v="Sat"/>
    <n v="-44368"/>
    <x v="0"/>
  </r>
  <r>
    <x v="870"/>
    <x v="2"/>
    <x v="2"/>
    <x v="2"/>
    <m/>
    <d v="2021-06-21T00:00:00"/>
    <m/>
    <n v="1"/>
    <m/>
    <m/>
    <m/>
    <x v="554"/>
    <x v="0"/>
    <x v="89"/>
    <n v="80"/>
    <n v="0"/>
    <n v="0"/>
    <n v="64.342100000000002"/>
    <n v="64.342100000000002"/>
    <n v="64.342100000000002"/>
    <s v="Mon"/>
    <s v="Sat"/>
    <n v="-44368"/>
    <x v="0"/>
  </r>
  <r>
    <x v="871"/>
    <x v="2"/>
    <x v="2"/>
    <x v="2"/>
    <m/>
    <d v="2021-06-21T00:00:00"/>
    <m/>
    <n v="1"/>
    <m/>
    <m/>
    <m/>
    <x v="554"/>
    <x v="0"/>
    <x v="89"/>
    <n v="80"/>
    <n v="0"/>
    <n v="0"/>
    <n v="64.342100000000002"/>
    <n v="64.342100000000002"/>
    <n v="64.342100000000002"/>
    <s v="Mon"/>
    <s v="Sat"/>
    <n v="-44368"/>
    <x v="0"/>
  </r>
  <r>
    <x v="872"/>
    <x v="2"/>
    <x v="3"/>
    <x v="0"/>
    <m/>
    <d v="2021-06-21T00:00:00"/>
    <m/>
    <n v="2"/>
    <m/>
    <m/>
    <m/>
    <x v="675"/>
    <x v="2"/>
    <x v="89"/>
    <n v="140"/>
    <n v="0"/>
    <n v="0"/>
    <n v="282"/>
    <n v="282"/>
    <n v="282"/>
    <s v="Mon"/>
    <s v="Sat"/>
    <n v="-44368"/>
    <x v="0"/>
  </r>
  <r>
    <x v="873"/>
    <x v="4"/>
    <x v="0"/>
    <x v="2"/>
    <m/>
    <d v="2021-06-22T00:00:00"/>
    <d v="2021-07-16T00:00:00"/>
    <n v="1"/>
    <m/>
    <m/>
    <n v="0.25"/>
    <x v="29"/>
    <x v="0"/>
    <x v="43"/>
    <n v="80"/>
    <n v="20"/>
    <n v="20"/>
    <n v="21.33"/>
    <n v="41.33"/>
    <n v="41.33"/>
    <s v="Tue"/>
    <s v="Fri"/>
    <n v="24"/>
    <x v="0"/>
  </r>
  <r>
    <x v="874"/>
    <x v="0"/>
    <x v="5"/>
    <x v="0"/>
    <m/>
    <d v="2021-06-22T00:00:00"/>
    <d v="2021-07-19T00:00:00"/>
    <n v="2"/>
    <m/>
    <m/>
    <n v="0.25"/>
    <x v="676"/>
    <x v="0"/>
    <x v="47"/>
    <n v="140"/>
    <n v="35"/>
    <n v="35"/>
    <n v="55.89"/>
    <n v="90.89"/>
    <n v="90.89"/>
    <s v="Tue"/>
    <s v="Mon"/>
    <n v="27"/>
    <x v="0"/>
  </r>
  <r>
    <x v="875"/>
    <x v="3"/>
    <x v="0"/>
    <x v="1"/>
    <m/>
    <d v="2021-06-22T00:00:00"/>
    <d v="2021-07-21T00:00:00"/>
    <n v="2"/>
    <m/>
    <m/>
    <n v="0.5"/>
    <x v="677"/>
    <x v="0"/>
    <x v="4"/>
    <n v="140"/>
    <n v="70"/>
    <n v="70"/>
    <n v="227.13"/>
    <n v="297.13"/>
    <n v="297.13"/>
    <s v="Tue"/>
    <s v="Wed"/>
    <n v="29"/>
    <x v="0"/>
  </r>
  <r>
    <x v="876"/>
    <x v="3"/>
    <x v="2"/>
    <x v="1"/>
    <m/>
    <d v="2021-06-22T00:00:00"/>
    <m/>
    <n v="2"/>
    <s v="Yes"/>
    <s v="Yes"/>
    <m/>
    <x v="678"/>
    <x v="3"/>
    <x v="89"/>
    <n v="140"/>
    <n v="0"/>
    <n v="0"/>
    <n v="0"/>
    <n v="593.44470000000001"/>
    <n v="0"/>
    <s v="Tue"/>
    <s v="Sat"/>
    <n v="-44369"/>
    <x v="0"/>
  </r>
  <r>
    <x v="877"/>
    <x v="2"/>
    <x v="3"/>
    <x v="1"/>
    <m/>
    <d v="2021-06-22T00:00:00"/>
    <m/>
    <n v="1"/>
    <m/>
    <m/>
    <m/>
    <x v="679"/>
    <x v="0"/>
    <x v="89"/>
    <n v="80"/>
    <n v="0"/>
    <n v="0"/>
    <n v="65.496899999999997"/>
    <n v="65.496899999999997"/>
    <n v="65.496899999999997"/>
    <s v="Tue"/>
    <s v="Sat"/>
    <n v="-44369"/>
    <x v="0"/>
  </r>
  <r>
    <x v="878"/>
    <x v="8"/>
    <x v="5"/>
    <x v="1"/>
    <m/>
    <d v="2021-06-22T00:00:00"/>
    <m/>
    <n v="2"/>
    <m/>
    <m/>
    <m/>
    <x v="680"/>
    <x v="0"/>
    <x v="89"/>
    <n v="140"/>
    <n v="0"/>
    <n v="0"/>
    <n v="1137.74"/>
    <n v="1137.74"/>
    <n v="1137.74"/>
    <s v="Tue"/>
    <s v="Sat"/>
    <n v="-44369"/>
    <x v="0"/>
  </r>
  <r>
    <x v="879"/>
    <x v="2"/>
    <x v="2"/>
    <x v="3"/>
    <m/>
    <d v="2021-06-22T00:00:00"/>
    <m/>
    <n v="1"/>
    <m/>
    <m/>
    <m/>
    <x v="681"/>
    <x v="2"/>
    <x v="89"/>
    <n v="80"/>
    <n v="0"/>
    <n v="0"/>
    <n v="272.99959999999999"/>
    <n v="272.99959999999999"/>
    <n v="272.99959999999999"/>
    <s v="Tue"/>
    <s v="Sat"/>
    <n v="-44369"/>
    <x v="0"/>
  </r>
  <r>
    <x v="880"/>
    <x v="1"/>
    <x v="1"/>
    <x v="2"/>
    <m/>
    <d v="2021-06-23T00:00:00"/>
    <d v="2021-06-25T00:00:00"/>
    <n v="1"/>
    <m/>
    <m/>
    <n v="0.25"/>
    <x v="682"/>
    <x v="0"/>
    <x v="35"/>
    <n v="80"/>
    <n v="20"/>
    <n v="20"/>
    <n v="270.44560000000001"/>
    <n v="290.44560000000001"/>
    <n v="290.44560000000001"/>
    <s v="Wed"/>
    <s v="Fri"/>
    <n v="2"/>
    <x v="0"/>
  </r>
  <r>
    <x v="881"/>
    <x v="2"/>
    <x v="0"/>
    <x v="0"/>
    <m/>
    <d v="2021-06-23T00:00:00"/>
    <d v="2021-07-03T00:00:00"/>
    <n v="1"/>
    <m/>
    <m/>
    <n v="1"/>
    <x v="183"/>
    <x v="1"/>
    <x v="21"/>
    <n v="80"/>
    <n v="80"/>
    <n v="80"/>
    <n v="180"/>
    <n v="260"/>
    <n v="260"/>
    <s v="Wed"/>
    <s v="Sat"/>
    <n v="10"/>
    <x v="0"/>
  </r>
  <r>
    <x v="882"/>
    <x v="1"/>
    <x v="1"/>
    <x v="3"/>
    <m/>
    <d v="2021-06-23T00:00:00"/>
    <d v="2021-07-13T00:00:00"/>
    <n v="1"/>
    <m/>
    <m/>
    <n v="1"/>
    <x v="683"/>
    <x v="0"/>
    <x v="7"/>
    <n v="80"/>
    <n v="80"/>
    <n v="80"/>
    <n v="188.9469"/>
    <n v="268.94690000000003"/>
    <n v="268.94690000000003"/>
    <s v="Wed"/>
    <s v="Tue"/>
    <n v="20"/>
    <x v="0"/>
  </r>
  <r>
    <x v="883"/>
    <x v="7"/>
    <x v="5"/>
    <x v="2"/>
    <m/>
    <d v="2021-06-23T00:00:00"/>
    <d v="2021-07-21T00:00:00"/>
    <n v="1"/>
    <m/>
    <m/>
    <n v="0.25"/>
    <x v="684"/>
    <x v="0"/>
    <x v="27"/>
    <n v="80"/>
    <n v="20"/>
    <n v="20"/>
    <n v="37.582099999999997"/>
    <n v="57.582099999999997"/>
    <n v="57.582099999999997"/>
    <s v="Wed"/>
    <s v="Wed"/>
    <n v="28"/>
    <x v="0"/>
  </r>
  <r>
    <x v="884"/>
    <x v="3"/>
    <x v="2"/>
    <x v="1"/>
    <m/>
    <d v="2021-06-23T00:00:00"/>
    <d v="2021-07-19T00:00:00"/>
    <n v="1"/>
    <m/>
    <m/>
    <n v="0.5"/>
    <x v="146"/>
    <x v="0"/>
    <x v="8"/>
    <n v="80"/>
    <n v="40"/>
    <n v="40"/>
    <n v="20"/>
    <n v="60"/>
    <n v="60"/>
    <s v="Wed"/>
    <s v="Mon"/>
    <n v="26"/>
    <x v="0"/>
  </r>
  <r>
    <x v="885"/>
    <x v="1"/>
    <x v="3"/>
    <x v="2"/>
    <m/>
    <d v="2021-06-23T00:00:00"/>
    <d v="2021-07-19T00:00:00"/>
    <n v="1"/>
    <m/>
    <m/>
    <n v="0.25"/>
    <x v="685"/>
    <x v="2"/>
    <x v="8"/>
    <n v="80"/>
    <n v="20"/>
    <n v="20"/>
    <n v="78.278999999999996"/>
    <n v="98.278999999999996"/>
    <n v="98.278999999999996"/>
    <s v="Wed"/>
    <s v="Mon"/>
    <n v="26"/>
    <x v="0"/>
  </r>
  <r>
    <x v="886"/>
    <x v="1"/>
    <x v="5"/>
    <x v="2"/>
    <m/>
    <d v="2021-06-23T00:00:00"/>
    <d v="2021-07-22T00:00:00"/>
    <n v="1"/>
    <m/>
    <m/>
    <n v="0.25"/>
    <x v="686"/>
    <x v="0"/>
    <x v="4"/>
    <n v="80"/>
    <n v="20"/>
    <n v="20"/>
    <n v="37.293500000000002"/>
    <n v="57.293500000000002"/>
    <n v="57.293500000000002"/>
    <s v="Wed"/>
    <s v="Thu"/>
    <n v="29"/>
    <x v="0"/>
  </r>
  <r>
    <x v="887"/>
    <x v="0"/>
    <x v="5"/>
    <x v="2"/>
    <s v="Yes"/>
    <d v="2021-06-23T00:00:00"/>
    <m/>
    <n v="1"/>
    <m/>
    <m/>
    <m/>
    <x v="687"/>
    <x v="2"/>
    <x v="89"/>
    <n v="80"/>
    <n v="0"/>
    <n v="0"/>
    <n v="48.586199999999998"/>
    <n v="48.586199999999998"/>
    <n v="48.586199999999998"/>
    <s v="Wed"/>
    <s v="Sat"/>
    <n v="-44370"/>
    <x v="1"/>
  </r>
  <r>
    <x v="888"/>
    <x v="2"/>
    <x v="3"/>
    <x v="0"/>
    <m/>
    <d v="2021-06-23T00:00:00"/>
    <m/>
    <n v="2"/>
    <m/>
    <m/>
    <m/>
    <x v="688"/>
    <x v="2"/>
    <x v="89"/>
    <n v="140"/>
    <n v="0"/>
    <n v="0"/>
    <n v="164.4"/>
    <n v="164.4"/>
    <n v="164.4"/>
    <s v="Wed"/>
    <s v="Sat"/>
    <n v="-44370"/>
    <x v="0"/>
  </r>
  <r>
    <x v="889"/>
    <x v="0"/>
    <x v="5"/>
    <x v="2"/>
    <m/>
    <d v="2021-06-24T00:00:00"/>
    <d v="2021-07-15T00:00:00"/>
    <n v="2"/>
    <m/>
    <m/>
    <n v="0.25"/>
    <x v="689"/>
    <x v="0"/>
    <x v="22"/>
    <n v="140"/>
    <n v="35"/>
    <n v="35"/>
    <n v="268.05579999999998"/>
    <n v="303.05579999999998"/>
    <n v="303.05579999999998"/>
    <s v="Thu"/>
    <s v="Thu"/>
    <n v="21"/>
    <x v="0"/>
  </r>
  <r>
    <x v="890"/>
    <x v="4"/>
    <x v="0"/>
    <x v="2"/>
    <m/>
    <d v="2021-06-24T00:00:00"/>
    <d v="2021-07-23T00:00:00"/>
    <n v="1"/>
    <m/>
    <m/>
    <n v="0.25"/>
    <x v="66"/>
    <x v="1"/>
    <x v="4"/>
    <n v="80"/>
    <n v="20"/>
    <n v="20"/>
    <n v="19.196999999999999"/>
    <n v="39.197000000000003"/>
    <n v="39.197000000000003"/>
    <s v="Thu"/>
    <s v="Fri"/>
    <n v="29"/>
    <x v="0"/>
  </r>
  <r>
    <x v="891"/>
    <x v="0"/>
    <x v="5"/>
    <x v="0"/>
    <m/>
    <d v="2021-06-24T00:00:00"/>
    <d v="2021-07-19T00:00:00"/>
    <n v="2"/>
    <m/>
    <m/>
    <n v="0.25"/>
    <x v="29"/>
    <x v="0"/>
    <x v="20"/>
    <n v="140"/>
    <n v="35"/>
    <n v="35"/>
    <n v="21.33"/>
    <n v="56.33"/>
    <n v="56.33"/>
    <s v="Thu"/>
    <s v="Mon"/>
    <n v="25"/>
    <x v="0"/>
  </r>
  <r>
    <x v="892"/>
    <x v="0"/>
    <x v="3"/>
    <x v="1"/>
    <m/>
    <d v="2021-06-24T00:00:00"/>
    <m/>
    <n v="1"/>
    <m/>
    <m/>
    <m/>
    <x v="690"/>
    <x v="2"/>
    <x v="89"/>
    <n v="80"/>
    <n v="0"/>
    <n v="0"/>
    <n v="7.5"/>
    <n v="7.5"/>
    <n v="7.5"/>
    <s v="Thu"/>
    <s v="Sat"/>
    <n v="-44371"/>
    <x v="0"/>
  </r>
  <r>
    <x v="893"/>
    <x v="0"/>
    <x v="5"/>
    <x v="2"/>
    <m/>
    <d v="2021-06-24T00:00:00"/>
    <m/>
    <n v="1"/>
    <m/>
    <m/>
    <m/>
    <x v="691"/>
    <x v="0"/>
    <x v="89"/>
    <n v="80"/>
    <n v="0"/>
    <n v="0"/>
    <n v="115.1866"/>
    <n v="115.1866"/>
    <n v="115.1866"/>
    <s v="Thu"/>
    <s v="Sat"/>
    <n v="-44371"/>
    <x v="0"/>
  </r>
  <r>
    <x v="894"/>
    <x v="0"/>
    <x v="5"/>
    <x v="2"/>
    <m/>
    <d v="2021-06-24T00:00:00"/>
    <m/>
    <n v="1"/>
    <m/>
    <m/>
    <m/>
    <x v="2"/>
    <x v="0"/>
    <x v="89"/>
    <n v="80"/>
    <n v="0"/>
    <n v="0"/>
    <n v="120"/>
    <n v="120"/>
    <n v="120"/>
    <s v="Thu"/>
    <s v="Sat"/>
    <n v="-44371"/>
    <x v="0"/>
  </r>
  <r>
    <x v="895"/>
    <x v="8"/>
    <x v="5"/>
    <x v="2"/>
    <m/>
    <d v="2021-06-24T00:00:00"/>
    <m/>
    <n v="1"/>
    <m/>
    <m/>
    <m/>
    <x v="692"/>
    <x v="0"/>
    <x v="89"/>
    <n v="80"/>
    <n v="0"/>
    <n v="0"/>
    <n v="21"/>
    <n v="21"/>
    <n v="21"/>
    <s v="Thu"/>
    <s v="Sat"/>
    <n v="-44371"/>
    <x v="0"/>
  </r>
  <r>
    <x v="896"/>
    <x v="8"/>
    <x v="5"/>
    <x v="0"/>
    <m/>
    <d v="2021-06-24T00:00:00"/>
    <m/>
    <n v="1"/>
    <m/>
    <m/>
    <m/>
    <x v="693"/>
    <x v="2"/>
    <x v="89"/>
    <n v="80"/>
    <n v="0"/>
    <n v="0"/>
    <n v="58.89"/>
    <n v="58.89"/>
    <n v="58.89"/>
    <s v="Thu"/>
    <s v="Sat"/>
    <n v="-44371"/>
    <x v="0"/>
  </r>
  <r>
    <x v="897"/>
    <x v="2"/>
    <x v="3"/>
    <x v="2"/>
    <m/>
    <d v="2021-06-24T00:00:00"/>
    <m/>
    <n v="1"/>
    <m/>
    <m/>
    <m/>
    <x v="212"/>
    <x v="2"/>
    <x v="89"/>
    <n v="80"/>
    <n v="0"/>
    <n v="0"/>
    <n v="32.6706"/>
    <n v="32.6706"/>
    <n v="32.6706"/>
    <s v="Thu"/>
    <s v="Sat"/>
    <n v="-44371"/>
    <x v="0"/>
  </r>
  <r>
    <x v="898"/>
    <x v="5"/>
    <x v="3"/>
    <x v="3"/>
    <m/>
    <d v="2021-06-24T00:00:00"/>
    <m/>
    <n v="2"/>
    <m/>
    <m/>
    <m/>
    <x v="694"/>
    <x v="2"/>
    <x v="89"/>
    <n v="140"/>
    <n v="0"/>
    <n v="0"/>
    <n v="205.28129999999999"/>
    <n v="205.28129999999999"/>
    <n v="205.28129999999999"/>
    <s v="Thu"/>
    <s v="Sat"/>
    <n v="-44371"/>
    <x v="0"/>
  </r>
  <r>
    <x v="899"/>
    <x v="2"/>
    <x v="0"/>
    <x v="1"/>
    <m/>
    <d v="2021-06-24T00:00:00"/>
    <m/>
    <n v="2"/>
    <m/>
    <m/>
    <m/>
    <x v="695"/>
    <x v="0"/>
    <x v="89"/>
    <n v="140"/>
    <n v="0"/>
    <n v="0"/>
    <n v="223.64769999999999"/>
    <n v="223.64769999999999"/>
    <n v="223.64769999999999"/>
    <s v="Thu"/>
    <s v="Sat"/>
    <n v="-44371"/>
    <x v="0"/>
  </r>
  <r>
    <x v="900"/>
    <x v="3"/>
    <x v="0"/>
    <x v="3"/>
    <m/>
    <d v="2021-06-25T00:00:00"/>
    <d v="2021-07-16T00:00:00"/>
    <n v="1"/>
    <m/>
    <m/>
    <n v="6.25"/>
    <x v="146"/>
    <x v="2"/>
    <x v="22"/>
    <n v="80"/>
    <n v="500"/>
    <n v="500"/>
    <n v="20"/>
    <n v="520"/>
    <n v="520"/>
    <s v="Fri"/>
    <s v="Fri"/>
    <n v="21"/>
    <x v="0"/>
  </r>
  <r>
    <x v="901"/>
    <x v="3"/>
    <x v="0"/>
    <x v="3"/>
    <m/>
    <d v="2021-06-25T00:00:00"/>
    <m/>
    <n v="1"/>
    <m/>
    <m/>
    <m/>
    <x v="696"/>
    <x v="1"/>
    <x v="89"/>
    <n v="80"/>
    <n v="0"/>
    <n v="0"/>
    <n v="415.28449999999998"/>
    <n v="415.28449999999998"/>
    <n v="415.28449999999998"/>
    <s v="Fri"/>
    <s v="Sat"/>
    <n v="-44372"/>
    <x v="0"/>
  </r>
  <r>
    <x v="902"/>
    <x v="5"/>
    <x v="0"/>
    <x v="0"/>
    <m/>
    <d v="2021-06-26T00:00:00"/>
    <d v="2021-07-24T00:00:00"/>
    <n v="2"/>
    <m/>
    <m/>
    <n v="0.25"/>
    <x v="697"/>
    <x v="2"/>
    <x v="27"/>
    <n v="140"/>
    <n v="35"/>
    <n v="35"/>
    <n v="237.208"/>
    <n v="272.20799999999997"/>
    <n v="272.20799999999997"/>
    <s v="Sat"/>
    <s v="Sat"/>
    <n v="28"/>
    <x v="0"/>
  </r>
  <r>
    <x v="903"/>
    <x v="0"/>
    <x v="5"/>
    <x v="1"/>
    <m/>
    <d v="2021-06-28T00:00:00"/>
    <d v="2021-07-19T00:00:00"/>
    <n v="2"/>
    <m/>
    <m/>
    <n v="2.5"/>
    <x v="434"/>
    <x v="0"/>
    <x v="22"/>
    <n v="140"/>
    <n v="350"/>
    <n v="350"/>
    <n v="106.65"/>
    <n v="456.65"/>
    <n v="456.65"/>
    <s v="Mon"/>
    <s v="Mon"/>
    <n v="21"/>
    <x v="0"/>
  </r>
  <r>
    <x v="904"/>
    <x v="2"/>
    <x v="2"/>
    <x v="1"/>
    <s v="Yes"/>
    <d v="2021-06-28T00:00:00"/>
    <m/>
    <n v="2"/>
    <m/>
    <m/>
    <m/>
    <x v="244"/>
    <x v="2"/>
    <x v="89"/>
    <n v="140"/>
    <n v="0"/>
    <n v="0"/>
    <n v="60"/>
    <n v="60"/>
    <n v="60"/>
    <s v="Mon"/>
    <s v="Sat"/>
    <n v="-44375"/>
    <x v="1"/>
  </r>
  <r>
    <x v="905"/>
    <x v="0"/>
    <x v="5"/>
    <x v="2"/>
    <m/>
    <d v="2021-06-29T00:00:00"/>
    <d v="2021-07-09T00:00:00"/>
    <n v="1"/>
    <m/>
    <m/>
    <n v="0.25"/>
    <x v="698"/>
    <x v="0"/>
    <x v="21"/>
    <n v="80"/>
    <n v="20"/>
    <n v="20"/>
    <n v="20.07"/>
    <n v="40.07"/>
    <n v="40.07"/>
    <s v="Tue"/>
    <s v="Fri"/>
    <n v="10"/>
    <x v="0"/>
  </r>
  <r>
    <x v="906"/>
    <x v="1"/>
    <x v="3"/>
    <x v="1"/>
    <m/>
    <d v="2021-06-29T00:00:00"/>
    <d v="2021-07-15T00:00:00"/>
    <n v="2"/>
    <m/>
    <m/>
    <n v="0.5"/>
    <x v="699"/>
    <x v="0"/>
    <x v="2"/>
    <n v="140"/>
    <n v="70"/>
    <n v="70"/>
    <n v="215.99090000000001"/>
    <n v="285.99090000000001"/>
    <n v="285.99090000000001"/>
    <s v="Tue"/>
    <s v="Thu"/>
    <n v="16"/>
    <x v="0"/>
  </r>
  <r>
    <x v="907"/>
    <x v="4"/>
    <x v="0"/>
    <x v="2"/>
    <m/>
    <d v="2021-06-29T00:00:00"/>
    <d v="2021-07-14T00:00:00"/>
    <n v="1"/>
    <m/>
    <m/>
    <n v="0.25"/>
    <x v="337"/>
    <x v="2"/>
    <x v="16"/>
    <n v="80"/>
    <n v="20"/>
    <n v="20"/>
    <n v="18"/>
    <n v="38"/>
    <n v="38"/>
    <s v="Tue"/>
    <s v="Wed"/>
    <n v="15"/>
    <x v="0"/>
  </r>
  <r>
    <x v="908"/>
    <x v="0"/>
    <x v="5"/>
    <x v="2"/>
    <m/>
    <d v="2021-06-29T00:00:00"/>
    <m/>
    <n v="1"/>
    <m/>
    <m/>
    <m/>
    <x v="700"/>
    <x v="2"/>
    <x v="89"/>
    <n v="80"/>
    <n v="0"/>
    <n v="0"/>
    <n v="43.011800000000001"/>
    <n v="43.011800000000001"/>
    <n v="43.011800000000001"/>
    <s v="Tue"/>
    <s v="Sat"/>
    <n v="-44376"/>
    <x v="0"/>
  </r>
  <r>
    <x v="909"/>
    <x v="0"/>
    <x v="5"/>
    <x v="0"/>
    <m/>
    <d v="2021-06-29T00:00:00"/>
    <m/>
    <n v="1"/>
    <m/>
    <m/>
    <m/>
    <x v="701"/>
    <x v="0"/>
    <x v="89"/>
    <n v="80"/>
    <n v="0"/>
    <n v="0"/>
    <n v="58.5"/>
    <n v="58.5"/>
    <n v="58.5"/>
    <s v="Tue"/>
    <s v="Sat"/>
    <n v="-44376"/>
    <x v="0"/>
  </r>
  <r>
    <x v="910"/>
    <x v="5"/>
    <x v="0"/>
    <x v="1"/>
    <m/>
    <d v="2021-06-29T00:00:00"/>
    <m/>
    <n v="1"/>
    <m/>
    <m/>
    <m/>
    <x v="702"/>
    <x v="2"/>
    <x v="89"/>
    <n v="80"/>
    <n v="0"/>
    <n v="0"/>
    <n v="146.7174"/>
    <n v="146.7174"/>
    <n v="146.7174"/>
    <s v="Tue"/>
    <s v="Sat"/>
    <n v="-44376"/>
    <x v="0"/>
  </r>
  <r>
    <x v="911"/>
    <x v="2"/>
    <x v="2"/>
    <x v="4"/>
    <m/>
    <d v="2021-06-29T00:00:00"/>
    <m/>
    <n v="1"/>
    <m/>
    <m/>
    <m/>
    <x v="244"/>
    <x v="0"/>
    <x v="89"/>
    <n v="80"/>
    <n v="0"/>
    <n v="0"/>
    <n v="60"/>
    <n v="60"/>
    <n v="60"/>
    <s v="Tue"/>
    <s v="Sat"/>
    <n v="-44376"/>
    <x v="0"/>
  </r>
  <r>
    <x v="912"/>
    <x v="5"/>
    <x v="3"/>
    <x v="0"/>
    <m/>
    <d v="2021-06-29T00:00:00"/>
    <m/>
    <n v="2"/>
    <m/>
    <m/>
    <m/>
    <x v="183"/>
    <x v="2"/>
    <x v="89"/>
    <n v="140"/>
    <n v="0"/>
    <n v="0"/>
    <n v="180"/>
    <n v="180"/>
    <n v="180"/>
    <s v="Tue"/>
    <s v="Sat"/>
    <n v="-44376"/>
    <x v="0"/>
  </r>
  <r>
    <x v="913"/>
    <x v="8"/>
    <x v="5"/>
    <x v="4"/>
    <m/>
    <d v="2021-06-29T00:00:00"/>
    <m/>
    <n v="2"/>
    <m/>
    <m/>
    <m/>
    <x v="354"/>
    <x v="0"/>
    <x v="89"/>
    <n v="140"/>
    <n v="0"/>
    <n v="0"/>
    <n v="165"/>
    <n v="165"/>
    <n v="165"/>
    <s v="Tue"/>
    <s v="Sat"/>
    <n v="-44376"/>
    <x v="0"/>
  </r>
  <r>
    <x v="914"/>
    <x v="1"/>
    <x v="3"/>
    <x v="4"/>
    <m/>
    <d v="2021-06-30T00:00:00"/>
    <d v="2021-07-12T00:00:00"/>
    <n v="2"/>
    <m/>
    <m/>
    <n v="1"/>
    <x v="447"/>
    <x v="0"/>
    <x v="19"/>
    <n v="140"/>
    <n v="140"/>
    <n v="140"/>
    <n v="183.5419"/>
    <n v="323.5419"/>
    <n v="323.5419"/>
    <s v="Wed"/>
    <s v="Mon"/>
    <n v="12"/>
    <x v="0"/>
  </r>
  <r>
    <x v="915"/>
    <x v="1"/>
    <x v="3"/>
    <x v="3"/>
    <m/>
    <d v="2021-06-30T00:00:00"/>
    <d v="2021-07-13T00:00:00"/>
    <n v="2"/>
    <m/>
    <m/>
    <n v="1.75"/>
    <x v="703"/>
    <x v="0"/>
    <x v="14"/>
    <n v="140"/>
    <n v="245"/>
    <n v="245"/>
    <n v="333.90350000000001"/>
    <n v="578.90350000000001"/>
    <n v="578.90350000000001"/>
    <s v="Wed"/>
    <s v="Tue"/>
    <n v="13"/>
    <x v="0"/>
  </r>
  <r>
    <x v="916"/>
    <x v="3"/>
    <x v="0"/>
    <x v="0"/>
    <s v="Yes"/>
    <d v="2021-06-30T00:00:00"/>
    <d v="2021-07-21T00:00:00"/>
    <n v="2"/>
    <m/>
    <m/>
    <n v="0.5"/>
    <x v="246"/>
    <x v="0"/>
    <x v="22"/>
    <n v="140"/>
    <n v="70"/>
    <n v="70"/>
    <n v="23.899000000000001"/>
    <n v="93.899000000000001"/>
    <n v="93.899000000000001"/>
    <s v="Wed"/>
    <s v="Wed"/>
    <n v="21"/>
    <x v="1"/>
  </r>
  <r>
    <x v="917"/>
    <x v="3"/>
    <x v="0"/>
    <x v="0"/>
    <s v="Yes"/>
    <d v="2021-06-30T00:00:00"/>
    <d v="2021-07-21T00:00:00"/>
    <n v="2"/>
    <m/>
    <m/>
    <n v="0.5"/>
    <x v="704"/>
    <x v="0"/>
    <x v="22"/>
    <n v="140"/>
    <n v="70"/>
    <n v="70"/>
    <n v="38.496899999999997"/>
    <n v="108.4969"/>
    <n v="108.4969"/>
    <s v="Wed"/>
    <s v="Wed"/>
    <n v="21"/>
    <x v="1"/>
  </r>
  <r>
    <x v="918"/>
    <x v="2"/>
    <x v="0"/>
    <x v="1"/>
    <m/>
    <d v="2021-06-30T00:00:00"/>
    <m/>
    <n v="2"/>
    <m/>
    <m/>
    <m/>
    <x v="529"/>
    <x v="2"/>
    <x v="89"/>
    <n v="140"/>
    <n v="0"/>
    <n v="0"/>
    <n v="103.1811"/>
    <n v="103.1811"/>
    <n v="103.1811"/>
    <s v="Wed"/>
    <s v="Sat"/>
    <n v="-44377"/>
    <x v="0"/>
  </r>
  <r>
    <x v="919"/>
    <x v="3"/>
    <x v="0"/>
    <x v="0"/>
    <m/>
    <d v="2021-06-30T00:00:00"/>
    <m/>
    <n v="1"/>
    <m/>
    <m/>
    <m/>
    <x v="705"/>
    <x v="0"/>
    <x v="89"/>
    <n v="80"/>
    <n v="0"/>
    <n v="0"/>
    <n v="68.496899999999997"/>
    <n v="68.496899999999997"/>
    <n v="68.496899999999997"/>
    <s v="Wed"/>
    <s v="Sat"/>
    <n v="-44377"/>
    <x v="0"/>
  </r>
  <r>
    <x v="920"/>
    <x v="5"/>
    <x v="3"/>
    <x v="3"/>
    <m/>
    <d v="2021-06-30T00:00:00"/>
    <m/>
    <n v="2"/>
    <m/>
    <m/>
    <m/>
    <x v="706"/>
    <x v="2"/>
    <x v="89"/>
    <n v="140"/>
    <n v="0"/>
    <n v="0"/>
    <n v="309.64389999999997"/>
    <n v="309.64389999999997"/>
    <n v="309.64389999999997"/>
    <s v="Wed"/>
    <s v="Sat"/>
    <n v="-44377"/>
    <x v="0"/>
  </r>
  <r>
    <x v="921"/>
    <x v="7"/>
    <x v="5"/>
    <x v="4"/>
    <m/>
    <d v="2021-06-30T00:00:00"/>
    <m/>
    <n v="2"/>
    <m/>
    <m/>
    <m/>
    <x v="707"/>
    <x v="0"/>
    <x v="89"/>
    <n v="140"/>
    <n v="0"/>
    <n v="0"/>
    <n v="625.5"/>
    <n v="625.5"/>
    <n v="625.5"/>
    <s v="Wed"/>
    <s v="Sat"/>
    <n v="-44377"/>
    <x v="0"/>
  </r>
  <r>
    <x v="922"/>
    <x v="0"/>
    <x v="5"/>
    <x v="3"/>
    <m/>
    <d v="2021-06-30T00:00:00"/>
    <m/>
    <n v="2"/>
    <m/>
    <m/>
    <m/>
    <x v="708"/>
    <x v="2"/>
    <x v="89"/>
    <n v="140"/>
    <n v="0"/>
    <n v="0"/>
    <n v="687.92430000000002"/>
    <n v="687.92430000000002"/>
    <n v="687.92430000000002"/>
    <s v="Wed"/>
    <s v="Sat"/>
    <n v="-44377"/>
    <x v="0"/>
  </r>
  <r>
    <x v="923"/>
    <x v="4"/>
    <x v="0"/>
    <x v="0"/>
    <m/>
    <d v="2021-06-30T00:00:00"/>
    <m/>
    <n v="1"/>
    <m/>
    <m/>
    <m/>
    <x v="709"/>
    <x v="1"/>
    <x v="89"/>
    <n v="80"/>
    <n v="0"/>
    <n v="0"/>
    <n v="110.6918"/>
    <n v="110.6918"/>
    <n v="110.6918"/>
    <s v="Wed"/>
    <s v="Sat"/>
    <n v="-44377"/>
    <x v="0"/>
  </r>
  <r>
    <x v="924"/>
    <x v="6"/>
    <x v="3"/>
    <x v="0"/>
    <m/>
    <d v="2021-06-30T00:00:00"/>
    <m/>
    <n v="2"/>
    <m/>
    <m/>
    <m/>
    <x v="216"/>
    <x v="2"/>
    <x v="89"/>
    <n v="140"/>
    <n v="0"/>
    <n v="0"/>
    <n v="151.8099"/>
    <n v="151.8099"/>
    <n v="151.8099"/>
    <s v="Wed"/>
    <s v="Sat"/>
    <n v="-44377"/>
    <x v="0"/>
  </r>
  <r>
    <x v="925"/>
    <x v="0"/>
    <x v="5"/>
    <x v="0"/>
    <m/>
    <d v="2021-07-01T00:00:00"/>
    <m/>
    <n v="2"/>
    <m/>
    <m/>
    <m/>
    <x v="2"/>
    <x v="0"/>
    <x v="89"/>
    <n v="140"/>
    <n v="0"/>
    <n v="0"/>
    <n v="120"/>
    <n v="120"/>
    <n v="120"/>
    <s v="Thu"/>
    <s v="Sat"/>
    <n v="-44378"/>
    <x v="0"/>
  </r>
  <r>
    <x v="926"/>
    <x v="4"/>
    <x v="0"/>
    <x v="2"/>
    <m/>
    <d v="2021-07-02T00:00:00"/>
    <m/>
    <n v="1"/>
    <m/>
    <m/>
    <m/>
    <x v="710"/>
    <x v="0"/>
    <x v="89"/>
    <n v="80"/>
    <n v="0"/>
    <n v="0"/>
    <n v="74.7804"/>
    <n v="74.7804"/>
    <n v="74.7804"/>
    <s v="Fri"/>
    <s v="Sat"/>
    <n v="-44379"/>
    <x v="0"/>
  </r>
  <r>
    <x v="927"/>
    <x v="2"/>
    <x v="2"/>
    <x v="4"/>
    <m/>
    <d v="2021-07-02T00:00:00"/>
    <m/>
    <n v="2"/>
    <m/>
    <m/>
    <m/>
    <x v="711"/>
    <x v="2"/>
    <x v="89"/>
    <n v="140"/>
    <n v="0"/>
    <n v="0"/>
    <n v="445.16059999999999"/>
    <n v="445.16059999999999"/>
    <n v="445.16059999999999"/>
    <s v="Fri"/>
    <s v="Sat"/>
    <n v="-44379"/>
    <x v="0"/>
  </r>
  <r>
    <x v="928"/>
    <x v="2"/>
    <x v="0"/>
    <x v="0"/>
    <m/>
    <d v="2021-07-05T00:00:00"/>
    <d v="2021-07-20T00:00:00"/>
    <n v="2"/>
    <m/>
    <m/>
    <n v="0.5"/>
    <x v="234"/>
    <x v="0"/>
    <x v="16"/>
    <n v="140"/>
    <n v="70"/>
    <n v="70"/>
    <n v="85.32"/>
    <n v="155.32"/>
    <n v="155.32"/>
    <s v="Mon"/>
    <s v="Tue"/>
    <n v="15"/>
    <x v="0"/>
  </r>
  <r>
    <x v="929"/>
    <x v="4"/>
    <x v="0"/>
    <x v="0"/>
    <m/>
    <d v="2021-07-05T00:00:00"/>
    <m/>
    <n v="2"/>
    <m/>
    <m/>
    <m/>
    <x v="712"/>
    <x v="0"/>
    <x v="89"/>
    <n v="140"/>
    <n v="0"/>
    <n v="0"/>
    <n v="180.33"/>
    <n v="180.33"/>
    <n v="180.33"/>
    <s v="Mon"/>
    <s v="Sat"/>
    <n v="-44382"/>
    <x v="0"/>
  </r>
  <r>
    <x v="930"/>
    <x v="8"/>
    <x v="5"/>
    <x v="1"/>
    <m/>
    <d v="2021-07-05T00:00:00"/>
    <m/>
    <n v="2"/>
    <m/>
    <m/>
    <m/>
    <x v="29"/>
    <x v="0"/>
    <x v="89"/>
    <n v="140"/>
    <n v="0"/>
    <n v="0"/>
    <n v="21.33"/>
    <n v="21.33"/>
    <n v="21.33"/>
    <s v="Mon"/>
    <s v="Sat"/>
    <n v="-44382"/>
    <x v="0"/>
  </r>
  <r>
    <x v="931"/>
    <x v="3"/>
    <x v="1"/>
    <x v="4"/>
    <m/>
    <d v="2021-07-05T00:00:00"/>
    <m/>
    <n v="2"/>
    <m/>
    <m/>
    <m/>
    <x v="713"/>
    <x v="2"/>
    <x v="89"/>
    <n v="140"/>
    <n v="0"/>
    <n v="0"/>
    <n v="1630.1239"/>
    <n v="1630.1239"/>
    <n v="1630.1239"/>
    <s v="Mon"/>
    <s v="Sat"/>
    <n v="-44382"/>
    <x v="0"/>
  </r>
  <r>
    <x v="932"/>
    <x v="1"/>
    <x v="3"/>
    <x v="2"/>
    <m/>
    <d v="2021-07-06T00:00:00"/>
    <d v="2021-07-13T00:00:00"/>
    <n v="1"/>
    <m/>
    <m/>
    <n v="0.25"/>
    <x v="461"/>
    <x v="0"/>
    <x v="12"/>
    <n v="80"/>
    <n v="20"/>
    <n v="20"/>
    <n v="122.3613"/>
    <n v="142.3613"/>
    <n v="142.3613"/>
    <s v="Tue"/>
    <s v="Tue"/>
    <n v="7"/>
    <x v="0"/>
  </r>
  <r>
    <x v="933"/>
    <x v="3"/>
    <x v="2"/>
    <x v="0"/>
    <m/>
    <d v="2021-07-06T00:00:00"/>
    <d v="2021-07-22T00:00:00"/>
    <n v="1"/>
    <m/>
    <m/>
    <n v="0.5"/>
    <x v="2"/>
    <x v="0"/>
    <x v="2"/>
    <n v="80"/>
    <n v="40"/>
    <n v="40"/>
    <n v="120"/>
    <n v="160"/>
    <n v="160"/>
    <s v="Tue"/>
    <s v="Thu"/>
    <n v="16"/>
    <x v="0"/>
  </r>
  <r>
    <x v="934"/>
    <x v="0"/>
    <x v="5"/>
    <x v="0"/>
    <m/>
    <d v="2021-07-06T00:00:00"/>
    <m/>
    <n v="1"/>
    <m/>
    <m/>
    <m/>
    <x v="714"/>
    <x v="0"/>
    <x v="89"/>
    <n v="80"/>
    <n v="0"/>
    <n v="0"/>
    <n v="48.793799999999997"/>
    <n v="48.793799999999997"/>
    <n v="48.793799999999997"/>
    <s v="Tue"/>
    <s v="Sat"/>
    <n v="-44383"/>
    <x v="0"/>
  </r>
  <r>
    <x v="935"/>
    <x v="0"/>
    <x v="5"/>
    <x v="1"/>
    <m/>
    <d v="2021-07-06T00:00:00"/>
    <m/>
    <n v="2"/>
    <m/>
    <m/>
    <m/>
    <x v="715"/>
    <x v="2"/>
    <x v="89"/>
    <n v="140"/>
    <n v="0"/>
    <n v="0"/>
    <n v="94.630399999999995"/>
    <n v="94.630399999999995"/>
    <n v="94.630399999999995"/>
    <s v="Tue"/>
    <s v="Sat"/>
    <n v="-44383"/>
    <x v="0"/>
  </r>
  <r>
    <x v="936"/>
    <x v="5"/>
    <x v="2"/>
    <x v="1"/>
    <m/>
    <d v="2021-07-06T00:00:00"/>
    <m/>
    <n v="1"/>
    <m/>
    <m/>
    <m/>
    <x v="716"/>
    <x v="2"/>
    <x v="89"/>
    <n v="80"/>
    <n v="0"/>
    <n v="0"/>
    <n v="142.3811"/>
    <n v="142.3811"/>
    <n v="142.3811"/>
    <s v="Tue"/>
    <s v="Sat"/>
    <n v="-44383"/>
    <x v="0"/>
  </r>
  <r>
    <x v="937"/>
    <x v="0"/>
    <x v="5"/>
    <x v="1"/>
    <m/>
    <d v="2021-07-06T00:00:00"/>
    <m/>
    <n v="2"/>
    <m/>
    <m/>
    <m/>
    <x v="686"/>
    <x v="2"/>
    <x v="89"/>
    <n v="140"/>
    <n v="0"/>
    <n v="0"/>
    <n v="37.293500000000002"/>
    <n v="37.293500000000002"/>
    <n v="37.293500000000002"/>
    <s v="Tue"/>
    <s v="Sat"/>
    <n v="-44383"/>
    <x v="0"/>
  </r>
  <r>
    <x v="938"/>
    <x v="5"/>
    <x v="3"/>
    <x v="3"/>
    <m/>
    <d v="2021-07-07T00:00:00"/>
    <d v="2021-07-21T00:00:00"/>
    <n v="2"/>
    <m/>
    <m/>
    <n v="1"/>
    <x v="223"/>
    <x v="1"/>
    <x v="0"/>
    <n v="140"/>
    <n v="140"/>
    <n v="140"/>
    <n v="46.864899999999999"/>
    <n v="186.86490000000001"/>
    <n v="186.86490000000001"/>
    <s v="Wed"/>
    <s v="Wed"/>
    <n v="14"/>
    <x v="0"/>
  </r>
  <r>
    <x v="939"/>
    <x v="3"/>
    <x v="0"/>
    <x v="0"/>
    <s v="Yes"/>
    <d v="2021-07-07T00:00:00"/>
    <d v="2021-07-21T00:00:00"/>
    <n v="2"/>
    <m/>
    <m/>
    <n v="0.5"/>
    <x v="229"/>
    <x v="0"/>
    <x v="0"/>
    <n v="140"/>
    <n v="70"/>
    <n v="70"/>
    <n v="74.532399999999996"/>
    <n v="144.5324"/>
    <n v="144.5324"/>
    <s v="Wed"/>
    <s v="Wed"/>
    <n v="14"/>
    <x v="1"/>
  </r>
  <r>
    <x v="940"/>
    <x v="0"/>
    <x v="5"/>
    <x v="2"/>
    <m/>
    <d v="2021-07-07T00:00:00"/>
    <m/>
    <n v="1"/>
    <m/>
    <m/>
    <m/>
    <x v="717"/>
    <x v="0"/>
    <x v="89"/>
    <n v="80"/>
    <n v="0"/>
    <n v="0"/>
    <n v="140.13"/>
    <n v="140.13"/>
    <n v="140.13"/>
    <s v="Wed"/>
    <s v="Sat"/>
    <n v="-44384"/>
    <x v="0"/>
  </r>
  <r>
    <x v="941"/>
    <x v="8"/>
    <x v="5"/>
    <x v="1"/>
    <m/>
    <d v="2021-07-07T00:00:00"/>
    <m/>
    <n v="2"/>
    <m/>
    <m/>
    <m/>
    <x v="718"/>
    <x v="0"/>
    <x v="89"/>
    <n v="140"/>
    <n v="0"/>
    <n v="0"/>
    <n v="191.69"/>
    <n v="191.69"/>
    <n v="191.69"/>
    <s v="Wed"/>
    <s v="Sat"/>
    <n v="-44384"/>
    <x v="0"/>
  </r>
  <r>
    <x v="942"/>
    <x v="2"/>
    <x v="3"/>
    <x v="2"/>
    <m/>
    <d v="2021-07-07T00:00:00"/>
    <m/>
    <n v="1"/>
    <m/>
    <m/>
    <m/>
    <x v="554"/>
    <x v="2"/>
    <x v="89"/>
    <n v="80"/>
    <n v="0"/>
    <n v="0"/>
    <n v="64.342100000000002"/>
    <n v="64.342100000000002"/>
    <n v="64.342100000000002"/>
    <s v="Wed"/>
    <s v="Sat"/>
    <n v="-44384"/>
    <x v="0"/>
  </r>
  <r>
    <x v="943"/>
    <x v="1"/>
    <x v="3"/>
    <x v="1"/>
    <m/>
    <d v="2021-07-07T00:00:00"/>
    <m/>
    <n v="2"/>
    <m/>
    <m/>
    <m/>
    <x v="719"/>
    <x v="1"/>
    <x v="89"/>
    <n v="140"/>
    <n v="0"/>
    <n v="0"/>
    <n v="335.61649999999997"/>
    <n v="335.61649999999997"/>
    <n v="335.61649999999997"/>
    <s v="Wed"/>
    <s v="Sat"/>
    <n v="-44384"/>
    <x v="0"/>
  </r>
  <r>
    <x v="944"/>
    <x v="6"/>
    <x v="3"/>
    <x v="1"/>
    <m/>
    <d v="2021-07-07T00:00:00"/>
    <m/>
    <n v="2"/>
    <m/>
    <m/>
    <m/>
    <x v="720"/>
    <x v="2"/>
    <x v="89"/>
    <n v="140"/>
    <n v="0"/>
    <n v="0"/>
    <n v="414.86259999999999"/>
    <n v="414.86259999999999"/>
    <n v="414.86259999999999"/>
    <s v="Wed"/>
    <s v="Sat"/>
    <n v="-44384"/>
    <x v="0"/>
  </r>
  <r>
    <x v="945"/>
    <x v="2"/>
    <x v="0"/>
    <x v="3"/>
    <m/>
    <d v="2021-07-08T00:00:00"/>
    <d v="2021-07-19T00:00:00"/>
    <n v="2"/>
    <m/>
    <m/>
    <n v="1"/>
    <x v="721"/>
    <x v="2"/>
    <x v="32"/>
    <n v="140"/>
    <n v="140"/>
    <n v="140"/>
    <n v="312.19"/>
    <n v="452.19"/>
    <n v="452.19"/>
    <s v="Thu"/>
    <s v="Mon"/>
    <n v="11"/>
    <x v="0"/>
  </r>
  <r>
    <x v="946"/>
    <x v="2"/>
    <x v="2"/>
    <x v="4"/>
    <s v="Yes"/>
    <d v="2021-07-08T00:00:00"/>
    <m/>
    <n v="2"/>
    <m/>
    <m/>
    <m/>
    <x v="722"/>
    <x v="2"/>
    <x v="89"/>
    <n v="140"/>
    <n v="0"/>
    <n v="0"/>
    <n v="116.1046"/>
    <n v="116.1046"/>
    <n v="116.1046"/>
    <s v="Thu"/>
    <s v="Sat"/>
    <n v="-44385"/>
    <x v="1"/>
  </r>
  <r>
    <x v="947"/>
    <x v="8"/>
    <x v="5"/>
    <x v="3"/>
    <m/>
    <d v="2021-07-08T00:00:00"/>
    <m/>
    <n v="2"/>
    <m/>
    <m/>
    <m/>
    <x v="723"/>
    <x v="2"/>
    <x v="89"/>
    <n v="140"/>
    <n v="0"/>
    <n v="0"/>
    <n v="187.55279999999999"/>
    <n v="187.55279999999999"/>
    <n v="187.55279999999999"/>
    <s v="Thu"/>
    <s v="Sat"/>
    <n v="-44385"/>
    <x v="0"/>
  </r>
  <r>
    <x v="948"/>
    <x v="2"/>
    <x v="3"/>
    <x v="4"/>
    <m/>
    <d v="2021-07-08T00:00:00"/>
    <m/>
    <n v="2"/>
    <s v="Yes"/>
    <s v="Yes"/>
    <m/>
    <x v="724"/>
    <x v="3"/>
    <x v="89"/>
    <n v="140"/>
    <n v="0"/>
    <n v="0"/>
    <n v="0"/>
    <n v="3060.3402999999998"/>
    <n v="0"/>
    <s v="Thu"/>
    <s v="Sat"/>
    <n v="-44385"/>
    <x v="0"/>
  </r>
  <r>
    <x v="949"/>
    <x v="2"/>
    <x v="3"/>
    <x v="0"/>
    <m/>
    <d v="2021-07-09T00:00:00"/>
    <m/>
    <n v="2"/>
    <m/>
    <m/>
    <m/>
    <x v="725"/>
    <x v="2"/>
    <x v="89"/>
    <n v="140"/>
    <n v="0"/>
    <n v="0"/>
    <n v="250.83199999999999"/>
    <n v="250.83199999999999"/>
    <n v="250.83199999999999"/>
    <s v="Fri"/>
    <s v="Sat"/>
    <n v="-44386"/>
    <x v="0"/>
  </r>
  <r>
    <x v="950"/>
    <x v="1"/>
    <x v="3"/>
    <x v="0"/>
    <m/>
    <d v="2021-07-10T00:00:00"/>
    <m/>
    <n v="1"/>
    <m/>
    <m/>
    <m/>
    <x v="726"/>
    <x v="2"/>
    <x v="89"/>
    <n v="80"/>
    <n v="0"/>
    <n v="0"/>
    <n v="320.7079"/>
    <n v="320.7079"/>
    <n v="320.7079"/>
    <s v="Sat"/>
    <s v="Sat"/>
    <n v="-44387"/>
    <x v="0"/>
  </r>
  <r>
    <x v="951"/>
    <x v="2"/>
    <x v="3"/>
    <x v="0"/>
    <s v="Yes"/>
    <d v="2021-07-12T00:00:00"/>
    <d v="2021-07-21T00:00:00"/>
    <n v="1"/>
    <m/>
    <m/>
    <n v="0.75"/>
    <x v="727"/>
    <x v="2"/>
    <x v="13"/>
    <n v="80"/>
    <n v="60"/>
    <n v="60"/>
    <n v="74.947000000000003"/>
    <n v="134.947"/>
    <n v="134.947"/>
    <s v="Mon"/>
    <s v="Wed"/>
    <n v="9"/>
    <x v="1"/>
  </r>
  <r>
    <x v="952"/>
    <x v="5"/>
    <x v="3"/>
    <x v="1"/>
    <s v="Yes"/>
    <d v="2021-07-12T00:00:00"/>
    <d v="2021-07-22T00:00:00"/>
    <n v="2"/>
    <m/>
    <m/>
    <n v="1.75"/>
    <x v="2"/>
    <x v="1"/>
    <x v="21"/>
    <n v="140"/>
    <n v="245"/>
    <n v="245"/>
    <n v="120"/>
    <n v="365"/>
    <n v="365"/>
    <s v="Mon"/>
    <s v="Thu"/>
    <n v="10"/>
    <x v="1"/>
  </r>
  <r>
    <x v="953"/>
    <x v="0"/>
    <x v="5"/>
    <x v="0"/>
    <m/>
    <d v="2021-07-12T00:00:00"/>
    <m/>
    <n v="2"/>
    <m/>
    <m/>
    <m/>
    <x v="728"/>
    <x v="0"/>
    <x v="89"/>
    <n v="140"/>
    <n v="0"/>
    <n v="0"/>
    <n v="169.02"/>
    <n v="169.02"/>
    <n v="169.02"/>
    <s v="Mon"/>
    <s v="Sat"/>
    <n v="-44389"/>
    <x v="0"/>
  </r>
  <r>
    <x v="954"/>
    <x v="8"/>
    <x v="5"/>
    <x v="2"/>
    <m/>
    <d v="2021-07-12T00:00:00"/>
    <m/>
    <n v="2"/>
    <m/>
    <m/>
    <m/>
    <x v="729"/>
    <x v="2"/>
    <x v="89"/>
    <n v="140"/>
    <n v="0"/>
    <n v="0"/>
    <n v="145"/>
    <n v="145"/>
    <n v="145"/>
    <s v="Mon"/>
    <s v="Sat"/>
    <n v="-44389"/>
    <x v="0"/>
  </r>
  <r>
    <x v="955"/>
    <x v="2"/>
    <x v="2"/>
    <x v="4"/>
    <m/>
    <d v="2021-07-12T00:00:00"/>
    <m/>
    <n v="1"/>
    <m/>
    <m/>
    <m/>
    <x v="730"/>
    <x v="0"/>
    <x v="89"/>
    <n v="80"/>
    <n v="0"/>
    <n v="0"/>
    <n v="399.84010000000001"/>
    <n v="399.84010000000001"/>
    <n v="399.84010000000001"/>
    <s v="Mon"/>
    <s v="Sat"/>
    <n v="-44389"/>
    <x v="0"/>
  </r>
  <r>
    <x v="956"/>
    <x v="7"/>
    <x v="3"/>
    <x v="3"/>
    <m/>
    <d v="2021-07-12T00:00:00"/>
    <m/>
    <n v="1"/>
    <m/>
    <m/>
    <m/>
    <x v="731"/>
    <x v="2"/>
    <x v="89"/>
    <n v="80"/>
    <n v="0"/>
    <n v="0"/>
    <n v="464.21109999999999"/>
    <n v="464.21109999999999"/>
    <n v="464.21109999999999"/>
    <s v="Mon"/>
    <s v="Sat"/>
    <n v="-44389"/>
    <x v="0"/>
  </r>
  <r>
    <x v="957"/>
    <x v="5"/>
    <x v="0"/>
    <x v="0"/>
    <s v="Yes"/>
    <d v="2021-07-13T00:00:00"/>
    <d v="2021-07-20T00:00:00"/>
    <n v="1"/>
    <m/>
    <m/>
    <n v="0.5"/>
    <x v="231"/>
    <x v="2"/>
    <x v="12"/>
    <n v="80"/>
    <n v="40"/>
    <n v="40"/>
    <n v="83.462900000000005"/>
    <n v="123.4629"/>
    <n v="123.4629"/>
    <s v="Tue"/>
    <s v="Tue"/>
    <n v="7"/>
    <x v="1"/>
  </r>
  <r>
    <x v="958"/>
    <x v="0"/>
    <x v="5"/>
    <x v="0"/>
    <m/>
    <d v="2021-07-13T00:00:00"/>
    <m/>
    <n v="2"/>
    <m/>
    <m/>
    <m/>
    <x v="701"/>
    <x v="0"/>
    <x v="89"/>
    <n v="140"/>
    <n v="0"/>
    <n v="0"/>
    <n v="58.5"/>
    <n v="58.5"/>
    <n v="58.5"/>
    <s v="Tue"/>
    <s v="Sat"/>
    <n v="-44390"/>
    <x v="0"/>
  </r>
  <r>
    <x v="959"/>
    <x v="1"/>
    <x v="3"/>
    <x v="0"/>
    <m/>
    <d v="2021-07-13T00:00:00"/>
    <m/>
    <n v="1"/>
    <m/>
    <m/>
    <m/>
    <x v="21"/>
    <x v="0"/>
    <x v="89"/>
    <n v="80"/>
    <n v="0"/>
    <n v="0"/>
    <n v="61.180599999999998"/>
    <n v="61.180599999999998"/>
    <n v="61.180599999999998"/>
    <s v="Tue"/>
    <s v="Sat"/>
    <n v="-44390"/>
    <x v="0"/>
  </r>
  <r>
    <x v="960"/>
    <x v="1"/>
    <x v="3"/>
    <x v="0"/>
    <m/>
    <d v="2021-07-13T00:00:00"/>
    <m/>
    <n v="1"/>
    <m/>
    <m/>
    <m/>
    <x v="732"/>
    <x v="2"/>
    <x v="89"/>
    <n v="80"/>
    <n v="0"/>
    <n v="0"/>
    <n v="220.72790000000001"/>
    <n v="220.72790000000001"/>
    <n v="220.72790000000001"/>
    <s v="Tue"/>
    <s v="Sat"/>
    <n v="-44390"/>
    <x v="0"/>
  </r>
  <r>
    <x v="961"/>
    <x v="7"/>
    <x v="5"/>
    <x v="1"/>
    <s v="Yes"/>
    <d v="2021-07-13T00:00:00"/>
    <m/>
    <n v="2"/>
    <m/>
    <m/>
    <m/>
    <x v="155"/>
    <x v="2"/>
    <x v="89"/>
    <n v="140"/>
    <n v="0"/>
    <n v="0"/>
    <n v="66.864900000000006"/>
    <n v="66.864900000000006"/>
    <n v="66.864900000000006"/>
    <s v="Tue"/>
    <s v="Sat"/>
    <n v="-44390"/>
    <x v="1"/>
  </r>
  <r>
    <x v="962"/>
    <x v="3"/>
    <x v="2"/>
    <x v="1"/>
    <m/>
    <d v="2021-07-14T00:00:00"/>
    <m/>
    <n v="1"/>
    <m/>
    <m/>
    <m/>
    <x v="2"/>
    <x v="1"/>
    <x v="89"/>
    <n v="80"/>
    <n v="0"/>
    <n v="0"/>
    <n v="120"/>
    <n v="120"/>
    <n v="120"/>
    <s v="Wed"/>
    <s v="Sat"/>
    <n v="-44391"/>
    <x v="0"/>
  </r>
  <r>
    <x v="963"/>
    <x v="3"/>
    <x v="2"/>
    <x v="1"/>
    <m/>
    <d v="2021-07-14T00:00:00"/>
    <m/>
    <n v="1"/>
    <m/>
    <m/>
    <m/>
    <x v="2"/>
    <x v="1"/>
    <x v="89"/>
    <n v="80"/>
    <n v="0"/>
    <n v="0"/>
    <n v="120"/>
    <n v="120"/>
    <n v="120"/>
    <s v="Wed"/>
    <s v="Sat"/>
    <n v="-44391"/>
    <x v="0"/>
  </r>
  <r>
    <x v="964"/>
    <x v="3"/>
    <x v="2"/>
    <x v="1"/>
    <m/>
    <d v="2021-07-14T00:00:00"/>
    <m/>
    <n v="1"/>
    <m/>
    <m/>
    <m/>
    <x v="2"/>
    <x v="1"/>
    <x v="89"/>
    <n v="80"/>
    <n v="0"/>
    <n v="0"/>
    <n v="120"/>
    <n v="120"/>
    <n v="120"/>
    <s v="Wed"/>
    <s v="Sat"/>
    <n v="-44391"/>
    <x v="0"/>
  </r>
  <r>
    <x v="965"/>
    <x v="6"/>
    <x v="3"/>
    <x v="0"/>
    <m/>
    <d v="2021-07-14T00:00:00"/>
    <m/>
    <n v="1"/>
    <m/>
    <m/>
    <m/>
    <x v="733"/>
    <x v="2"/>
    <x v="89"/>
    <n v="80"/>
    <n v="0"/>
    <n v="0"/>
    <n v="166.62479999999999"/>
    <n v="166.62479999999999"/>
    <n v="166.62479999999999"/>
    <s v="Wed"/>
    <s v="Sat"/>
    <n v="-44391"/>
    <x v="0"/>
  </r>
  <r>
    <x v="966"/>
    <x v="7"/>
    <x v="5"/>
    <x v="1"/>
    <m/>
    <d v="2021-07-14T00:00:00"/>
    <m/>
    <n v="2"/>
    <m/>
    <m/>
    <m/>
    <x v="734"/>
    <x v="0"/>
    <x v="89"/>
    <n v="140"/>
    <n v="0"/>
    <n v="0"/>
    <n v="336.2636"/>
    <n v="336.2636"/>
    <n v="336.2636"/>
    <s v="Wed"/>
    <s v="Sat"/>
    <n v="-44391"/>
    <x v="0"/>
  </r>
  <r>
    <x v="967"/>
    <x v="3"/>
    <x v="0"/>
    <x v="3"/>
    <m/>
    <d v="2021-07-14T00:00:00"/>
    <m/>
    <n v="2"/>
    <m/>
    <m/>
    <m/>
    <x v="735"/>
    <x v="0"/>
    <x v="89"/>
    <n v="140"/>
    <n v="0"/>
    <n v="0"/>
    <n v="1000.454"/>
    <n v="1000.454"/>
    <n v="1000.454"/>
    <s v="Wed"/>
    <s v="Sat"/>
    <n v="-44391"/>
    <x v="0"/>
  </r>
  <r>
    <x v="968"/>
    <x v="2"/>
    <x v="3"/>
    <x v="4"/>
    <s v="Yes"/>
    <d v="2021-07-15T00:00:00"/>
    <d v="2021-07-15T00:00:00"/>
    <n v="1"/>
    <m/>
    <m/>
    <n v="1"/>
    <x v="736"/>
    <x v="2"/>
    <x v="73"/>
    <n v="80"/>
    <n v="80"/>
    <n v="80"/>
    <n v="310.93439999999998"/>
    <n v="390.93439999999998"/>
    <n v="390.93439999999998"/>
    <s v="Thu"/>
    <s v="Thu"/>
    <n v="0"/>
    <x v="1"/>
  </r>
  <r>
    <x v="969"/>
    <x v="7"/>
    <x v="5"/>
    <x v="1"/>
    <m/>
    <d v="2021-07-15T00:00:00"/>
    <m/>
    <n v="2"/>
    <m/>
    <m/>
    <m/>
    <x v="737"/>
    <x v="0"/>
    <x v="89"/>
    <n v="140"/>
    <n v="0"/>
    <n v="0"/>
    <n v="450.2"/>
    <n v="450.2"/>
    <n v="450.2"/>
    <s v="Thu"/>
    <s v="Sat"/>
    <n v="-44392"/>
    <x v="0"/>
  </r>
  <r>
    <x v="970"/>
    <x v="0"/>
    <x v="5"/>
    <x v="1"/>
    <m/>
    <d v="2021-07-15T00:00:00"/>
    <m/>
    <n v="2"/>
    <m/>
    <m/>
    <m/>
    <x v="738"/>
    <x v="0"/>
    <x v="89"/>
    <n v="140"/>
    <n v="0"/>
    <n v="0"/>
    <n v="186"/>
    <n v="186"/>
    <n v="186"/>
    <s v="Thu"/>
    <s v="Sat"/>
    <n v="-44392"/>
    <x v="0"/>
  </r>
  <r>
    <x v="971"/>
    <x v="2"/>
    <x v="0"/>
    <x v="1"/>
    <m/>
    <d v="2021-07-16T00:00:00"/>
    <d v="2021-07-29T00:00:00"/>
    <n v="1"/>
    <m/>
    <m/>
    <n v="1.5"/>
    <x v="739"/>
    <x v="1"/>
    <x v="14"/>
    <n v="80"/>
    <n v="120"/>
    <n v="120"/>
    <n v="1111.5"/>
    <n v="1231.5"/>
    <n v="1231.5"/>
    <s v="Fri"/>
    <s v="Thu"/>
    <n v="13"/>
    <x v="0"/>
  </r>
  <r>
    <x v="972"/>
    <x v="8"/>
    <x v="5"/>
    <x v="3"/>
    <m/>
    <d v="2021-07-16T00:00:00"/>
    <m/>
    <n v="2"/>
    <m/>
    <m/>
    <m/>
    <x v="740"/>
    <x v="0"/>
    <x v="89"/>
    <n v="140"/>
    <n v="0"/>
    <n v="0"/>
    <n v="170"/>
    <n v="170"/>
    <n v="170"/>
    <s v="Fri"/>
    <s v="Sat"/>
    <n v="-44393"/>
    <x v="0"/>
  </r>
  <r>
    <x v="973"/>
    <x v="0"/>
    <x v="5"/>
    <x v="1"/>
    <m/>
    <d v="2021-07-16T00:00:00"/>
    <m/>
    <n v="2"/>
    <m/>
    <m/>
    <m/>
    <x v="183"/>
    <x v="0"/>
    <x v="89"/>
    <n v="140"/>
    <n v="0"/>
    <n v="0"/>
    <n v="180"/>
    <n v="180"/>
    <n v="180"/>
    <s v="Fri"/>
    <s v="Sat"/>
    <n v="-44393"/>
    <x v="0"/>
  </r>
  <r>
    <x v="974"/>
    <x v="3"/>
    <x v="2"/>
    <x v="0"/>
    <m/>
    <d v="2021-07-17T00:00:00"/>
    <d v="2021-07-26T00:00:00"/>
    <n v="1"/>
    <m/>
    <m/>
    <n v="0.75"/>
    <x v="16"/>
    <x v="2"/>
    <x v="13"/>
    <n v="80"/>
    <n v="60"/>
    <n v="60"/>
    <n v="48"/>
    <n v="108"/>
    <n v="108"/>
    <s v="Sat"/>
    <s v="Mon"/>
    <n v="9"/>
    <x v="0"/>
  </r>
  <r>
    <x v="975"/>
    <x v="2"/>
    <x v="3"/>
    <x v="1"/>
    <m/>
    <d v="2021-07-17T00:00:00"/>
    <m/>
    <n v="2"/>
    <s v="Yes"/>
    <s v="Yes"/>
    <m/>
    <x v="741"/>
    <x v="3"/>
    <x v="89"/>
    <n v="140"/>
    <n v="0"/>
    <n v="0"/>
    <n v="0"/>
    <n v="1019.9758"/>
    <n v="0"/>
    <s v="Sat"/>
    <s v="Sat"/>
    <n v="-44394"/>
    <x v="0"/>
  </r>
  <r>
    <x v="976"/>
    <x v="5"/>
    <x v="3"/>
    <x v="0"/>
    <m/>
    <d v="2021-07-19T00:00:00"/>
    <d v="2021-07-19T00:00:00"/>
    <n v="1"/>
    <m/>
    <m/>
    <n v="0.5"/>
    <x v="742"/>
    <x v="2"/>
    <x v="73"/>
    <n v="80"/>
    <n v="40"/>
    <n v="40"/>
    <n v="161.79509999999999"/>
    <n v="201.79509999999999"/>
    <n v="201.79509999999999"/>
    <s v="Mon"/>
    <s v="Mon"/>
    <n v="0"/>
    <x v="0"/>
  </r>
  <r>
    <x v="977"/>
    <x v="0"/>
    <x v="5"/>
    <x v="0"/>
    <m/>
    <d v="2021-07-19T00:00:00"/>
    <m/>
    <n v="2"/>
    <m/>
    <m/>
    <m/>
    <x v="743"/>
    <x v="2"/>
    <x v="89"/>
    <n v="140"/>
    <n v="0"/>
    <n v="0"/>
    <n v="61.237400000000001"/>
    <n v="61.237400000000001"/>
    <n v="61.237400000000001"/>
    <s v="Mon"/>
    <s v="Sat"/>
    <n v="-44396"/>
    <x v="0"/>
  </r>
  <r>
    <x v="978"/>
    <x v="4"/>
    <x v="0"/>
    <x v="1"/>
    <m/>
    <d v="2021-07-19T00:00:00"/>
    <m/>
    <n v="2"/>
    <m/>
    <m/>
    <m/>
    <x v="744"/>
    <x v="2"/>
    <x v="89"/>
    <n v="140"/>
    <n v="0"/>
    <n v="0"/>
    <n v="440.03"/>
    <n v="440.03"/>
    <n v="440.03"/>
    <s v="Mon"/>
    <s v="Sat"/>
    <n v="-44396"/>
    <x v="0"/>
  </r>
  <r>
    <x v="979"/>
    <x v="4"/>
    <x v="0"/>
    <x v="3"/>
    <m/>
    <d v="2021-07-19T00:00:00"/>
    <m/>
    <n v="2"/>
    <m/>
    <m/>
    <m/>
    <x v="745"/>
    <x v="0"/>
    <x v="89"/>
    <n v="140"/>
    <n v="0"/>
    <n v="0"/>
    <n v="351"/>
    <n v="351"/>
    <n v="351"/>
    <s v="Mon"/>
    <s v="Sat"/>
    <n v="-44396"/>
    <x v="0"/>
  </r>
  <r>
    <x v="980"/>
    <x v="2"/>
    <x v="0"/>
    <x v="1"/>
    <m/>
    <d v="2021-07-19T00:00:00"/>
    <m/>
    <n v="2"/>
    <m/>
    <m/>
    <m/>
    <x v="746"/>
    <x v="2"/>
    <x v="89"/>
    <n v="140"/>
    <n v="0"/>
    <n v="0"/>
    <n v="519.01"/>
    <n v="519.01"/>
    <n v="519.01"/>
    <s v="Mon"/>
    <s v="Sat"/>
    <n v="-44396"/>
    <x v="0"/>
  </r>
  <r>
    <x v="981"/>
    <x v="5"/>
    <x v="3"/>
    <x v="0"/>
    <m/>
    <d v="2021-07-19T00:00:00"/>
    <m/>
    <n v="2"/>
    <m/>
    <m/>
    <m/>
    <x v="747"/>
    <x v="2"/>
    <x v="89"/>
    <n v="140"/>
    <n v="0"/>
    <n v="0"/>
    <n v="138.08170000000001"/>
    <n v="138.08170000000001"/>
    <n v="138.08170000000001"/>
    <s v="Mon"/>
    <s v="Sat"/>
    <n v="-44396"/>
    <x v="0"/>
  </r>
  <r>
    <x v="982"/>
    <x v="0"/>
    <x v="5"/>
    <x v="1"/>
    <m/>
    <d v="2021-07-19T00:00:00"/>
    <m/>
    <n v="2"/>
    <m/>
    <m/>
    <m/>
    <x v="748"/>
    <x v="0"/>
    <x v="89"/>
    <n v="140"/>
    <n v="0"/>
    <n v="0"/>
    <n v="1073.46"/>
    <n v="1073.46"/>
    <n v="1073.46"/>
    <s v="Mon"/>
    <s v="Sat"/>
    <n v="-44396"/>
    <x v="0"/>
  </r>
  <r>
    <x v="983"/>
    <x v="0"/>
    <x v="5"/>
    <x v="1"/>
    <m/>
    <d v="2021-07-19T00:00:00"/>
    <m/>
    <n v="2"/>
    <m/>
    <m/>
    <m/>
    <x v="749"/>
    <x v="0"/>
    <x v="89"/>
    <n v="140"/>
    <n v="0"/>
    <n v="0"/>
    <n v="48.489800000000002"/>
    <n v="48.489800000000002"/>
    <n v="48.489800000000002"/>
    <s v="Mon"/>
    <s v="Sat"/>
    <n v="-44396"/>
    <x v="0"/>
  </r>
  <r>
    <x v="984"/>
    <x v="4"/>
    <x v="0"/>
    <x v="1"/>
    <m/>
    <d v="2021-07-19T00:00:00"/>
    <m/>
    <n v="1"/>
    <m/>
    <m/>
    <m/>
    <x v="4"/>
    <x v="0"/>
    <x v="89"/>
    <n v="80"/>
    <n v="0"/>
    <n v="0"/>
    <n v="45.237400000000001"/>
    <n v="45.237400000000001"/>
    <n v="45.237400000000001"/>
    <s v="Mon"/>
    <s v="Sat"/>
    <n v="-44396"/>
    <x v="0"/>
  </r>
  <r>
    <x v="985"/>
    <x v="0"/>
    <x v="5"/>
    <x v="0"/>
    <m/>
    <d v="2021-07-19T00:00:00"/>
    <m/>
    <n v="1"/>
    <m/>
    <m/>
    <m/>
    <x v="750"/>
    <x v="2"/>
    <x v="89"/>
    <n v="80"/>
    <n v="0"/>
    <n v="0"/>
    <n v="288.42"/>
    <n v="288.42"/>
    <n v="288.42"/>
    <s v="Mon"/>
    <s v="Sat"/>
    <n v="-44396"/>
    <x v="0"/>
  </r>
  <r>
    <x v="986"/>
    <x v="2"/>
    <x v="3"/>
    <x v="1"/>
    <m/>
    <d v="2021-07-20T00:00:00"/>
    <m/>
    <n v="1"/>
    <m/>
    <m/>
    <m/>
    <x v="704"/>
    <x v="0"/>
    <x v="89"/>
    <n v="80"/>
    <n v="0"/>
    <n v="0"/>
    <n v="38.496899999999997"/>
    <n v="38.496899999999997"/>
    <n v="38.496899999999997"/>
    <s v="Tue"/>
    <s v="Sat"/>
    <n v="-44397"/>
    <x v="0"/>
  </r>
  <r>
    <x v="987"/>
    <x v="1"/>
    <x v="3"/>
    <x v="2"/>
    <m/>
    <d v="2021-07-20T00:00:00"/>
    <m/>
    <n v="1"/>
    <m/>
    <m/>
    <m/>
    <x v="121"/>
    <x v="0"/>
    <x v="89"/>
    <n v="80"/>
    <n v="0"/>
    <n v="0"/>
    <n v="107.99550000000001"/>
    <n v="107.99550000000001"/>
    <n v="107.99550000000001"/>
    <s v="Tue"/>
    <s v="Sat"/>
    <n v="-44397"/>
    <x v="0"/>
  </r>
  <r>
    <x v="988"/>
    <x v="0"/>
    <x v="5"/>
    <x v="0"/>
    <m/>
    <d v="2021-07-20T00:00:00"/>
    <m/>
    <n v="2"/>
    <m/>
    <m/>
    <m/>
    <x v="751"/>
    <x v="0"/>
    <x v="89"/>
    <n v="140"/>
    <n v="0"/>
    <n v="0"/>
    <n v="142.85319999999999"/>
    <n v="142.85319999999999"/>
    <n v="142.85319999999999"/>
    <s v="Tue"/>
    <s v="Sat"/>
    <n v="-44397"/>
    <x v="0"/>
  </r>
  <r>
    <x v="989"/>
    <x v="2"/>
    <x v="2"/>
    <x v="0"/>
    <m/>
    <d v="2021-07-21T00:00:00"/>
    <m/>
    <n v="1"/>
    <m/>
    <m/>
    <m/>
    <x v="752"/>
    <x v="0"/>
    <x v="89"/>
    <n v="80"/>
    <n v="0"/>
    <n v="0"/>
    <n v="85.942099999999996"/>
    <n v="85.942099999999996"/>
    <n v="85.942099999999996"/>
    <s v="Wed"/>
    <s v="Sat"/>
    <n v="-44398"/>
    <x v="0"/>
  </r>
  <r>
    <x v="990"/>
    <x v="0"/>
    <x v="5"/>
    <x v="1"/>
    <m/>
    <d v="2021-07-21T00:00:00"/>
    <m/>
    <n v="2"/>
    <m/>
    <m/>
    <m/>
    <x v="29"/>
    <x v="0"/>
    <x v="89"/>
    <n v="140"/>
    <n v="0"/>
    <n v="0"/>
    <n v="21.33"/>
    <n v="21.33"/>
    <n v="21.33"/>
    <s v="Wed"/>
    <s v="Sat"/>
    <n v="-44398"/>
    <x v="0"/>
  </r>
  <r>
    <x v="991"/>
    <x v="3"/>
    <x v="2"/>
    <x v="1"/>
    <m/>
    <d v="2021-07-21T00:00:00"/>
    <m/>
    <n v="2"/>
    <m/>
    <m/>
    <m/>
    <x v="753"/>
    <x v="2"/>
    <x v="89"/>
    <n v="140"/>
    <n v="0"/>
    <n v="0"/>
    <n v="602.66"/>
    <n v="602.66"/>
    <n v="602.66"/>
    <s v="Wed"/>
    <s v="Sat"/>
    <n v="-44398"/>
    <x v="0"/>
  </r>
  <r>
    <x v="992"/>
    <x v="3"/>
    <x v="2"/>
    <x v="0"/>
    <s v="Yes"/>
    <d v="2021-07-22T00:00:00"/>
    <m/>
    <n v="2"/>
    <m/>
    <m/>
    <m/>
    <x v="754"/>
    <x v="2"/>
    <x v="89"/>
    <n v="140"/>
    <n v="0"/>
    <n v="0"/>
    <n v="66.8857"/>
    <n v="66.8857"/>
    <n v="66.8857"/>
    <s v="Thu"/>
    <s v="Sat"/>
    <n v="-44399"/>
    <x v="1"/>
  </r>
  <r>
    <x v="993"/>
    <x v="3"/>
    <x v="0"/>
    <x v="3"/>
    <m/>
    <d v="2021-07-22T00:00:00"/>
    <m/>
    <n v="1"/>
    <m/>
    <m/>
    <m/>
    <x v="755"/>
    <x v="0"/>
    <x v="89"/>
    <n v="80"/>
    <n v="0"/>
    <n v="0"/>
    <n v="472.54539999999997"/>
    <n v="472.54539999999997"/>
    <n v="472.54539999999997"/>
    <s v="Thu"/>
    <s v="Sat"/>
    <n v="-44399"/>
    <x v="0"/>
  </r>
  <r>
    <x v="994"/>
    <x v="5"/>
    <x v="2"/>
    <x v="0"/>
    <m/>
    <d v="2021-07-22T00:00:00"/>
    <m/>
    <n v="1"/>
    <m/>
    <m/>
    <m/>
    <x v="756"/>
    <x v="2"/>
    <x v="89"/>
    <n v="80"/>
    <n v="0"/>
    <n v="0"/>
    <n v="147.69890000000001"/>
    <n v="147.69890000000001"/>
    <n v="147.69890000000001"/>
    <s v="Thu"/>
    <s v="Sat"/>
    <n v="-44399"/>
    <x v="0"/>
  </r>
  <r>
    <x v="995"/>
    <x v="5"/>
    <x v="3"/>
    <x v="0"/>
    <m/>
    <d v="2021-07-22T00:00:00"/>
    <m/>
    <n v="2"/>
    <m/>
    <m/>
    <m/>
    <x v="757"/>
    <x v="2"/>
    <x v="89"/>
    <n v="140"/>
    <n v="0"/>
    <n v="0"/>
    <n v="237.21"/>
    <n v="237.21"/>
    <n v="237.21"/>
    <s v="Thu"/>
    <s v="Sat"/>
    <n v="-44399"/>
    <x v="0"/>
  </r>
  <r>
    <x v="996"/>
    <x v="3"/>
    <x v="2"/>
    <x v="3"/>
    <m/>
    <d v="2021-07-22T00:00:00"/>
    <m/>
    <n v="1"/>
    <m/>
    <m/>
    <m/>
    <x v="758"/>
    <x v="2"/>
    <x v="89"/>
    <n v="80"/>
    <n v="0"/>
    <n v="0"/>
    <n v="128.8115"/>
    <n v="128.8115"/>
    <n v="128.8115"/>
    <s v="Thu"/>
    <s v="Sat"/>
    <n v="-44399"/>
    <x v="0"/>
  </r>
  <r>
    <x v="997"/>
    <x v="2"/>
    <x v="2"/>
    <x v="0"/>
    <m/>
    <d v="2021-07-23T00:00:00"/>
    <m/>
    <n v="1"/>
    <m/>
    <m/>
    <m/>
    <x v="759"/>
    <x v="2"/>
    <x v="89"/>
    <n v="80"/>
    <n v="0"/>
    <n v="0"/>
    <n v="84.886200000000002"/>
    <n v="84.886200000000002"/>
    <n v="84.886200000000002"/>
    <s v="Fri"/>
    <s v="Sat"/>
    <n v="-44400"/>
    <x v="0"/>
  </r>
  <r>
    <x v="998"/>
    <x v="8"/>
    <x v="5"/>
    <x v="2"/>
    <m/>
    <d v="2021-07-24T00:00:00"/>
    <m/>
    <n v="1"/>
    <m/>
    <m/>
    <m/>
    <x v="760"/>
    <x v="0"/>
    <x v="89"/>
    <n v="80"/>
    <n v="0"/>
    <n v="0"/>
    <n v="122.31950000000001"/>
    <n v="122.31950000000001"/>
    <n v="122.31950000000001"/>
    <s v="Sat"/>
    <s v="Sat"/>
    <n v="-44401"/>
    <x v="0"/>
  </r>
  <r>
    <x v="999"/>
    <x v="8"/>
    <x v="5"/>
    <x v="0"/>
    <m/>
    <d v="2021-07-29T00:00:00"/>
    <m/>
    <n v="2"/>
    <m/>
    <m/>
    <m/>
    <x v="761"/>
    <x v="2"/>
    <x v="89"/>
    <n v="140"/>
    <n v="0"/>
    <n v="0"/>
    <n v="210.4494"/>
    <n v="210.4494"/>
    <n v="210.4494"/>
    <s v="Thu"/>
    <s v="Sat"/>
    <n v="-44406"/>
    <x v="0"/>
  </r>
  <r>
    <x v="1000"/>
    <x v="9"/>
    <x v="6"/>
    <x v="5"/>
    <m/>
    <m/>
    <m/>
    <m/>
    <m/>
    <m/>
    <m/>
    <x v="762"/>
    <x v="5"/>
    <x v="97"/>
    <m/>
    <m/>
    <m/>
    <m/>
    <m/>
    <m/>
    <m/>
    <m/>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North"/>
    <s v="Khan"/>
    <x v="0"/>
    <m/>
    <x v="0"/>
    <d v="2020-09-15T00:00:00"/>
    <n v="2"/>
    <m/>
    <m/>
    <x v="0"/>
    <n v="360"/>
    <x v="0"/>
    <n v="14"/>
    <n v="140"/>
    <n v="70"/>
    <n v="70"/>
    <x v="0"/>
    <n v="430"/>
    <n v="430"/>
    <x v="0"/>
    <s v="Tue"/>
    <n v="14"/>
    <x v="0"/>
    <x v="0"/>
  </r>
  <r>
    <x v="1"/>
    <s v="South"/>
    <s v="Lopez"/>
    <x v="1"/>
    <m/>
    <x v="0"/>
    <d v="2020-09-04T00:00:00"/>
    <n v="1"/>
    <m/>
    <m/>
    <x v="0"/>
    <n v="90.041600000000003"/>
    <x v="0"/>
    <n v="3"/>
    <n v="80"/>
    <n v="40"/>
    <n v="40"/>
    <x v="1"/>
    <n v="130.04160000000002"/>
    <n v="130.04160000000002"/>
    <x v="0"/>
    <s v="Fri"/>
    <n v="3"/>
    <x v="0"/>
    <x v="0"/>
  </r>
  <r>
    <x v="2"/>
    <s v="Central"/>
    <s v="Cartier"/>
    <x v="2"/>
    <m/>
    <x v="0"/>
    <d v="2020-09-17T00:00:00"/>
    <n v="1"/>
    <m/>
    <m/>
    <x v="1"/>
    <n v="120"/>
    <x v="1"/>
    <n v="16"/>
    <n v="80"/>
    <n v="20"/>
    <n v="20"/>
    <x v="2"/>
    <n v="140"/>
    <n v="140"/>
    <x v="0"/>
    <s v="Thu"/>
    <n v="16"/>
    <x v="0"/>
    <x v="0"/>
  </r>
  <r>
    <x v="3"/>
    <s v="South"/>
    <s v="Lopez"/>
    <x v="2"/>
    <m/>
    <x v="0"/>
    <d v="2020-09-17T00:00:00"/>
    <n v="1"/>
    <m/>
    <m/>
    <x v="1"/>
    <n v="16.25"/>
    <x v="0"/>
    <n v="16"/>
    <n v="80"/>
    <n v="20"/>
    <n v="20"/>
    <x v="3"/>
    <n v="36.25"/>
    <n v="36.25"/>
    <x v="0"/>
    <s v="Thu"/>
    <n v="16"/>
    <x v="0"/>
    <x v="0"/>
  </r>
  <r>
    <x v="4"/>
    <s v="Northwest"/>
    <s v="Cartier"/>
    <x v="2"/>
    <s v="Yes"/>
    <x v="0"/>
    <d v="2020-09-17T00:00:00"/>
    <n v="1"/>
    <m/>
    <m/>
    <x v="1"/>
    <n v="45.237400000000001"/>
    <x v="0"/>
    <n v="16"/>
    <n v="80"/>
    <n v="20"/>
    <n v="20"/>
    <x v="4"/>
    <n v="65.237400000000008"/>
    <n v="65.237400000000008"/>
    <x v="0"/>
    <s v="Thu"/>
    <n v="16"/>
    <x v="1"/>
    <x v="0"/>
  </r>
  <r>
    <x v="5"/>
    <s v="South"/>
    <s v="Lopez"/>
    <x v="0"/>
    <m/>
    <x v="0"/>
    <d v="2020-09-15T00:00:00"/>
    <n v="1"/>
    <m/>
    <m/>
    <x v="1"/>
    <n v="97.626300000000001"/>
    <x v="0"/>
    <n v="14"/>
    <n v="80"/>
    <n v="20"/>
    <n v="20"/>
    <x v="5"/>
    <n v="117.6263"/>
    <n v="117.6263"/>
    <x v="0"/>
    <s v="Tue"/>
    <n v="14"/>
    <x v="0"/>
    <x v="0"/>
  </r>
  <r>
    <x v="6"/>
    <s v="Central"/>
    <s v="Cartier"/>
    <x v="0"/>
    <m/>
    <x v="1"/>
    <d v="2020-09-16T00:00:00"/>
    <n v="2"/>
    <m/>
    <m/>
    <x v="1"/>
    <n v="29.13"/>
    <x v="0"/>
    <n v="14"/>
    <n v="140"/>
    <n v="35"/>
    <n v="35"/>
    <x v="6"/>
    <n v="64.13"/>
    <n v="64.13"/>
    <x v="1"/>
    <s v="Wed"/>
    <n v="14"/>
    <x v="0"/>
    <x v="0"/>
  </r>
  <r>
    <x v="7"/>
    <s v="South"/>
    <s v="Lopez"/>
    <x v="1"/>
    <m/>
    <x v="1"/>
    <d v="2020-10-02T00:00:00"/>
    <n v="1"/>
    <m/>
    <m/>
    <x v="2"/>
    <n v="35.1"/>
    <x v="0"/>
    <n v="30"/>
    <n v="80"/>
    <n v="60"/>
    <n v="60"/>
    <x v="7"/>
    <n v="95.1"/>
    <n v="95.1"/>
    <x v="1"/>
    <s v="Fri"/>
    <n v="30"/>
    <x v="0"/>
    <x v="0"/>
  </r>
  <r>
    <x v="8"/>
    <s v="Northwest"/>
    <s v="Burton"/>
    <x v="2"/>
    <m/>
    <x v="1"/>
    <d v="2020-10-01T00:00:00"/>
    <n v="1"/>
    <m/>
    <m/>
    <x v="1"/>
    <n v="76.7"/>
    <x v="2"/>
    <n v="29"/>
    <n v="80"/>
    <n v="20"/>
    <n v="20"/>
    <x v="8"/>
    <n v="96.7"/>
    <n v="96.7"/>
    <x v="1"/>
    <s v="Thu"/>
    <n v="29"/>
    <x v="0"/>
    <x v="0"/>
  </r>
  <r>
    <x v="9"/>
    <s v="Central"/>
    <s v="Khan"/>
    <x v="3"/>
    <s v="Yes"/>
    <x v="1"/>
    <d v="2020-10-06T00:00:00"/>
    <n v="1"/>
    <m/>
    <m/>
    <x v="3"/>
    <n v="374.07940000000002"/>
    <x v="2"/>
    <n v="34"/>
    <n v="80"/>
    <n v="120"/>
    <n v="120"/>
    <x v="9"/>
    <n v="494.07940000000002"/>
    <n v="494.07940000000002"/>
    <x v="1"/>
    <s v="Tue"/>
    <n v="34"/>
    <x v="1"/>
    <x v="0"/>
  </r>
  <r>
    <x v="10"/>
    <s v="West"/>
    <s v="Burton"/>
    <x v="1"/>
    <m/>
    <x v="1"/>
    <d v="2020-12-08T00:00:00"/>
    <n v="2"/>
    <m/>
    <m/>
    <x v="4"/>
    <n v="832.15830000000005"/>
    <x v="0"/>
    <n v="97"/>
    <n v="140"/>
    <n v="665"/>
    <n v="665"/>
    <x v="10"/>
    <n v="1497.1583000000001"/>
    <n v="1497.1583000000001"/>
    <x v="1"/>
    <s v="Tue"/>
    <n v="97"/>
    <x v="0"/>
    <x v="0"/>
  </r>
  <r>
    <x v="11"/>
    <s v="South"/>
    <s v="Lopez"/>
    <x v="2"/>
    <s v="Yes"/>
    <x v="2"/>
    <d v="2020-09-23T00:00:00"/>
    <n v="1"/>
    <m/>
    <m/>
    <x v="1"/>
    <n v="70.212999999999994"/>
    <x v="0"/>
    <n v="20"/>
    <n v="80"/>
    <n v="20"/>
    <n v="20"/>
    <x v="11"/>
    <n v="90.212999999999994"/>
    <n v="90.212999999999994"/>
    <x v="2"/>
    <s v="Wed"/>
    <n v="20"/>
    <x v="1"/>
    <x v="0"/>
  </r>
  <r>
    <x v="12"/>
    <s v="West"/>
    <s v="Burton"/>
    <x v="0"/>
    <m/>
    <x v="3"/>
    <d v="2020-09-30T00:00:00"/>
    <n v="1"/>
    <m/>
    <m/>
    <x v="0"/>
    <n v="150"/>
    <x v="1"/>
    <n v="26"/>
    <n v="80"/>
    <n v="40"/>
    <n v="40"/>
    <x v="12"/>
    <n v="190"/>
    <n v="190"/>
    <x v="3"/>
    <s v="Wed"/>
    <n v="26"/>
    <x v="0"/>
    <x v="0"/>
  </r>
  <r>
    <x v="13"/>
    <s v="Central"/>
    <s v="Michner"/>
    <x v="0"/>
    <m/>
    <x v="3"/>
    <d v="2020-10-24T00:00:00"/>
    <n v="2"/>
    <m/>
    <m/>
    <x v="3"/>
    <n v="275"/>
    <x v="2"/>
    <n v="50"/>
    <n v="140"/>
    <n v="210"/>
    <n v="210"/>
    <x v="13"/>
    <n v="485"/>
    <n v="485"/>
    <x v="3"/>
    <s v="Sat"/>
    <n v="50"/>
    <x v="0"/>
    <x v="0"/>
  </r>
  <r>
    <x v="14"/>
    <s v="Northwest"/>
    <s v="Khan"/>
    <x v="1"/>
    <s v="Yes"/>
    <x v="3"/>
    <d v="2020-11-10T00:00:00"/>
    <n v="1"/>
    <m/>
    <m/>
    <x v="2"/>
    <n v="938"/>
    <x v="2"/>
    <n v="67"/>
    <n v="80"/>
    <n v="60"/>
    <n v="60"/>
    <x v="14"/>
    <n v="998"/>
    <n v="998"/>
    <x v="3"/>
    <s v="Tue"/>
    <n v="67"/>
    <x v="1"/>
    <x v="0"/>
  </r>
  <r>
    <x v="15"/>
    <s v="South"/>
    <s v="Lopez"/>
    <x v="0"/>
    <m/>
    <x v="4"/>
    <d v="2020-09-21T00:00:00"/>
    <n v="1"/>
    <m/>
    <m/>
    <x v="1"/>
    <n v="61.249699999999997"/>
    <x v="0"/>
    <n v="16"/>
    <n v="80"/>
    <n v="20"/>
    <n v="20"/>
    <x v="15"/>
    <n v="81.24969999999999"/>
    <n v="81.24969999999999"/>
    <x v="4"/>
    <s v="Mon"/>
    <n v="16"/>
    <x v="0"/>
    <x v="0"/>
  </r>
  <r>
    <x v="16"/>
    <s v="West"/>
    <s v="Burton"/>
    <x v="0"/>
    <m/>
    <x v="4"/>
    <d v="2020-09-22T00:00:00"/>
    <n v="1"/>
    <m/>
    <m/>
    <x v="3"/>
    <n v="48"/>
    <x v="2"/>
    <n v="17"/>
    <n v="80"/>
    <n v="120"/>
    <n v="120"/>
    <x v="16"/>
    <n v="168"/>
    <n v="168"/>
    <x v="4"/>
    <s v="Tue"/>
    <n v="17"/>
    <x v="0"/>
    <x v="0"/>
  </r>
  <r>
    <x v="17"/>
    <s v="Northwest"/>
    <s v="Burton"/>
    <x v="0"/>
    <m/>
    <x v="5"/>
    <d v="2020-09-10T00:00:00"/>
    <n v="2"/>
    <m/>
    <m/>
    <x v="1"/>
    <n v="204.28399999999999"/>
    <x v="0"/>
    <n v="3"/>
    <n v="140"/>
    <n v="35"/>
    <n v="35"/>
    <x v="17"/>
    <n v="239.28399999999999"/>
    <n v="239.28399999999999"/>
    <x v="5"/>
    <s v="Thu"/>
    <n v="3"/>
    <x v="0"/>
    <x v="0"/>
  </r>
  <r>
    <x v="18"/>
    <s v="Northwest"/>
    <s v="Cartier"/>
    <x v="1"/>
    <m/>
    <x v="6"/>
    <d v="2020-09-15T00:00:00"/>
    <n v="2"/>
    <m/>
    <m/>
    <x v="0"/>
    <n v="240"/>
    <x v="0"/>
    <n v="7"/>
    <n v="140"/>
    <n v="70"/>
    <n v="70"/>
    <x v="18"/>
    <n v="310"/>
    <n v="310"/>
    <x v="0"/>
    <s v="Tue"/>
    <n v="7"/>
    <x v="0"/>
    <x v="0"/>
  </r>
  <r>
    <x v="19"/>
    <s v="Southeast"/>
    <s v="Khan"/>
    <x v="1"/>
    <m/>
    <x v="6"/>
    <d v="2020-09-17T00:00:00"/>
    <n v="2"/>
    <m/>
    <m/>
    <x v="0"/>
    <n v="120"/>
    <x v="0"/>
    <n v="9"/>
    <n v="140"/>
    <n v="70"/>
    <n v="70"/>
    <x v="2"/>
    <n v="190"/>
    <n v="190"/>
    <x v="0"/>
    <s v="Thu"/>
    <n v="9"/>
    <x v="0"/>
    <x v="0"/>
  </r>
  <r>
    <x v="20"/>
    <s v="Central"/>
    <s v="Cartier"/>
    <x v="3"/>
    <m/>
    <x v="6"/>
    <d v="2020-09-21T00:00:00"/>
    <n v="1"/>
    <m/>
    <m/>
    <x v="5"/>
    <n v="475"/>
    <x v="0"/>
    <n v="13"/>
    <n v="80"/>
    <n v="140"/>
    <n v="140"/>
    <x v="19"/>
    <n v="615"/>
    <n v="615"/>
    <x v="0"/>
    <s v="Mon"/>
    <n v="13"/>
    <x v="0"/>
    <x v="0"/>
  </r>
  <r>
    <x v="21"/>
    <s v="Southeast"/>
    <s v="Khan"/>
    <x v="1"/>
    <m/>
    <x v="6"/>
    <d v="2020-09-22T00:00:00"/>
    <n v="1"/>
    <m/>
    <m/>
    <x v="5"/>
    <n v="341"/>
    <x v="2"/>
    <n v="14"/>
    <n v="80"/>
    <n v="140"/>
    <n v="140"/>
    <x v="20"/>
    <n v="481"/>
    <n v="481"/>
    <x v="0"/>
    <s v="Tue"/>
    <n v="14"/>
    <x v="0"/>
    <x v="0"/>
  </r>
  <r>
    <x v="22"/>
    <s v="Northwest"/>
    <s v="Khan"/>
    <x v="0"/>
    <m/>
    <x v="6"/>
    <d v="2020-10-28T00:00:00"/>
    <n v="1"/>
    <m/>
    <m/>
    <x v="2"/>
    <n v="61.180599999999998"/>
    <x v="2"/>
    <n v="50"/>
    <n v="80"/>
    <n v="60"/>
    <n v="60"/>
    <x v="21"/>
    <n v="121.1806"/>
    <n v="121.1806"/>
    <x v="0"/>
    <s v="Wed"/>
    <n v="50"/>
    <x v="0"/>
    <x v="0"/>
  </r>
  <r>
    <x v="23"/>
    <s v="South"/>
    <s v="Lopez"/>
    <x v="1"/>
    <m/>
    <x v="6"/>
    <d v="2020-11-17T00:00:00"/>
    <n v="1"/>
    <m/>
    <m/>
    <x v="0"/>
    <n v="155.3931"/>
    <x v="0"/>
    <n v="70"/>
    <n v="80"/>
    <n v="40"/>
    <n v="40"/>
    <x v="22"/>
    <n v="195.3931"/>
    <n v="195.3931"/>
    <x v="0"/>
    <s v="Tue"/>
    <n v="70"/>
    <x v="0"/>
    <x v="0"/>
  </r>
  <r>
    <x v="24"/>
    <s v="Northwest"/>
    <s v="Michner"/>
    <x v="1"/>
    <s v="Yes"/>
    <x v="7"/>
    <d v="2020-09-24T00:00:00"/>
    <n v="2"/>
    <m/>
    <m/>
    <x v="0"/>
    <n v="204.28399999999999"/>
    <x v="2"/>
    <n v="15"/>
    <n v="140"/>
    <n v="70"/>
    <n v="70"/>
    <x v="17"/>
    <n v="274.28399999999999"/>
    <n v="274.28399999999999"/>
    <x v="1"/>
    <s v="Thu"/>
    <n v="15"/>
    <x v="1"/>
    <x v="0"/>
  </r>
  <r>
    <x v="25"/>
    <s v="South"/>
    <s v="Lopez"/>
    <x v="0"/>
    <m/>
    <x v="7"/>
    <d v="2020-09-29T00:00:00"/>
    <n v="1"/>
    <m/>
    <m/>
    <x v="0"/>
    <n v="37.917400000000001"/>
    <x v="0"/>
    <n v="20"/>
    <n v="80"/>
    <n v="40"/>
    <n v="40"/>
    <x v="23"/>
    <n v="77.917400000000001"/>
    <n v="77.917400000000001"/>
    <x v="1"/>
    <s v="Tue"/>
    <n v="20"/>
    <x v="0"/>
    <x v="0"/>
  </r>
  <r>
    <x v="26"/>
    <s v="Northwest"/>
    <s v="Burton"/>
    <x v="2"/>
    <s v="Yes"/>
    <x v="7"/>
    <d v="2020-09-29T00:00:00"/>
    <n v="1"/>
    <m/>
    <m/>
    <x v="1"/>
    <n v="88.405699999999996"/>
    <x v="0"/>
    <n v="20"/>
    <n v="80"/>
    <n v="20"/>
    <n v="20"/>
    <x v="24"/>
    <n v="108.4057"/>
    <n v="108.4057"/>
    <x v="1"/>
    <s v="Tue"/>
    <n v="20"/>
    <x v="1"/>
    <x v="0"/>
  </r>
  <r>
    <x v="27"/>
    <s v="South"/>
    <s v="Lopez"/>
    <x v="2"/>
    <m/>
    <x v="7"/>
    <d v="2020-09-29T00:00:00"/>
    <n v="1"/>
    <m/>
    <m/>
    <x v="1"/>
    <n v="202.28639999999999"/>
    <x v="0"/>
    <n v="20"/>
    <n v="80"/>
    <n v="20"/>
    <n v="20"/>
    <x v="25"/>
    <n v="222.28639999999999"/>
    <n v="222.28639999999999"/>
    <x v="1"/>
    <s v="Tue"/>
    <n v="20"/>
    <x v="0"/>
    <x v="0"/>
  </r>
  <r>
    <x v="28"/>
    <s v="West"/>
    <s v="Khan"/>
    <x v="0"/>
    <m/>
    <x v="8"/>
    <d v="2020-09-28T00:00:00"/>
    <n v="1"/>
    <m/>
    <m/>
    <x v="0"/>
    <n v="120"/>
    <x v="1"/>
    <n v="18"/>
    <n v="80"/>
    <n v="40"/>
    <n v="40"/>
    <x v="2"/>
    <n v="160"/>
    <n v="160"/>
    <x v="2"/>
    <s v="Mon"/>
    <n v="18"/>
    <x v="0"/>
    <x v="0"/>
  </r>
  <r>
    <x v="29"/>
    <s v="Northwest"/>
    <s v="Michner"/>
    <x v="2"/>
    <m/>
    <x v="9"/>
    <d v="2020-09-14T00:00:00"/>
    <n v="1"/>
    <m/>
    <m/>
    <x v="1"/>
    <n v="120"/>
    <x v="0"/>
    <n v="3"/>
    <n v="80"/>
    <n v="20"/>
    <n v="20"/>
    <x v="2"/>
    <n v="140"/>
    <n v="140"/>
    <x v="3"/>
    <s v="Mon"/>
    <n v="3"/>
    <x v="0"/>
    <x v="0"/>
  </r>
  <r>
    <x v="30"/>
    <s v="Southwest"/>
    <s v="Cartier"/>
    <x v="1"/>
    <m/>
    <x v="9"/>
    <d v="2020-09-15T00:00:00"/>
    <n v="2"/>
    <m/>
    <m/>
    <x v="0"/>
    <n v="535.62480000000005"/>
    <x v="2"/>
    <n v="4"/>
    <n v="140"/>
    <n v="70"/>
    <n v="70"/>
    <x v="26"/>
    <n v="605.62480000000005"/>
    <n v="605.62480000000005"/>
    <x v="3"/>
    <s v="Tue"/>
    <n v="4"/>
    <x v="0"/>
    <x v="0"/>
  </r>
  <r>
    <x v="31"/>
    <s v="Northwest"/>
    <s v="Khan"/>
    <x v="0"/>
    <m/>
    <x v="9"/>
    <d v="2020-09-23T00:00:00"/>
    <n v="2"/>
    <m/>
    <m/>
    <x v="1"/>
    <n v="24.63"/>
    <x v="0"/>
    <n v="12"/>
    <n v="140"/>
    <n v="35"/>
    <n v="35"/>
    <x v="27"/>
    <n v="59.629999999999995"/>
    <n v="59.629999999999995"/>
    <x v="3"/>
    <s v="Wed"/>
    <n v="12"/>
    <x v="0"/>
    <x v="0"/>
  </r>
  <r>
    <x v="32"/>
    <s v="Northwest"/>
    <s v="Khan"/>
    <x v="1"/>
    <m/>
    <x v="9"/>
    <d v="2020-09-26T00:00:00"/>
    <n v="2"/>
    <m/>
    <m/>
    <x v="0"/>
    <n v="43.26"/>
    <x v="0"/>
    <n v="15"/>
    <n v="140"/>
    <n v="70"/>
    <n v="70"/>
    <x v="28"/>
    <n v="113.25999999999999"/>
    <n v="113.25999999999999"/>
    <x v="3"/>
    <s v="Sat"/>
    <n v="15"/>
    <x v="0"/>
    <x v="0"/>
  </r>
  <r>
    <x v="33"/>
    <s v="West"/>
    <s v="Khan"/>
    <x v="0"/>
    <m/>
    <x v="9"/>
    <d v="2020-10-06T00:00:00"/>
    <n v="1"/>
    <m/>
    <m/>
    <x v="1"/>
    <n v="21.33"/>
    <x v="0"/>
    <n v="25"/>
    <n v="80"/>
    <n v="20"/>
    <n v="20"/>
    <x v="29"/>
    <n v="41.33"/>
    <n v="41.33"/>
    <x v="3"/>
    <s v="Tue"/>
    <n v="25"/>
    <x v="0"/>
    <x v="0"/>
  </r>
  <r>
    <x v="34"/>
    <s v="West"/>
    <s v="Khan"/>
    <x v="1"/>
    <m/>
    <x v="10"/>
    <d v="2020-09-28T00:00:00"/>
    <n v="1"/>
    <m/>
    <m/>
    <x v="6"/>
    <n v="0.45600000000000002"/>
    <x v="2"/>
    <n v="16"/>
    <n v="80"/>
    <n v="80"/>
    <n v="80"/>
    <x v="30"/>
    <n v="80.456000000000003"/>
    <n v="80.456000000000003"/>
    <x v="4"/>
    <s v="Mon"/>
    <n v="16"/>
    <x v="0"/>
    <x v="0"/>
  </r>
  <r>
    <x v="35"/>
    <s v="Northwest"/>
    <s v="Khan"/>
    <x v="0"/>
    <m/>
    <x v="11"/>
    <d v="2020-09-24T00:00:00"/>
    <n v="2"/>
    <m/>
    <m/>
    <x v="1"/>
    <n v="126.62309999999999"/>
    <x v="2"/>
    <n v="10"/>
    <n v="140"/>
    <n v="35"/>
    <n v="35"/>
    <x v="31"/>
    <n v="161.62309999999999"/>
    <n v="161.62309999999999"/>
    <x v="5"/>
    <s v="Thu"/>
    <n v="10"/>
    <x v="0"/>
    <x v="0"/>
  </r>
  <r>
    <x v="36"/>
    <s v="West"/>
    <s v="Khan"/>
    <x v="1"/>
    <m/>
    <x v="11"/>
    <d v="2020-09-28T00:00:00"/>
    <n v="1"/>
    <m/>
    <m/>
    <x v="3"/>
    <n v="251.0033"/>
    <x v="0"/>
    <n v="14"/>
    <n v="80"/>
    <n v="120"/>
    <n v="120"/>
    <x v="32"/>
    <n v="371.00329999999997"/>
    <n v="371.00329999999997"/>
    <x v="5"/>
    <s v="Mon"/>
    <n v="14"/>
    <x v="0"/>
    <x v="0"/>
  </r>
  <r>
    <x v="37"/>
    <s v="Southeast"/>
    <s v="Cartier"/>
    <x v="0"/>
    <s v="Yes"/>
    <x v="11"/>
    <d v="2020-10-05T00:00:00"/>
    <n v="1"/>
    <m/>
    <m/>
    <x v="0"/>
    <n v="395.28"/>
    <x v="1"/>
    <n v="21"/>
    <n v="80"/>
    <n v="40"/>
    <n v="40"/>
    <x v="33"/>
    <n v="435.28"/>
    <n v="435.28"/>
    <x v="5"/>
    <s v="Mon"/>
    <n v="21"/>
    <x v="1"/>
    <x v="0"/>
  </r>
  <r>
    <x v="38"/>
    <s v="Northwest"/>
    <s v="Michner"/>
    <x v="2"/>
    <s v="Yes"/>
    <x v="11"/>
    <d v="2020-10-07T00:00:00"/>
    <n v="1"/>
    <m/>
    <m/>
    <x v="1"/>
    <n v="36"/>
    <x v="0"/>
    <n v="23"/>
    <n v="80"/>
    <n v="20"/>
    <n v="20"/>
    <x v="34"/>
    <n v="56"/>
    <n v="56"/>
    <x v="5"/>
    <s v="Wed"/>
    <n v="23"/>
    <x v="1"/>
    <x v="0"/>
  </r>
  <r>
    <x v="39"/>
    <s v="South"/>
    <s v="Lopez"/>
    <x v="0"/>
    <m/>
    <x v="11"/>
    <d v="2020-11-23T00:00:00"/>
    <n v="1"/>
    <m/>
    <m/>
    <x v="5"/>
    <n v="510.67529999999999"/>
    <x v="1"/>
    <n v="70"/>
    <n v="80"/>
    <n v="140"/>
    <n v="140"/>
    <x v="35"/>
    <n v="650.67529999999999"/>
    <n v="650.67529999999999"/>
    <x v="5"/>
    <s v="Mon"/>
    <n v="70"/>
    <x v="0"/>
    <x v="0"/>
  </r>
  <r>
    <x v="40"/>
    <s v="Northwest"/>
    <s v="Michner"/>
    <x v="1"/>
    <m/>
    <x v="12"/>
    <d v="2020-10-07T00:00:00"/>
    <n v="2"/>
    <m/>
    <m/>
    <x v="0"/>
    <n v="42.66"/>
    <x v="0"/>
    <n v="22"/>
    <n v="140"/>
    <n v="70"/>
    <n v="70"/>
    <x v="36"/>
    <n v="112.66"/>
    <n v="112.66"/>
    <x v="0"/>
    <s v="Wed"/>
    <n v="22"/>
    <x v="0"/>
    <x v="0"/>
  </r>
  <r>
    <x v="41"/>
    <s v="West"/>
    <s v="Khan"/>
    <x v="1"/>
    <m/>
    <x v="13"/>
    <d v="2020-09-28T00:00:00"/>
    <n v="1"/>
    <m/>
    <m/>
    <x v="6"/>
    <n v="5.4720000000000004"/>
    <x v="2"/>
    <n v="12"/>
    <n v="80"/>
    <n v="80"/>
    <n v="80"/>
    <x v="37"/>
    <n v="85.471999999999994"/>
    <n v="85.471999999999994"/>
    <x v="1"/>
    <s v="Mon"/>
    <n v="12"/>
    <x v="0"/>
    <x v="0"/>
  </r>
  <r>
    <x v="42"/>
    <s v="Northwest"/>
    <s v="Khan"/>
    <x v="0"/>
    <s v="Yes"/>
    <x v="13"/>
    <d v="2020-09-28T00:00:00"/>
    <n v="1"/>
    <m/>
    <m/>
    <x v="1"/>
    <n v="45.237400000000001"/>
    <x v="0"/>
    <n v="12"/>
    <n v="80"/>
    <n v="20"/>
    <n v="20"/>
    <x v="4"/>
    <n v="65.237400000000008"/>
    <n v="65.237400000000008"/>
    <x v="1"/>
    <s v="Mon"/>
    <n v="12"/>
    <x v="1"/>
    <x v="0"/>
  </r>
  <r>
    <x v="43"/>
    <s v="Northwest"/>
    <s v="Burton"/>
    <x v="0"/>
    <m/>
    <x v="13"/>
    <d v="2020-10-01T00:00:00"/>
    <n v="2"/>
    <m/>
    <m/>
    <x v="2"/>
    <n v="199.452"/>
    <x v="2"/>
    <n v="15"/>
    <n v="140"/>
    <n v="105"/>
    <n v="105"/>
    <x v="38"/>
    <n v="304.452"/>
    <n v="304.452"/>
    <x v="1"/>
    <s v="Thu"/>
    <n v="15"/>
    <x v="0"/>
    <x v="0"/>
  </r>
  <r>
    <x v="44"/>
    <s v="Southeast"/>
    <s v="Burton"/>
    <x v="0"/>
    <m/>
    <x v="13"/>
    <d v="2020-10-05T00:00:00"/>
    <n v="2"/>
    <m/>
    <m/>
    <x v="0"/>
    <n v="144"/>
    <x v="2"/>
    <n v="19"/>
    <n v="140"/>
    <n v="70"/>
    <n v="70"/>
    <x v="39"/>
    <n v="214"/>
    <n v="214"/>
    <x v="1"/>
    <s v="Mon"/>
    <n v="19"/>
    <x v="0"/>
    <x v="0"/>
  </r>
  <r>
    <x v="45"/>
    <s v="Southeast"/>
    <s v="Burton"/>
    <x v="2"/>
    <m/>
    <x v="14"/>
    <d v="2020-10-06T00:00:00"/>
    <n v="1"/>
    <m/>
    <m/>
    <x v="1"/>
    <n v="6.2160000000000002"/>
    <x v="2"/>
    <n v="19"/>
    <n v="80"/>
    <n v="20"/>
    <n v="20"/>
    <x v="40"/>
    <n v="26.216000000000001"/>
    <n v="26.216000000000001"/>
    <x v="2"/>
    <s v="Tue"/>
    <n v="19"/>
    <x v="0"/>
    <x v="0"/>
  </r>
  <r>
    <x v="46"/>
    <s v="Northwest"/>
    <s v="Michner"/>
    <x v="1"/>
    <m/>
    <x v="14"/>
    <d v="2020-10-12T00:00:00"/>
    <n v="2"/>
    <m/>
    <m/>
    <x v="6"/>
    <n v="36"/>
    <x v="0"/>
    <n v="25"/>
    <n v="140"/>
    <n v="140"/>
    <n v="140"/>
    <x v="34"/>
    <n v="176"/>
    <n v="176"/>
    <x v="2"/>
    <s v="Mon"/>
    <n v="25"/>
    <x v="0"/>
    <x v="0"/>
  </r>
  <r>
    <x v="47"/>
    <s v="Central"/>
    <s v="Cartier"/>
    <x v="0"/>
    <m/>
    <x v="14"/>
    <d v="2020-10-12T00:00:00"/>
    <n v="2"/>
    <m/>
    <m/>
    <x v="2"/>
    <n v="40"/>
    <x v="2"/>
    <n v="25"/>
    <n v="140"/>
    <n v="105"/>
    <n v="105"/>
    <x v="41"/>
    <n v="145"/>
    <n v="145"/>
    <x v="2"/>
    <s v="Mon"/>
    <n v="25"/>
    <x v="0"/>
    <x v="0"/>
  </r>
  <r>
    <x v="48"/>
    <s v="South"/>
    <s v="Lopez"/>
    <x v="0"/>
    <m/>
    <x v="14"/>
    <d v="2020-11-17T00:00:00"/>
    <n v="1"/>
    <m/>
    <m/>
    <x v="1"/>
    <n v="87.581299999999999"/>
    <x v="0"/>
    <n v="61"/>
    <n v="80"/>
    <n v="20"/>
    <n v="20"/>
    <x v="42"/>
    <n v="107.5813"/>
    <n v="107.5813"/>
    <x v="2"/>
    <s v="Tue"/>
    <n v="61"/>
    <x v="0"/>
    <x v="0"/>
  </r>
  <r>
    <x v="49"/>
    <s v="West"/>
    <s v="Khan"/>
    <x v="1"/>
    <m/>
    <x v="15"/>
    <d v="2020-09-28T00:00:00"/>
    <n v="1"/>
    <m/>
    <m/>
    <x v="0"/>
    <n v="30"/>
    <x v="2"/>
    <n v="7"/>
    <n v="80"/>
    <n v="40"/>
    <n v="40"/>
    <x v="43"/>
    <n v="70"/>
    <n v="70"/>
    <x v="5"/>
    <s v="Mon"/>
    <n v="7"/>
    <x v="0"/>
    <x v="0"/>
  </r>
  <r>
    <x v="50"/>
    <s v="Southeast"/>
    <s v="Michner"/>
    <x v="2"/>
    <m/>
    <x v="15"/>
    <d v="2020-10-19T00:00:00"/>
    <n v="1"/>
    <m/>
    <m/>
    <x v="1"/>
    <n v="144"/>
    <x v="1"/>
    <n v="28"/>
    <n v="80"/>
    <n v="20"/>
    <n v="20"/>
    <x v="39"/>
    <n v="164"/>
    <n v="164"/>
    <x v="5"/>
    <s v="Mon"/>
    <n v="28"/>
    <x v="0"/>
    <x v="0"/>
  </r>
  <r>
    <x v="51"/>
    <s v="West"/>
    <s v="Khan"/>
    <x v="1"/>
    <s v="Yes"/>
    <x v="15"/>
    <d v="2020-11-04T00:00:00"/>
    <n v="1"/>
    <m/>
    <m/>
    <x v="2"/>
    <n v="297.51229999999998"/>
    <x v="0"/>
    <n v="44"/>
    <n v="80"/>
    <n v="60"/>
    <n v="60"/>
    <x v="44"/>
    <n v="357.51229999999998"/>
    <n v="357.51229999999998"/>
    <x v="5"/>
    <s v="Wed"/>
    <n v="44"/>
    <x v="1"/>
    <x v="0"/>
  </r>
  <r>
    <x v="52"/>
    <s v="West"/>
    <s v="Michner"/>
    <x v="0"/>
    <m/>
    <x v="15"/>
    <d v="2020-11-25T00:00:00"/>
    <n v="1"/>
    <m/>
    <m/>
    <x v="0"/>
    <n v="64.171000000000006"/>
    <x v="1"/>
    <n v="65"/>
    <n v="80"/>
    <n v="40"/>
    <n v="40"/>
    <x v="45"/>
    <n v="104.17100000000001"/>
    <n v="104.17100000000001"/>
    <x v="5"/>
    <s v="Wed"/>
    <n v="65"/>
    <x v="0"/>
    <x v="0"/>
  </r>
  <r>
    <x v="53"/>
    <s v="South"/>
    <s v="Lopez"/>
    <x v="2"/>
    <m/>
    <x v="16"/>
    <d v="2020-10-01T00:00:00"/>
    <n v="1"/>
    <m/>
    <m/>
    <x v="1"/>
    <n v="20.475000000000001"/>
    <x v="0"/>
    <n v="9"/>
    <n v="80"/>
    <n v="20"/>
    <n v="20"/>
    <x v="46"/>
    <n v="40.475000000000001"/>
    <n v="40.475000000000001"/>
    <x v="0"/>
    <s v="Thu"/>
    <n v="9"/>
    <x v="0"/>
    <x v="0"/>
  </r>
  <r>
    <x v="54"/>
    <s v="West"/>
    <s v="Khan"/>
    <x v="3"/>
    <m/>
    <x v="17"/>
    <d v="2020-10-07T00:00:00"/>
    <n v="1"/>
    <m/>
    <m/>
    <x v="6"/>
    <n v="200"/>
    <x v="2"/>
    <n v="14"/>
    <n v="80"/>
    <n v="80"/>
    <n v="80"/>
    <x v="47"/>
    <n v="280"/>
    <n v="280"/>
    <x v="1"/>
    <s v="Wed"/>
    <n v="14"/>
    <x v="0"/>
    <x v="0"/>
  </r>
  <r>
    <x v="55"/>
    <s v="Southeast"/>
    <s v="Burton"/>
    <x v="3"/>
    <m/>
    <x v="17"/>
    <d v="2020-10-15T00:00:00"/>
    <n v="1"/>
    <m/>
    <m/>
    <x v="3"/>
    <n v="123.9555"/>
    <x v="2"/>
    <n v="22"/>
    <n v="80"/>
    <n v="120"/>
    <n v="120"/>
    <x v="48"/>
    <n v="243.9555"/>
    <n v="243.9555"/>
    <x v="1"/>
    <s v="Thu"/>
    <n v="22"/>
    <x v="0"/>
    <x v="0"/>
  </r>
  <r>
    <x v="56"/>
    <s v="Central"/>
    <s v="Cartier"/>
    <x v="1"/>
    <m/>
    <x v="17"/>
    <d v="2020-10-24T00:00:00"/>
    <n v="1"/>
    <m/>
    <m/>
    <x v="0"/>
    <n v="193.88310000000001"/>
    <x v="0"/>
    <n v="31"/>
    <n v="80"/>
    <n v="40"/>
    <n v="40"/>
    <x v="49"/>
    <n v="233.88310000000001"/>
    <n v="233.88310000000001"/>
    <x v="1"/>
    <s v="Sat"/>
    <n v="31"/>
    <x v="0"/>
    <x v="0"/>
  </r>
  <r>
    <x v="57"/>
    <s v="Southeast"/>
    <s v="Khan"/>
    <x v="0"/>
    <m/>
    <x v="17"/>
    <d v="2020-10-28T00:00:00"/>
    <n v="2"/>
    <m/>
    <m/>
    <x v="0"/>
    <n v="1.173"/>
    <x v="2"/>
    <n v="35"/>
    <n v="140"/>
    <n v="70"/>
    <n v="70"/>
    <x v="50"/>
    <n v="71.173000000000002"/>
    <n v="71.173000000000002"/>
    <x v="1"/>
    <s v="Wed"/>
    <n v="35"/>
    <x v="0"/>
    <x v="0"/>
  </r>
  <r>
    <x v="58"/>
    <s v="Central"/>
    <s v="Michner"/>
    <x v="0"/>
    <m/>
    <x v="18"/>
    <d v="2020-10-05T00:00:00"/>
    <n v="2"/>
    <m/>
    <m/>
    <x v="2"/>
    <n v="664.78880000000004"/>
    <x v="0"/>
    <n v="11"/>
    <n v="140"/>
    <n v="105"/>
    <n v="105"/>
    <x v="51"/>
    <n v="769.78880000000004"/>
    <n v="769.78880000000004"/>
    <x v="2"/>
    <s v="Mon"/>
    <n v="11"/>
    <x v="0"/>
    <x v="0"/>
  </r>
  <r>
    <x v="59"/>
    <s v="Northwest"/>
    <s v="Khan"/>
    <x v="2"/>
    <m/>
    <x v="18"/>
    <d v="2020-10-15T00:00:00"/>
    <n v="1"/>
    <m/>
    <m/>
    <x v="1"/>
    <n v="160"/>
    <x v="0"/>
    <n v="21"/>
    <n v="80"/>
    <n v="20"/>
    <n v="20"/>
    <x v="52"/>
    <n v="180"/>
    <n v="180"/>
    <x v="2"/>
    <s v="Thu"/>
    <n v="21"/>
    <x v="0"/>
    <x v="0"/>
  </r>
  <r>
    <x v="60"/>
    <s v="Northwest"/>
    <s v="Burton"/>
    <x v="1"/>
    <m/>
    <x v="18"/>
    <d v="2020-11-05T00:00:00"/>
    <n v="2"/>
    <m/>
    <m/>
    <x v="2"/>
    <n v="159.50489999999999"/>
    <x v="0"/>
    <n v="42"/>
    <n v="140"/>
    <n v="105"/>
    <n v="105"/>
    <x v="53"/>
    <n v="264.50490000000002"/>
    <n v="264.50490000000002"/>
    <x v="2"/>
    <s v="Thu"/>
    <n v="42"/>
    <x v="0"/>
    <x v="0"/>
  </r>
  <r>
    <x v="61"/>
    <s v="North"/>
    <s v="Cartier"/>
    <x v="0"/>
    <m/>
    <x v="18"/>
    <d v="2020-11-17T00:00:00"/>
    <n v="2"/>
    <m/>
    <m/>
    <x v="2"/>
    <n v="169.63499999999999"/>
    <x v="1"/>
    <n v="54"/>
    <n v="140"/>
    <n v="105"/>
    <n v="105"/>
    <x v="54"/>
    <n v="274.63499999999999"/>
    <n v="274.63499999999999"/>
    <x v="2"/>
    <s v="Tue"/>
    <n v="54"/>
    <x v="0"/>
    <x v="0"/>
  </r>
  <r>
    <x v="62"/>
    <s v="Southwest"/>
    <s v="Burton"/>
    <x v="1"/>
    <m/>
    <x v="19"/>
    <d v="2020-09-30T00:00:00"/>
    <n v="2"/>
    <m/>
    <m/>
    <x v="0"/>
    <n v="202.86"/>
    <x v="0"/>
    <n v="2"/>
    <n v="140"/>
    <n v="70"/>
    <n v="70"/>
    <x v="55"/>
    <n v="272.86"/>
    <n v="272.86"/>
    <x v="5"/>
    <s v="Wed"/>
    <n v="2"/>
    <x v="0"/>
    <x v="0"/>
  </r>
  <r>
    <x v="63"/>
    <s v="South"/>
    <s v="Lopez"/>
    <x v="0"/>
    <m/>
    <x v="19"/>
    <d v="2020-10-07T00:00:00"/>
    <n v="1"/>
    <m/>
    <m/>
    <x v="0"/>
    <n v="10.53"/>
    <x v="1"/>
    <n v="9"/>
    <n v="80"/>
    <n v="40"/>
    <n v="40"/>
    <x v="56"/>
    <n v="50.53"/>
    <n v="50.53"/>
    <x v="5"/>
    <s v="Wed"/>
    <n v="9"/>
    <x v="0"/>
    <x v="0"/>
  </r>
  <r>
    <x v="64"/>
    <s v="Central"/>
    <s v="Michner"/>
    <x v="1"/>
    <m/>
    <x v="19"/>
    <d v="2020-10-27T00:00:00"/>
    <n v="2"/>
    <m/>
    <m/>
    <x v="2"/>
    <n v="1.8240000000000001"/>
    <x v="2"/>
    <n v="29"/>
    <n v="140"/>
    <n v="105"/>
    <n v="105"/>
    <x v="57"/>
    <n v="106.824"/>
    <n v="106.824"/>
    <x v="5"/>
    <s v="Tue"/>
    <n v="29"/>
    <x v="0"/>
    <x v="0"/>
  </r>
  <r>
    <x v="65"/>
    <s v="South"/>
    <s v="Khan"/>
    <x v="0"/>
    <m/>
    <x v="20"/>
    <d v="2020-10-08T00:00:00"/>
    <n v="2"/>
    <m/>
    <m/>
    <x v="0"/>
    <n v="54.124600000000001"/>
    <x v="0"/>
    <n v="9"/>
    <n v="140"/>
    <n v="70"/>
    <n v="70"/>
    <x v="58"/>
    <n v="124.1246"/>
    <n v="124.1246"/>
    <x v="0"/>
    <s v="Thu"/>
    <n v="9"/>
    <x v="0"/>
    <x v="0"/>
  </r>
  <r>
    <x v="66"/>
    <s v="Northwest"/>
    <s v="Michner"/>
    <x v="2"/>
    <m/>
    <x v="20"/>
    <d v="2020-10-21T00:00:00"/>
    <n v="2"/>
    <m/>
    <m/>
    <x v="1"/>
    <n v="367.71109999999999"/>
    <x v="0"/>
    <n v="22"/>
    <n v="140"/>
    <n v="35"/>
    <n v="35"/>
    <x v="59"/>
    <n v="402.71109999999999"/>
    <n v="402.71109999999999"/>
    <x v="0"/>
    <s v="Wed"/>
    <n v="22"/>
    <x v="0"/>
    <x v="0"/>
  </r>
  <r>
    <x v="67"/>
    <s v="West"/>
    <s v="Lopez"/>
    <x v="0"/>
    <m/>
    <x v="20"/>
    <d v="2020-10-19T00:00:00"/>
    <n v="1"/>
    <m/>
    <m/>
    <x v="3"/>
    <n v="139.035"/>
    <x v="0"/>
    <n v="20"/>
    <n v="80"/>
    <n v="120"/>
    <n v="120"/>
    <x v="60"/>
    <n v="259.03499999999997"/>
    <n v="259.03499999999997"/>
    <x v="0"/>
    <s v="Mon"/>
    <n v="20"/>
    <x v="0"/>
    <x v="0"/>
  </r>
  <r>
    <x v="68"/>
    <s v="West"/>
    <s v="Khan"/>
    <x v="1"/>
    <m/>
    <x v="20"/>
    <d v="2020-10-27T00:00:00"/>
    <n v="1"/>
    <m/>
    <m/>
    <x v="0"/>
    <n v="50.317"/>
    <x v="1"/>
    <n v="28"/>
    <n v="80"/>
    <n v="40"/>
    <n v="40"/>
    <x v="61"/>
    <n v="90.317000000000007"/>
    <n v="90.317000000000007"/>
    <x v="0"/>
    <s v="Tue"/>
    <n v="28"/>
    <x v="0"/>
    <x v="0"/>
  </r>
  <r>
    <x v="69"/>
    <s v="Central"/>
    <s v="Burton"/>
    <x v="3"/>
    <m/>
    <x v="20"/>
    <d v="2020-11-24T00:00:00"/>
    <n v="1"/>
    <m/>
    <m/>
    <x v="6"/>
    <n v="122.4273"/>
    <x v="2"/>
    <n v="56"/>
    <n v="80"/>
    <n v="80"/>
    <n v="80"/>
    <x v="62"/>
    <n v="202.4273"/>
    <n v="202.4273"/>
    <x v="0"/>
    <s v="Tue"/>
    <n v="56"/>
    <x v="0"/>
    <x v="0"/>
  </r>
  <r>
    <x v="70"/>
    <s v="West"/>
    <s v="Khan"/>
    <x v="0"/>
    <m/>
    <x v="20"/>
    <d v="2020-12-02T00:00:00"/>
    <n v="1"/>
    <m/>
    <m/>
    <x v="6"/>
    <n v="78.5535"/>
    <x v="1"/>
    <n v="64"/>
    <n v="80"/>
    <n v="80"/>
    <n v="80"/>
    <x v="63"/>
    <n v="158.55349999999999"/>
    <n v="158.55349999999999"/>
    <x v="0"/>
    <s v="Wed"/>
    <n v="64"/>
    <x v="0"/>
    <x v="0"/>
  </r>
  <r>
    <x v="71"/>
    <s v="Northwest"/>
    <s v="Khan"/>
    <x v="2"/>
    <s v="Yes"/>
    <x v="21"/>
    <d v="2020-10-07T00:00:00"/>
    <n v="1"/>
    <m/>
    <m/>
    <x v="1"/>
    <n v="239.1001"/>
    <x v="0"/>
    <n v="7"/>
    <n v="80"/>
    <n v="20"/>
    <n v="20"/>
    <x v="64"/>
    <n v="259.1001"/>
    <n v="259.1001"/>
    <x v="1"/>
    <s v="Wed"/>
    <n v="7"/>
    <x v="1"/>
    <x v="0"/>
  </r>
  <r>
    <x v="72"/>
    <s v="Central"/>
    <s v="Cartier"/>
    <x v="1"/>
    <m/>
    <x v="21"/>
    <d v="2020-10-19T00:00:00"/>
    <n v="1"/>
    <m/>
    <m/>
    <x v="0"/>
    <n v="61.180599999999998"/>
    <x v="2"/>
    <n v="19"/>
    <n v="80"/>
    <n v="40"/>
    <n v="40"/>
    <x v="21"/>
    <n v="101.1806"/>
    <n v="101.1806"/>
    <x v="1"/>
    <s v="Mon"/>
    <n v="19"/>
    <x v="0"/>
    <x v="0"/>
  </r>
  <r>
    <x v="73"/>
    <s v="Northwest"/>
    <s v="Cartier"/>
    <x v="3"/>
    <m/>
    <x v="21"/>
    <d v="2020-11-18T00:00:00"/>
    <n v="2"/>
    <m/>
    <m/>
    <x v="7"/>
    <n v="800.71119999999996"/>
    <x v="0"/>
    <n v="49"/>
    <n v="140"/>
    <n v="315"/>
    <n v="315"/>
    <x v="65"/>
    <n v="1115.7112"/>
    <n v="1115.7112"/>
    <x v="1"/>
    <s v="Wed"/>
    <n v="49"/>
    <x v="0"/>
    <x v="0"/>
  </r>
  <r>
    <x v="74"/>
    <s v="Northwest"/>
    <s v="Khan"/>
    <x v="0"/>
    <m/>
    <x v="22"/>
    <d v="2020-10-26T00:00:00"/>
    <n v="1"/>
    <m/>
    <m/>
    <x v="1"/>
    <n v="19.196999999999999"/>
    <x v="0"/>
    <n v="25"/>
    <n v="80"/>
    <n v="20"/>
    <n v="20"/>
    <x v="66"/>
    <n v="39.197000000000003"/>
    <n v="39.197000000000003"/>
    <x v="2"/>
    <s v="Mon"/>
    <n v="25"/>
    <x v="0"/>
    <x v="0"/>
  </r>
  <r>
    <x v="75"/>
    <s v="South"/>
    <s v="Lopez"/>
    <x v="0"/>
    <m/>
    <x v="23"/>
    <d v="2020-10-13T00:00:00"/>
    <n v="1"/>
    <m/>
    <m/>
    <x v="1"/>
    <n v="19.5"/>
    <x v="0"/>
    <n v="8"/>
    <n v="80"/>
    <n v="20"/>
    <n v="20"/>
    <x v="67"/>
    <n v="39.5"/>
    <n v="39.5"/>
    <x v="5"/>
    <s v="Tue"/>
    <n v="8"/>
    <x v="0"/>
    <x v="0"/>
  </r>
  <r>
    <x v="76"/>
    <s v="South"/>
    <s v="Lopez"/>
    <x v="2"/>
    <m/>
    <x v="23"/>
    <d v="2020-10-13T00:00:00"/>
    <n v="1"/>
    <m/>
    <m/>
    <x v="1"/>
    <n v="22.425000000000001"/>
    <x v="0"/>
    <n v="8"/>
    <n v="80"/>
    <n v="20"/>
    <n v="20"/>
    <x v="68"/>
    <n v="42.424999999999997"/>
    <n v="42.424999999999997"/>
    <x v="5"/>
    <s v="Tue"/>
    <n v="8"/>
    <x v="0"/>
    <x v="0"/>
  </r>
  <r>
    <x v="77"/>
    <s v="West"/>
    <s v="Burton"/>
    <x v="0"/>
    <m/>
    <x v="23"/>
    <d v="2020-10-13T00:00:00"/>
    <n v="1"/>
    <m/>
    <m/>
    <x v="0"/>
    <n v="26.582599999999999"/>
    <x v="0"/>
    <n v="8"/>
    <n v="80"/>
    <n v="40"/>
    <n v="40"/>
    <x v="69"/>
    <n v="66.582599999999999"/>
    <n v="66.582599999999999"/>
    <x v="5"/>
    <s v="Tue"/>
    <n v="8"/>
    <x v="0"/>
    <x v="0"/>
  </r>
  <r>
    <x v="78"/>
    <s v="Central"/>
    <s v="Cartier"/>
    <x v="0"/>
    <m/>
    <x v="23"/>
    <d v="2020-10-24T00:00:00"/>
    <n v="1"/>
    <m/>
    <m/>
    <x v="0"/>
    <n v="288.20800000000003"/>
    <x v="2"/>
    <n v="19"/>
    <n v="80"/>
    <n v="40"/>
    <n v="40"/>
    <x v="70"/>
    <n v="328.20800000000003"/>
    <n v="328.20800000000003"/>
    <x v="5"/>
    <s v="Sat"/>
    <n v="19"/>
    <x v="0"/>
    <x v="0"/>
  </r>
  <r>
    <x v="79"/>
    <s v="South"/>
    <s v="Lopez"/>
    <x v="1"/>
    <m/>
    <x v="23"/>
    <d v="2020-10-19T00:00:00"/>
    <n v="1"/>
    <m/>
    <m/>
    <x v="0"/>
    <n v="54.236800000000002"/>
    <x v="0"/>
    <n v="14"/>
    <n v="80"/>
    <n v="40"/>
    <n v="40"/>
    <x v="71"/>
    <n v="94.236800000000002"/>
    <n v="94.236800000000002"/>
    <x v="5"/>
    <s v="Mon"/>
    <n v="14"/>
    <x v="0"/>
    <x v="0"/>
  </r>
  <r>
    <x v="80"/>
    <s v="West"/>
    <s v="Lopez"/>
    <x v="0"/>
    <m/>
    <x v="24"/>
    <d v="2020-10-19T00:00:00"/>
    <n v="1"/>
    <m/>
    <m/>
    <x v="1"/>
    <n v="332.39699999999999"/>
    <x v="1"/>
    <n v="13"/>
    <n v="80"/>
    <n v="20"/>
    <n v="20"/>
    <x v="72"/>
    <n v="352.39699999999999"/>
    <n v="352.39699999999999"/>
    <x v="0"/>
    <s v="Mon"/>
    <n v="13"/>
    <x v="0"/>
    <x v="0"/>
  </r>
  <r>
    <x v="81"/>
    <s v="Northwest"/>
    <s v="Khan"/>
    <x v="0"/>
    <m/>
    <x v="24"/>
    <d v="2020-10-23T00:00:00"/>
    <n v="2"/>
    <m/>
    <m/>
    <x v="2"/>
    <n v="124.1649"/>
    <x v="2"/>
    <n v="17"/>
    <n v="140"/>
    <n v="105"/>
    <n v="105"/>
    <x v="73"/>
    <n v="229.16489999999999"/>
    <n v="229.16489999999999"/>
    <x v="0"/>
    <s v="Fri"/>
    <n v="17"/>
    <x v="0"/>
    <x v="0"/>
  </r>
  <r>
    <x v="82"/>
    <s v="Central"/>
    <s v="Burton"/>
    <x v="2"/>
    <m/>
    <x v="24"/>
    <d v="2020-10-26T00:00:00"/>
    <n v="1"/>
    <m/>
    <m/>
    <x v="1"/>
    <n v="21.63"/>
    <x v="0"/>
    <n v="20"/>
    <n v="80"/>
    <n v="20"/>
    <n v="20"/>
    <x v="74"/>
    <n v="41.629999999999995"/>
    <n v="41.629999999999995"/>
    <x v="0"/>
    <s v="Mon"/>
    <n v="20"/>
    <x v="0"/>
    <x v="0"/>
  </r>
  <r>
    <x v="83"/>
    <s v="Northwest"/>
    <s v="Khan"/>
    <x v="0"/>
    <m/>
    <x v="25"/>
    <d v="2020-10-19T00:00:00"/>
    <n v="2"/>
    <m/>
    <s v="Yes"/>
    <x v="1"/>
    <n v="33"/>
    <x v="2"/>
    <n v="12"/>
    <n v="140"/>
    <n v="35"/>
    <n v="35"/>
    <x v="75"/>
    <n v="68"/>
    <n v="35"/>
    <x v="1"/>
    <s v="Mon"/>
    <n v="12"/>
    <x v="0"/>
    <x v="0"/>
  </r>
  <r>
    <x v="84"/>
    <s v="Northwest"/>
    <s v="Khan"/>
    <x v="0"/>
    <m/>
    <x v="25"/>
    <d v="2020-10-19T00:00:00"/>
    <n v="2"/>
    <m/>
    <m/>
    <x v="0"/>
    <n v="154.5"/>
    <x v="2"/>
    <n v="12"/>
    <n v="140"/>
    <n v="70"/>
    <n v="70"/>
    <x v="76"/>
    <n v="224.5"/>
    <n v="224.5"/>
    <x v="1"/>
    <s v="Mon"/>
    <n v="12"/>
    <x v="0"/>
    <x v="0"/>
  </r>
  <r>
    <x v="85"/>
    <s v="South"/>
    <s v="Lopez"/>
    <x v="3"/>
    <m/>
    <x v="25"/>
    <d v="2020-10-20T00:00:00"/>
    <n v="1"/>
    <m/>
    <m/>
    <x v="6"/>
    <n v="48.75"/>
    <x v="0"/>
    <n v="13"/>
    <n v="80"/>
    <n v="80"/>
    <n v="80"/>
    <x v="77"/>
    <n v="128.75"/>
    <n v="128.75"/>
    <x v="1"/>
    <s v="Tue"/>
    <n v="13"/>
    <x v="0"/>
    <x v="0"/>
  </r>
  <r>
    <x v="86"/>
    <s v="South"/>
    <s v="Lopez"/>
    <x v="2"/>
    <m/>
    <x v="26"/>
    <d v="2020-10-20T00:00:00"/>
    <n v="1"/>
    <m/>
    <m/>
    <x v="1"/>
    <n v="76.1678"/>
    <x v="0"/>
    <n v="12"/>
    <n v="80"/>
    <n v="20"/>
    <n v="20"/>
    <x v="78"/>
    <n v="96.1678"/>
    <n v="96.1678"/>
    <x v="2"/>
    <s v="Tue"/>
    <n v="12"/>
    <x v="0"/>
    <x v="0"/>
  </r>
  <r>
    <x v="87"/>
    <s v="Northwest"/>
    <s v="Khan"/>
    <x v="1"/>
    <m/>
    <x v="26"/>
    <d v="2020-11-07T00:00:00"/>
    <n v="1"/>
    <m/>
    <m/>
    <x v="2"/>
    <n v="117"/>
    <x v="2"/>
    <n v="30"/>
    <n v="80"/>
    <n v="60"/>
    <n v="60"/>
    <x v="79"/>
    <n v="177"/>
    <n v="177"/>
    <x v="2"/>
    <s v="Sat"/>
    <n v="30"/>
    <x v="0"/>
    <x v="0"/>
  </r>
  <r>
    <x v="88"/>
    <s v="Northwest"/>
    <s v="Cartier"/>
    <x v="3"/>
    <m/>
    <x v="26"/>
    <d v="2020-11-10T00:00:00"/>
    <n v="2"/>
    <m/>
    <m/>
    <x v="3"/>
    <n v="1575.9739999999999"/>
    <x v="2"/>
    <n v="33"/>
    <n v="140"/>
    <n v="210"/>
    <n v="210"/>
    <x v="80"/>
    <n v="1785.9739999999999"/>
    <n v="1785.9739999999999"/>
    <x v="2"/>
    <s v="Tue"/>
    <n v="33"/>
    <x v="0"/>
    <x v="0"/>
  </r>
  <r>
    <x v="89"/>
    <s v="West"/>
    <s v="Khan"/>
    <x v="1"/>
    <m/>
    <x v="26"/>
    <d v="2020-11-18T00:00:00"/>
    <n v="1"/>
    <m/>
    <m/>
    <x v="0"/>
    <n v="21.33"/>
    <x v="1"/>
    <n v="41"/>
    <n v="80"/>
    <n v="40"/>
    <n v="40"/>
    <x v="29"/>
    <n v="61.33"/>
    <n v="61.33"/>
    <x v="2"/>
    <s v="Wed"/>
    <n v="41"/>
    <x v="0"/>
    <x v="0"/>
  </r>
  <r>
    <x v="90"/>
    <s v="Southeast"/>
    <s v="Michner"/>
    <x v="1"/>
    <m/>
    <x v="26"/>
    <d v="2020-11-30T00:00:00"/>
    <n v="1"/>
    <m/>
    <m/>
    <x v="0"/>
    <n v="74.785899999999998"/>
    <x v="0"/>
    <n v="53"/>
    <n v="80"/>
    <n v="40"/>
    <n v="40"/>
    <x v="81"/>
    <n v="114.7859"/>
    <n v="114.7859"/>
    <x v="2"/>
    <s v="Mon"/>
    <n v="53"/>
    <x v="0"/>
    <x v="0"/>
  </r>
  <r>
    <x v="91"/>
    <s v="Northeast"/>
    <s v="Michner"/>
    <x v="3"/>
    <m/>
    <x v="26"/>
    <d v="2020-12-01T00:00:00"/>
    <n v="2"/>
    <m/>
    <m/>
    <x v="4"/>
    <n v="1123.9716000000001"/>
    <x v="2"/>
    <n v="54"/>
    <n v="140"/>
    <n v="665"/>
    <n v="665"/>
    <x v="82"/>
    <n v="1788.9716000000001"/>
    <n v="1788.9716000000001"/>
    <x v="2"/>
    <s v="Tue"/>
    <n v="54"/>
    <x v="0"/>
    <x v="0"/>
  </r>
  <r>
    <x v="92"/>
    <s v="Central"/>
    <s v="Burton"/>
    <x v="0"/>
    <m/>
    <x v="27"/>
    <d v="2020-10-26T00:00:00"/>
    <n v="2"/>
    <m/>
    <m/>
    <x v="6"/>
    <n v="128.9796"/>
    <x v="0"/>
    <n v="14"/>
    <n v="140"/>
    <n v="140"/>
    <n v="140"/>
    <x v="83"/>
    <n v="268.9796"/>
    <n v="268.9796"/>
    <x v="5"/>
    <s v="Mon"/>
    <n v="14"/>
    <x v="0"/>
    <x v="0"/>
  </r>
  <r>
    <x v="93"/>
    <s v="West"/>
    <s v="Khan"/>
    <x v="1"/>
    <m/>
    <x v="27"/>
    <d v="2020-11-04T00:00:00"/>
    <n v="1"/>
    <m/>
    <m/>
    <x v="0"/>
    <n v="144"/>
    <x v="1"/>
    <n v="23"/>
    <n v="80"/>
    <n v="40"/>
    <n v="40"/>
    <x v="39"/>
    <n v="184"/>
    <n v="184"/>
    <x v="5"/>
    <s v="Wed"/>
    <n v="23"/>
    <x v="0"/>
    <x v="0"/>
  </r>
  <r>
    <x v="94"/>
    <s v="Central"/>
    <s v="Michner"/>
    <x v="0"/>
    <m/>
    <x v="27"/>
    <d v="2020-11-05T00:00:00"/>
    <n v="2"/>
    <m/>
    <m/>
    <x v="6"/>
    <n v="1211.8269"/>
    <x v="0"/>
    <n v="24"/>
    <n v="140"/>
    <n v="140"/>
    <n v="140"/>
    <x v="84"/>
    <n v="1351.8269"/>
    <n v="1351.8269"/>
    <x v="5"/>
    <s v="Thu"/>
    <n v="24"/>
    <x v="0"/>
    <x v="0"/>
  </r>
  <r>
    <x v="95"/>
    <s v="South"/>
    <s v="Michner"/>
    <x v="1"/>
    <m/>
    <x v="27"/>
    <d v="2020-11-18T00:00:00"/>
    <n v="1"/>
    <m/>
    <m/>
    <x v="0"/>
    <n v="54.124600000000001"/>
    <x v="0"/>
    <n v="37"/>
    <n v="80"/>
    <n v="40"/>
    <n v="40"/>
    <x v="58"/>
    <n v="94.124600000000001"/>
    <n v="94.124600000000001"/>
    <x v="5"/>
    <s v="Wed"/>
    <n v="37"/>
    <x v="0"/>
    <x v="0"/>
  </r>
  <r>
    <x v="96"/>
    <s v="Northwest"/>
    <s v="Michner"/>
    <x v="0"/>
    <s v="Yes"/>
    <x v="27"/>
    <d v="2020-11-19T00:00:00"/>
    <n v="1"/>
    <m/>
    <m/>
    <x v="0"/>
    <n v="55.935699999999997"/>
    <x v="2"/>
    <n v="38"/>
    <n v="80"/>
    <n v="40"/>
    <n v="40"/>
    <x v="85"/>
    <n v="95.935699999999997"/>
    <n v="95.935699999999997"/>
    <x v="5"/>
    <s v="Thu"/>
    <n v="38"/>
    <x v="1"/>
    <x v="0"/>
  </r>
  <r>
    <x v="97"/>
    <s v="Southeast"/>
    <s v="Michner"/>
    <x v="0"/>
    <s v="Yes"/>
    <x v="28"/>
    <d v="2020-10-27T00:00:00"/>
    <n v="1"/>
    <m/>
    <m/>
    <x v="0"/>
    <n v="11.06"/>
    <x v="1"/>
    <n v="14"/>
    <n v="80"/>
    <n v="40"/>
    <n v="40"/>
    <x v="86"/>
    <n v="51.06"/>
    <n v="51.06"/>
    <x v="0"/>
    <s v="Tue"/>
    <n v="14"/>
    <x v="1"/>
    <x v="0"/>
  </r>
  <r>
    <x v="98"/>
    <s v="West"/>
    <s v="Khan"/>
    <x v="3"/>
    <m/>
    <x v="28"/>
    <d v="2020-10-27T00:00:00"/>
    <n v="1"/>
    <m/>
    <m/>
    <x v="8"/>
    <n v="77.165099999999995"/>
    <x v="0"/>
    <n v="14"/>
    <n v="80"/>
    <n v="160"/>
    <n v="160"/>
    <x v="87"/>
    <n v="237.1651"/>
    <n v="237.1651"/>
    <x v="0"/>
    <s v="Tue"/>
    <n v="14"/>
    <x v="0"/>
    <x v="0"/>
  </r>
  <r>
    <x v="99"/>
    <s v="Northwest"/>
    <s v="Khan"/>
    <x v="0"/>
    <m/>
    <x v="29"/>
    <d v="2020-10-19T00:00:00"/>
    <n v="2"/>
    <m/>
    <m/>
    <x v="0"/>
    <n v="66.158000000000001"/>
    <x v="0"/>
    <n v="5"/>
    <n v="140"/>
    <n v="70"/>
    <n v="70"/>
    <x v="88"/>
    <n v="136.15800000000002"/>
    <n v="136.15800000000002"/>
    <x v="1"/>
    <s v="Mon"/>
    <n v="5"/>
    <x v="0"/>
    <x v="0"/>
  </r>
  <r>
    <x v="100"/>
    <s v="Southwest"/>
    <s v="Michner"/>
    <x v="2"/>
    <m/>
    <x v="29"/>
    <d v="2020-10-27T00:00:00"/>
    <n v="1"/>
    <m/>
    <m/>
    <x v="1"/>
    <n v="27.953900000000001"/>
    <x v="0"/>
    <n v="13"/>
    <n v="80"/>
    <n v="20"/>
    <n v="20"/>
    <x v="89"/>
    <n v="47.953900000000004"/>
    <n v="47.953900000000004"/>
    <x v="1"/>
    <s v="Tue"/>
    <n v="13"/>
    <x v="0"/>
    <x v="0"/>
  </r>
  <r>
    <x v="101"/>
    <s v="West"/>
    <s v="Khan"/>
    <x v="0"/>
    <m/>
    <x v="29"/>
    <d v="2020-10-27T00:00:00"/>
    <n v="1"/>
    <m/>
    <m/>
    <x v="6"/>
    <n v="216.3125"/>
    <x v="2"/>
    <n v="13"/>
    <n v="80"/>
    <n v="80"/>
    <n v="80"/>
    <x v="90"/>
    <n v="296.3125"/>
    <n v="296.3125"/>
    <x v="1"/>
    <s v="Tue"/>
    <n v="13"/>
    <x v="0"/>
    <x v="0"/>
  </r>
  <r>
    <x v="102"/>
    <s v="Central"/>
    <s v="Burton"/>
    <x v="3"/>
    <m/>
    <x v="29"/>
    <d v="2020-11-03T00:00:00"/>
    <n v="2"/>
    <m/>
    <m/>
    <x v="8"/>
    <n v="619.51329999999996"/>
    <x v="1"/>
    <n v="20"/>
    <n v="140"/>
    <n v="280"/>
    <n v="280"/>
    <x v="91"/>
    <n v="899.51329999999996"/>
    <n v="899.51329999999996"/>
    <x v="1"/>
    <s v="Tue"/>
    <n v="20"/>
    <x v="0"/>
    <x v="0"/>
  </r>
  <r>
    <x v="103"/>
    <s v="West"/>
    <s v="Michner"/>
    <x v="1"/>
    <m/>
    <x v="29"/>
    <d v="2020-11-10T00:00:00"/>
    <n v="1"/>
    <m/>
    <m/>
    <x v="0"/>
    <n v="3.12"/>
    <x v="2"/>
    <n v="27"/>
    <n v="80"/>
    <n v="40"/>
    <n v="40"/>
    <x v="92"/>
    <n v="43.12"/>
    <n v="43.12"/>
    <x v="1"/>
    <s v="Tue"/>
    <n v="27"/>
    <x v="0"/>
    <x v="0"/>
  </r>
  <r>
    <x v="104"/>
    <s v="Central"/>
    <s v="Michner"/>
    <x v="0"/>
    <m/>
    <x v="30"/>
    <d v="2020-10-22T00:00:00"/>
    <n v="1"/>
    <m/>
    <m/>
    <x v="2"/>
    <n v="163.26"/>
    <x v="0"/>
    <n v="7"/>
    <n v="80"/>
    <n v="60"/>
    <n v="60"/>
    <x v="93"/>
    <n v="223.26"/>
    <n v="223.26"/>
    <x v="2"/>
    <s v="Thu"/>
    <n v="7"/>
    <x v="0"/>
    <x v="0"/>
  </r>
  <r>
    <x v="105"/>
    <s v="South"/>
    <s v="Lopez"/>
    <x v="2"/>
    <m/>
    <x v="30"/>
    <d v="2020-10-28T00:00:00"/>
    <n v="1"/>
    <m/>
    <m/>
    <x v="1"/>
    <n v="65.251599999999996"/>
    <x v="0"/>
    <n v="13"/>
    <n v="80"/>
    <n v="20"/>
    <n v="20"/>
    <x v="94"/>
    <n v="85.251599999999996"/>
    <n v="85.251599999999996"/>
    <x v="2"/>
    <s v="Wed"/>
    <n v="13"/>
    <x v="0"/>
    <x v="0"/>
  </r>
  <r>
    <x v="106"/>
    <s v="West"/>
    <s v="Michner"/>
    <x v="2"/>
    <m/>
    <x v="30"/>
    <d v="2020-11-10T00:00:00"/>
    <n v="1"/>
    <m/>
    <m/>
    <x v="1"/>
    <n v="30"/>
    <x v="1"/>
    <n v="26"/>
    <n v="80"/>
    <n v="20"/>
    <n v="20"/>
    <x v="43"/>
    <n v="50"/>
    <n v="50"/>
    <x v="2"/>
    <s v="Tue"/>
    <n v="26"/>
    <x v="0"/>
    <x v="0"/>
  </r>
  <r>
    <x v="107"/>
    <s v="West"/>
    <s v="Michner"/>
    <x v="1"/>
    <m/>
    <x v="30"/>
    <d v="2020-11-10T00:00:00"/>
    <n v="1"/>
    <m/>
    <m/>
    <x v="0"/>
    <n v="105.8442"/>
    <x v="0"/>
    <n v="26"/>
    <n v="80"/>
    <n v="40"/>
    <n v="40"/>
    <x v="95"/>
    <n v="145.8442"/>
    <n v="145.8442"/>
    <x v="2"/>
    <s v="Tue"/>
    <n v="26"/>
    <x v="0"/>
    <x v="0"/>
  </r>
  <r>
    <x v="108"/>
    <s v="Northwest"/>
    <s v="Burton"/>
    <x v="1"/>
    <m/>
    <x v="31"/>
    <d v="2020-11-05T00:00:00"/>
    <n v="2"/>
    <m/>
    <m/>
    <x v="6"/>
    <n v="547.08590000000004"/>
    <x v="2"/>
    <n v="17"/>
    <n v="140"/>
    <n v="140"/>
    <n v="140"/>
    <x v="96"/>
    <n v="687.08590000000004"/>
    <n v="687.08590000000004"/>
    <x v="5"/>
    <s v="Thu"/>
    <n v="17"/>
    <x v="0"/>
    <x v="0"/>
  </r>
  <r>
    <x v="109"/>
    <s v="West"/>
    <s v="Michner"/>
    <x v="1"/>
    <m/>
    <x v="31"/>
    <d v="2020-11-25T00:00:00"/>
    <n v="1"/>
    <m/>
    <m/>
    <x v="6"/>
    <n v="120"/>
    <x v="1"/>
    <n v="37"/>
    <n v="80"/>
    <n v="80"/>
    <n v="80"/>
    <x v="2"/>
    <n v="200"/>
    <n v="200"/>
    <x v="5"/>
    <s v="Wed"/>
    <n v="37"/>
    <x v="0"/>
    <x v="0"/>
  </r>
  <r>
    <x v="110"/>
    <s v="Northwest"/>
    <s v="Khan"/>
    <x v="0"/>
    <m/>
    <x v="32"/>
    <d v="2020-10-30T00:00:00"/>
    <n v="1"/>
    <m/>
    <m/>
    <x v="1"/>
    <n v="30"/>
    <x v="0"/>
    <n v="10"/>
    <n v="80"/>
    <n v="20"/>
    <n v="20"/>
    <x v="43"/>
    <n v="50"/>
    <n v="50"/>
    <x v="0"/>
    <s v="Fri"/>
    <n v="10"/>
    <x v="0"/>
    <x v="0"/>
  </r>
  <r>
    <x v="111"/>
    <s v="Central"/>
    <s v="Cartier"/>
    <x v="2"/>
    <m/>
    <x v="32"/>
    <d v="2020-11-24T00:00:00"/>
    <n v="1"/>
    <m/>
    <m/>
    <x v="1"/>
    <n v="27.63"/>
    <x v="0"/>
    <n v="35"/>
    <n v="80"/>
    <n v="20"/>
    <n v="20"/>
    <x v="97"/>
    <n v="47.629999999999995"/>
    <n v="47.629999999999995"/>
    <x v="0"/>
    <s v="Tue"/>
    <n v="35"/>
    <x v="0"/>
    <x v="0"/>
  </r>
  <r>
    <x v="112"/>
    <s v="Central"/>
    <s v="Burton"/>
    <x v="0"/>
    <m/>
    <x v="33"/>
    <d v="2020-11-06T00:00:00"/>
    <n v="1"/>
    <m/>
    <m/>
    <x v="1"/>
    <n v="250.42240000000001"/>
    <x v="0"/>
    <n v="16"/>
    <n v="80"/>
    <n v="20"/>
    <n v="20"/>
    <x v="98"/>
    <n v="270.42240000000004"/>
    <n v="270.42240000000004"/>
    <x v="1"/>
    <s v="Fri"/>
    <n v="16"/>
    <x v="0"/>
    <x v="0"/>
  </r>
  <r>
    <x v="113"/>
    <s v="Northwest"/>
    <s v="Michner"/>
    <x v="0"/>
    <s v="Yes"/>
    <x v="33"/>
    <d v="2020-11-05T00:00:00"/>
    <n v="2"/>
    <m/>
    <m/>
    <x v="1"/>
    <n v="38.698399999999999"/>
    <x v="2"/>
    <n v="15"/>
    <n v="140"/>
    <n v="35"/>
    <n v="35"/>
    <x v="99"/>
    <n v="73.698399999999992"/>
    <n v="73.698399999999992"/>
    <x v="1"/>
    <s v="Thu"/>
    <n v="15"/>
    <x v="1"/>
    <x v="0"/>
  </r>
  <r>
    <x v="114"/>
    <s v="Northwest"/>
    <s v="Cartier"/>
    <x v="0"/>
    <s v="Yes"/>
    <x v="33"/>
    <d v="2020-11-10T00:00:00"/>
    <n v="2"/>
    <m/>
    <m/>
    <x v="1"/>
    <n v="33"/>
    <x v="0"/>
    <n v="20"/>
    <n v="140"/>
    <n v="35"/>
    <n v="35"/>
    <x v="100"/>
    <n v="68"/>
    <n v="68"/>
    <x v="1"/>
    <s v="Tue"/>
    <n v="20"/>
    <x v="1"/>
    <x v="0"/>
  </r>
  <r>
    <x v="115"/>
    <s v="West"/>
    <s v="Michner"/>
    <x v="0"/>
    <m/>
    <x v="33"/>
    <d v="2020-11-10T00:00:00"/>
    <n v="1"/>
    <m/>
    <m/>
    <x v="2"/>
    <n v="126"/>
    <x v="1"/>
    <n v="20"/>
    <n v="80"/>
    <n v="60"/>
    <n v="60"/>
    <x v="101"/>
    <n v="186"/>
    <n v="186"/>
    <x v="1"/>
    <s v="Tue"/>
    <n v="20"/>
    <x v="0"/>
    <x v="0"/>
  </r>
  <r>
    <x v="116"/>
    <s v="Central"/>
    <s v="Michner"/>
    <x v="4"/>
    <m/>
    <x v="33"/>
    <d v="2021-01-25T00:00:00"/>
    <n v="2"/>
    <m/>
    <m/>
    <x v="9"/>
    <n v="4946"/>
    <x v="0"/>
    <n v="96"/>
    <n v="140"/>
    <n v="1155"/>
    <n v="1155"/>
    <x v="102"/>
    <n v="6101"/>
    <n v="6101"/>
    <x v="1"/>
    <s v="Mon"/>
    <n v="96"/>
    <x v="0"/>
    <x v="0"/>
  </r>
  <r>
    <x v="117"/>
    <s v="Southeast"/>
    <s v="Michner"/>
    <x v="1"/>
    <s v="Yes"/>
    <x v="34"/>
    <d v="2020-10-29T00:00:00"/>
    <n v="1"/>
    <m/>
    <m/>
    <x v="0"/>
    <n v="33.544699999999999"/>
    <x v="1"/>
    <n v="7"/>
    <n v="80"/>
    <n v="40"/>
    <n v="40"/>
    <x v="103"/>
    <n v="73.544700000000006"/>
    <n v="73.544700000000006"/>
    <x v="2"/>
    <s v="Thu"/>
    <n v="7"/>
    <x v="1"/>
    <x v="0"/>
  </r>
  <r>
    <x v="118"/>
    <s v="Central"/>
    <s v="Burton"/>
    <x v="0"/>
    <m/>
    <x v="35"/>
    <d v="2020-11-06T00:00:00"/>
    <n v="2"/>
    <m/>
    <m/>
    <x v="1"/>
    <n v="25"/>
    <x v="0"/>
    <n v="13"/>
    <n v="140"/>
    <n v="35"/>
    <n v="35"/>
    <x v="104"/>
    <n v="60"/>
    <n v="60"/>
    <x v="4"/>
    <s v="Fri"/>
    <n v="13"/>
    <x v="0"/>
    <x v="0"/>
  </r>
  <r>
    <x v="119"/>
    <s v="West"/>
    <s v="Khan"/>
    <x v="0"/>
    <m/>
    <x v="35"/>
    <d v="2020-11-24T00:00:00"/>
    <n v="1"/>
    <m/>
    <m/>
    <x v="0"/>
    <n v="28.5868"/>
    <x v="0"/>
    <n v="31"/>
    <n v="80"/>
    <n v="40"/>
    <n v="40"/>
    <x v="105"/>
    <n v="68.586799999999997"/>
    <n v="68.586799999999997"/>
    <x v="4"/>
    <s v="Tue"/>
    <n v="31"/>
    <x v="0"/>
    <x v="0"/>
  </r>
  <r>
    <x v="120"/>
    <s v="West"/>
    <s v="Burton"/>
    <x v="1"/>
    <m/>
    <x v="35"/>
    <d v="2020-12-14T00:00:00"/>
    <n v="2"/>
    <m/>
    <m/>
    <x v="10"/>
    <n v="213.48050000000001"/>
    <x v="0"/>
    <n v="51"/>
    <n v="140"/>
    <n v="350"/>
    <n v="350"/>
    <x v="106"/>
    <n v="563.48050000000001"/>
    <n v="563.48050000000001"/>
    <x v="4"/>
    <s v="Mon"/>
    <n v="51"/>
    <x v="0"/>
    <x v="0"/>
  </r>
  <r>
    <x v="121"/>
    <s v="West"/>
    <s v="Khan"/>
    <x v="0"/>
    <m/>
    <x v="36"/>
    <d v="2020-10-27T00:00:00"/>
    <n v="1"/>
    <m/>
    <m/>
    <x v="0"/>
    <n v="83.441299999999998"/>
    <x v="0"/>
    <n v="1"/>
    <n v="80"/>
    <n v="40"/>
    <n v="40"/>
    <x v="107"/>
    <n v="123.4413"/>
    <n v="123.4413"/>
    <x v="5"/>
    <s v="Tue"/>
    <n v="1"/>
    <x v="0"/>
    <x v="0"/>
  </r>
  <r>
    <x v="122"/>
    <s v="Southeast"/>
    <s v="Khan"/>
    <x v="3"/>
    <m/>
    <x v="36"/>
    <d v="2020-11-17T00:00:00"/>
    <n v="2"/>
    <m/>
    <m/>
    <x v="6"/>
    <n v="25"/>
    <x v="2"/>
    <n v="22"/>
    <n v="140"/>
    <n v="140"/>
    <n v="140"/>
    <x v="104"/>
    <n v="165"/>
    <n v="165"/>
    <x v="5"/>
    <s v="Tue"/>
    <n v="22"/>
    <x v="0"/>
    <x v="0"/>
  </r>
  <r>
    <x v="123"/>
    <s v="South"/>
    <s v="Lopez"/>
    <x v="0"/>
    <m/>
    <x v="37"/>
    <d v="2020-11-17T00:00:00"/>
    <n v="1"/>
    <m/>
    <m/>
    <x v="1"/>
    <n v="67.961500000000001"/>
    <x v="0"/>
    <n v="21"/>
    <n v="80"/>
    <n v="20"/>
    <n v="20"/>
    <x v="108"/>
    <n v="87.961500000000001"/>
    <n v="87.961500000000001"/>
    <x v="0"/>
    <s v="Tue"/>
    <n v="21"/>
    <x v="0"/>
    <x v="0"/>
  </r>
  <r>
    <x v="124"/>
    <s v="West"/>
    <s v="Khan"/>
    <x v="1"/>
    <m/>
    <x v="37"/>
    <d v="2020-12-16T00:00:00"/>
    <n v="1"/>
    <m/>
    <m/>
    <x v="0"/>
    <n v="172.02"/>
    <x v="1"/>
    <n v="50"/>
    <n v="80"/>
    <n v="40"/>
    <n v="40"/>
    <x v="109"/>
    <n v="212.02"/>
    <n v="212.02"/>
    <x v="0"/>
    <s v="Wed"/>
    <n v="50"/>
    <x v="0"/>
    <x v="0"/>
  </r>
  <r>
    <x v="125"/>
    <s v="South"/>
    <s v="Lopez"/>
    <x v="0"/>
    <m/>
    <x v="37"/>
    <d v="2021-01-16T00:00:00"/>
    <n v="1"/>
    <m/>
    <m/>
    <x v="0"/>
    <n v="102.22320000000001"/>
    <x v="1"/>
    <n v="81"/>
    <n v="80"/>
    <n v="40"/>
    <n v="40"/>
    <x v="110"/>
    <n v="142.22320000000002"/>
    <n v="142.22320000000002"/>
    <x v="0"/>
    <s v="Sat"/>
    <n v="81"/>
    <x v="0"/>
    <x v="0"/>
  </r>
  <r>
    <x v="126"/>
    <s v="South"/>
    <s v="Lopez"/>
    <x v="1"/>
    <m/>
    <x v="38"/>
    <d v="2020-11-30T00:00:00"/>
    <n v="1"/>
    <m/>
    <m/>
    <x v="0"/>
    <n v="373.55279999999999"/>
    <x v="0"/>
    <n v="33"/>
    <n v="80"/>
    <n v="40"/>
    <n v="40"/>
    <x v="111"/>
    <n v="413.55279999999999"/>
    <n v="413.55279999999999"/>
    <x v="1"/>
    <s v="Mon"/>
    <n v="33"/>
    <x v="0"/>
    <x v="0"/>
  </r>
  <r>
    <x v="127"/>
    <s v="South"/>
    <s v="Lopez"/>
    <x v="4"/>
    <m/>
    <x v="38"/>
    <d v="2020-12-01T00:00:00"/>
    <n v="3"/>
    <m/>
    <m/>
    <x v="11"/>
    <n v="1249.0878"/>
    <x v="0"/>
    <n v="34"/>
    <n v="195"/>
    <n v="536.25"/>
    <n v="536.25"/>
    <x v="112"/>
    <n v="1785.3378"/>
    <n v="1785.3378"/>
    <x v="1"/>
    <s v="Tue"/>
    <n v="34"/>
    <x v="0"/>
    <x v="0"/>
  </r>
  <r>
    <x v="128"/>
    <s v="Northwest"/>
    <s v="Khan"/>
    <x v="2"/>
    <m/>
    <x v="39"/>
    <d v="2020-11-06T00:00:00"/>
    <n v="1"/>
    <m/>
    <m/>
    <x v="1"/>
    <n v="240"/>
    <x v="0"/>
    <n v="8"/>
    <n v="80"/>
    <n v="20"/>
    <n v="20"/>
    <x v="18"/>
    <n v="260"/>
    <n v="260"/>
    <x v="2"/>
    <s v="Fri"/>
    <n v="8"/>
    <x v="0"/>
    <x v="0"/>
  </r>
  <r>
    <x v="129"/>
    <s v="Northwest"/>
    <s v="Cartier"/>
    <x v="2"/>
    <m/>
    <x v="39"/>
    <d v="2020-11-18T00:00:00"/>
    <n v="1"/>
    <m/>
    <m/>
    <x v="1"/>
    <n v="27"/>
    <x v="2"/>
    <n v="20"/>
    <n v="80"/>
    <n v="20"/>
    <n v="20"/>
    <x v="113"/>
    <n v="47"/>
    <n v="47"/>
    <x v="2"/>
    <s v="Wed"/>
    <n v="20"/>
    <x v="0"/>
    <x v="0"/>
  </r>
  <r>
    <x v="130"/>
    <s v="West"/>
    <s v="Khan"/>
    <x v="1"/>
    <m/>
    <x v="40"/>
    <d v="2020-11-04T00:00:00"/>
    <n v="2"/>
    <m/>
    <m/>
    <x v="6"/>
    <n v="228.6335"/>
    <x v="2"/>
    <n v="2"/>
    <n v="140"/>
    <n v="140"/>
    <n v="140"/>
    <x v="114"/>
    <n v="368.63350000000003"/>
    <n v="368.63350000000003"/>
    <x v="5"/>
    <s v="Wed"/>
    <n v="2"/>
    <x v="0"/>
    <x v="0"/>
  </r>
  <r>
    <x v="131"/>
    <s v="West"/>
    <s v="Michner"/>
    <x v="0"/>
    <m/>
    <x v="40"/>
    <d v="2020-11-25T00:00:00"/>
    <n v="1"/>
    <m/>
    <m/>
    <x v="0"/>
    <n v="26.582599999999999"/>
    <x v="0"/>
    <n v="23"/>
    <n v="80"/>
    <n v="40"/>
    <n v="40"/>
    <x v="69"/>
    <n v="66.582599999999999"/>
    <n v="66.582599999999999"/>
    <x v="5"/>
    <s v="Wed"/>
    <n v="23"/>
    <x v="0"/>
    <x v="0"/>
  </r>
  <r>
    <x v="132"/>
    <s v="North"/>
    <s v="Michner"/>
    <x v="1"/>
    <m/>
    <x v="40"/>
    <d v="2020-12-07T00:00:00"/>
    <n v="2"/>
    <m/>
    <m/>
    <x v="2"/>
    <n v="5.71"/>
    <x v="0"/>
    <n v="35"/>
    <n v="140"/>
    <n v="105"/>
    <n v="105"/>
    <x v="115"/>
    <n v="110.71"/>
    <n v="110.71"/>
    <x v="5"/>
    <s v="Mon"/>
    <n v="35"/>
    <x v="0"/>
    <x v="0"/>
  </r>
  <r>
    <x v="133"/>
    <s v="Central"/>
    <s v="Michner"/>
    <x v="1"/>
    <m/>
    <x v="40"/>
    <d v="2021-01-11T00:00:00"/>
    <n v="2"/>
    <m/>
    <m/>
    <x v="0"/>
    <n v="263.0523"/>
    <x v="2"/>
    <n v="70"/>
    <n v="140"/>
    <n v="70"/>
    <n v="70"/>
    <x v="116"/>
    <n v="333.0523"/>
    <n v="333.0523"/>
    <x v="5"/>
    <s v="Mon"/>
    <n v="70"/>
    <x v="0"/>
    <x v="0"/>
  </r>
  <r>
    <x v="134"/>
    <s v="Southeast"/>
    <s v="Cartier"/>
    <x v="1"/>
    <m/>
    <x v="40"/>
    <d v="2021-04-15T00:00:00"/>
    <n v="2"/>
    <m/>
    <m/>
    <x v="5"/>
    <n v="8.25"/>
    <x v="0"/>
    <n v="164"/>
    <n v="140"/>
    <n v="245"/>
    <n v="245"/>
    <x v="117"/>
    <n v="253.25"/>
    <n v="253.25"/>
    <x v="5"/>
    <s v="Thu"/>
    <n v="164"/>
    <x v="0"/>
    <x v="0"/>
  </r>
  <r>
    <x v="135"/>
    <s v="Southeast"/>
    <s v="Khan"/>
    <x v="1"/>
    <m/>
    <x v="41"/>
    <d v="2020-11-30T00:00:00"/>
    <n v="1"/>
    <m/>
    <m/>
    <x v="0"/>
    <n v="15.63"/>
    <x v="0"/>
    <n v="27"/>
    <n v="80"/>
    <n v="40"/>
    <n v="40"/>
    <x v="118"/>
    <n v="55.63"/>
    <n v="55.63"/>
    <x v="0"/>
    <s v="Mon"/>
    <n v="27"/>
    <x v="0"/>
    <x v="0"/>
  </r>
  <r>
    <x v="136"/>
    <s v="Central"/>
    <s v="Michner"/>
    <x v="1"/>
    <m/>
    <x v="41"/>
    <d v="2020-12-02T00:00:00"/>
    <n v="1"/>
    <m/>
    <m/>
    <x v="0"/>
    <n v="15.63"/>
    <x v="0"/>
    <n v="29"/>
    <n v="80"/>
    <n v="40"/>
    <n v="40"/>
    <x v="118"/>
    <n v="55.63"/>
    <n v="55.63"/>
    <x v="0"/>
    <s v="Wed"/>
    <n v="29"/>
    <x v="0"/>
    <x v="0"/>
  </r>
  <r>
    <x v="137"/>
    <s v="Southeast"/>
    <s v="Burton"/>
    <x v="0"/>
    <m/>
    <x v="41"/>
    <d v="2020-12-08T00:00:00"/>
    <n v="1"/>
    <m/>
    <m/>
    <x v="2"/>
    <n v="28.5"/>
    <x v="2"/>
    <n v="35"/>
    <n v="80"/>
    <n v="60"/>
    <n v="60"/>
    <x v="119"/>
    <n v="88.5"/>
    <n v="88.5"/>
    <x v="0"/>
    <s v="Tue"/>
    <n v="35"/>
    <x v="0"/>
    <x v="0"/>
  </r>
  <r>
    <x v="138"/>
    <s v="West"/>
    <s v="Khan"/>
    <x v="1"/>
    <m/>
    <x v="42"/>
    <d v="2020-11-09T00:00:00"/>
    <n v="1"/>
    <m/>
    <m/>
    <x v="0"/>
    <n v="748.44"/>
    <x v="0"/>
    <n v="5"/>
    <n v="80"/>
    <n v="40"/>
    <n v="40"/>
    <x v="120"/>
    <n v="788.44"/>
    <n v="788.44"/>
    <x v="1"/>
    <s v="Mon"/>
    <n v="5"/>
    <x v="0"/>
    <x v="0"/>
  </r>
  <r>
    <x v="139"/>
    <s v="West"/>
    <s v="Michner"/>
    <x v="4"/>
    <m/>
    <x v="42"/>
    <d v="2020-11-17T00:00:00"/>
    <n v="1"/>
    <m/>
    <m/>
    <x v="6"/>
    <n v="86.356300000000005"/>
    <x v="1"/>
    <n v="13"/>
    <n v="80"/>
    <n v="80"/>
    <n v="80"/>
    <x v="121"/>
    <n v="166.3563"/>
    <n v="166.3563"/>
    <x v="1"/>
    <s v="Tue"/>
    <n v="13"/>
    <x v="0"/>
    <x v="0"/>
  </r>
  <r>
    <x v="140"/>
    <s v="North"/>
    <s v="Cartier"/>
    <x v="2"/>
    <m/>
    <x v="42"/>
    <d v="2020-11-17T00:00:00"/>
    <n v="1"/>
    <m/>
    <m/>
    <x v="1"/>
    <n v="107.99550000000001"/>
    <x v="1"/>
    <n v="13"/>
    <n v="80"/>
    <n v="20"/>
    <n v="20"/>
    <x v="122"/>
    <n v="127.99550000000001"/>
    <n v="127.99550000000001"/>
    <x v="1"/>
    <s v="Tue"/>
    <n v="13"/>
    <x v="0"/>
    <x v="0"/>
  </r>
  <r>
    <x v="141"/>
    <s v="Central"/>
    <s v="Cartier"/>
    <x v="1"/>
    <m/>
    <x v="42"/>
    <d v="2020-11-24T00:00:00"/>
    <n v="2"/>
    <m/>
    <m/>
    <x v="0"/>
    <n v="279.31"/>
    <x v="0"/>
    <n v="20"/>
    <n v="140"/>
    <n v="70"/>
    <n v="70"/>
    <x v="123"/>
    <n v="349.31"/>
    <n v="349.31"/>
    <x v="1"/>
    <s v="Tue"/>
    <n v="20"/>
    <x v="0"/>
    <x v="0"/>
  </r>
  <r>
    <x v="142"/>
    <s v="West"/>
    <s v="Khan"/>
    <x v="0"/>
    <m/>
    <x v="42"/>
    <d v="2020-12-02T00:00:00"/>
    <n v="1"/>
    <m/>
    <m/>
    <x v="0"/>
    <n v="25.26"/>
    <x v="0"/>
    <n v="28"/>
    <n v="80"/>
    <n v="40"/>
    <n v="40"/>
    <x v="124"/>
    <n v="65.260000000000005"/>
    <n v="65.260000000000005"/>
    <x v="1"/>
    <s v="Wed"/>
    <n v="28"/>
    <x v="0"/>
    <x v="0"/>
  </r>
  <r>
    <x v="143"/>
    <s v="Central"/>
    <s v="Cartier"/>
    <x v="1"/>
    <m/>
    <x v="43"/>
    <d v="2020-11-18T00:00:00"/>
    <n v="1"/>
    <m/>
    <m/>
    <x v="6"/>
    <n v="351.02069999999998"/>
    <x v="2"/>
    <n v="13"/>
    <n v="80"/>
    <n v="80"/>
    <n v="80"/>
    <x v="125"/>
    <n v="431.02069999999998"/>
    <n v="431.02069999999998"/>
    <x v="2"/>
    <s v="Wed"/>
    <n v="13"/>
    <x v="0"/>
    <x v="0"/>
  </r>
  <r>
    <x v="144"/>
    <s v="West"/>
    <s v="Michner"/>
    <x v="1"/>
    <m/>
    <x v="43"/>
    <d v="2020-11-25T00:00:00"/>
    <n v="1"/>
    <m/>
    <m/>
    <x v="0"/>
    <n v="27.953900000000001"/>
    <x v="0"/>
    <n v="20"/>
    <n v="80"/>
    <n v="40"/>
    <n v="40"/>
    <x v="89"/>
    <n v="67.953900000000004"/>
    <n v="67.953900000000004"/>
    <x v="2"/>
    <s v="Wed"/>
    <n v="20"/>
    <x v="0"/>
    <x v="0"/>
  </r>
  <r>
    <x v="145"/>
    <s v="Northwest"/>
    <s v="Burton"/>
    <x v="0"/>
    <m/>
    <x v="44"/>
    <d v="2020-12-09T00:00:00"/>
    <n v="2"/>
    <m/>
    <m/>
    <x v="2"/>
    <n v="62.13"/>
    <x v="0"/>
    <n v="32"/>
    <n v="140"/>
    <n v="105"/>
    <n v="105"/>
    <x v="126"/>
    <n v="167.13"/>
    <n v="167.13"/>
    <x v="4"/>
    <s v="Wed"/>
    <n v="32"/>
    <x v="0"/>
    <x v="0"/>
  </r>
  <r>
    <x v="146"/>
    <s v="South"/>
    <s v="Lopez"/>
    <x v="4"/>
    <m/>
    <x v="45"/>
    <d v="2020-11-26T00:00:00"/>
    <n v="1"/>
    <m/>
    <m/>
    <x v="12"/>
    <n v="3396.25"/>
    <x v="1"/>
    <n v="17"/>
    <n v="80"/>
    <n v="560"/>
    <n v="560"/>
    <x v="127"/>
    <n v="3956.25"/>
    <n v="3956.25"/>
    <x v="5"/>
    <s v="Thu"/>
    <n v="17"/>
    <x v="0"/>
    <x v="0"/>
  </r>
  <r>
    <x v="147"/>
    <s v="East"/>
    <s v="Ling"/>
    <x v="1"/>
    <m/>
    <x v="45"/>
    <d v="2021-03-03T00:00:00"/>
    <n v="2"/>
    <m/>
    <m/>
    <x v="0"/>
    <n v="22"/>
    <x v="0"/>
    <n v="114"/>
    <n v="140"/>
    <n v="70"/>
    <n v="70"/>
    <x v="128"/>
    <n v="92"/>
    <n v="92"/>
    <x v="5"/>
    <s v="Wed"/>
    <n v="114"/>
    <x v="0"/>
    <x v="0"/>
  </r>
  <r>
    <x v="148"/>
    <s v="West"/>
    <s v="Khan"/>
    <x v="1"/>
    <m/>
    <x v="46"/>
    <d v="2020-12-09T00:00:00"/>
    <n v="1"/>
    <m/>
    <m/>
    <x v="0"/>
    <n v="163.36609999999999"/>
    <x v="1"/>
    <n v="29"/>
    <n v="80"/>
    <n v="40"/>
    <n v="40"/>
    <x v="129"/>
    <n v="203.36609999999999"/>
    <n v="203.36609999999999"/>
    <x v="0"/>
    <s v="Wed"/>
    <n v="29"/>
    <x v="0"/>
    <x v="0"/>
  </r>
  <r>
    <x v="149"/>
    <s v="South"/>
    <s v="Lopez"/>
    <x v="0"/>
    <m/>
    <x v="47"/>
    <d v="2020-11-25T00:00:00"/>
    <n v="1"/>
    <m/>
    <m/>
    <x v="1"/>
    <n v="25.407900000000001"/>
    <x v="0"/>
    <n v="14"/>
    <n v="80"/>
    <n v="20"/>
    <n v="20"/>
    <x v="130"/>
    <n v="45.407899999999998"/>
    <n v="45.407899999999998"/>
    <x v="1"/>
    <s v="Wed"/>
    <n v="14"/>
    <x v="0"/>
    <x v="0"/>
  </r>
  <r>
    <x v="150"/>
    <s v="Southeast"/>
    <s v="Cartier"/>
    <x v="1"/>
    <m/>
    <x v="47"/>
    <d v="2020-12-03T00:00:00"/>
    <n v="2"/>
    <m/>
    <m/>
    <x v="2"/>
    <n v="182.7"/>
    <x v="2"/>
    <n v="22"/>
    <n v="140"/>
    <n v="105"/>
    <n v="105"/>
    <x v="131"/>
    <n v="287.7"/>
    <n v="287.7"/>
    <x v="1"/>
    <s v="Thu"/>
    <n v="22"/>
    <x v="0"/>
    <x v="0"/>
  </r>
  <r>
    <x v="151"/>
    <s v="Southeast"/>
    <s v="Khan"/>
    <x v="1"/>
    <m/>
    <x v="47"/>
    <d v="2020-11-30T00:00:00"/>
    <n v="1"/>
    <m/>
    <m/>
    <x v="0"/>
    <n v="73.508899999999997"/>
    <x v="2"/>
    <n v="19"/>
    <n v="80"/>
    <n v="40"/>
    <n v="40"/>
    <x v="132"/>
    <n v="113.5089"/>
    <n v="113.5089"/>
    <x v="1"/>
    <s v="Mon"/>
    <n v="19"/>
    <x v="0"/>
    <x v="0"/>
  </r>
  <r>
    <x v="152"/>
    <s v="Central"/>
    <s v="Cartier"/>
    <x v="1"/>
    <s v="Yes"/>
    <x v="47"/>
    <d v="2020-12-01T00:00:00"/>
    <n v="2"/>
    <m/>
    <m/>
    <x v="0"/>
    <n v="115.22490000000001"/>
    <x v="0"/>
    <n v="20"/>
    <n v="140"/>
    <n v="70"/>
    <n v="70"/>
    <x v="133"/>
    <n v="185.22489999999999"/>
    <n v="185.22489999999999"/>
    <x v="1"/>
    <s v="Tue"/>
    <n v="20"/>
    <x v="1"/>
    <x v="0"/>
  </r>
  <r>
    <x v="153"/>
    <s v="Northwest"/>
    <s v="Cartier"/>
    <x v="1"/>
    <m/>
    <x v="48"/>
    <d v="2020-11-19T00:00:00"/>
    <n v="2"/>
    <m/>
    <m/>
    <x v="2"/>
    <n v="340.45229999999998"/>
    <x v="2"/>
    <n v="7"/>
    <n v="140"/>
    <n v="105"/>
    <n v="105"/>
    <x v="134"/>
    <n v="445.45229999999998"/>
    <n v="445.45229999999998"/>
    <x v="2"/>
    <s v="Thu"/>
    <n v="7"/>
    <x v="0"/>
    <x v="0"/>
  </r>
  <r>
    <x v="154"/>
    <s v="West"/>
    <s v="Khan"/>
    <x v="0"/>
    <m/>
    <x v="48"/>
    <d v="2020-11-26T00:00:00"/>
    <n v="1"/>
    <m/>
    <m/>
    <x v="0"/>
    <n v="12"/>
    <x v="0"/>
    <n v="14"/>
    <n v="80"/>
    <n v="40"/>
    <n v="40"/>
    <x v="135"/>
    <n v="52"/>
    <n v="52"/>
    <x v="2"/>
    <s v="Thu"/>
    <n v="14"/>
    <x v="0"/>
    <x v="0"/>
  </r>
  <r>
    <x v="155"/>
    <s v="Southeast"/>
    <s v="Khan"/>
    <x v="1"/>
    <m/>
    <x v="49"/>
    <d v="2020-11-24T00:00:00"/>
    <n v="1"/>
    <m/>
    <m/>
    <x v="0"/>
    <n v="36.754399999999997"/>
    <x v="0"/>
    <n v="11"/>
    <n v="80"/>
    <n v="40"/>
    <n v="40"/>
    <x v="136"/>
    <n v="76.754400000000004"/>
    <n v="76.754400000000004"/>
    <x v="3"/>
    <s v="Tue"/>
    <n v="11"/>
    <x v="0"/>
    <x v="0"/>
  </r>
  <r>
    <x v="156"/>
    <s v="South"/>
    <s v="Lopez"/>
    <x v="4"/>
    <m/>
    <x v="50"/>
    <d v="2020-12-05T00:00:00"/>
    <n v="1"/>
    <m/>
    <m/>
    <x v="5"/>
    <n v="183.95"/>
    <x v="1"/>
    <n v="21"/>
    <n v="80"/>
    <n v="140"/>
    <n v="140"/>
    <x v="137"/>
    <n v="323.95"/>
    <n v="323.95"/>
    <x v="4"/>
    <s v="Sat"/>
    <n v="21"/>
    <x v="0"/>
    <x v="0"/>
  </r>
  <r>
    <x v="157"/>
    <s v="West"/>
    <s v="Khan"/>
    <x v="0"/>
    <s v="Yes"/>
    <x v="50"/>
    <d v="2020-12-02T00:00:00"/>
    <n v="1"/>
    <m/>
    <m/>
    <x v="1"/>
    <n v="26.582599999999999"/>
    <x v="1"/>
    <n v="18"/>
    <n v="80"/>
    <n v="20"/>
    <n v="20"/>
    <x v="69"/>
    <n v="46.582599999999999"/>
    <n v="46.582599999999999"/>
    <x v="4"/>
    <s v="Wed"/>
    <n v="18"/>
    <x v="1"/>
    <x v="0"/>
  </r>
  <r>
    <x v="158"/>
    <s v="West"/>
    <s v="Khan"/>
    <x v="0"/>
    <m/>
    <x v="51"/>
    <d v="2020-12-02T00:00:00"/>
    <n v="1"/>
    <m/>
    <m/>
    <x v="0"/>
    <n v="13.42"/>
    <x v="2"/>
    <n v="16"/>
    <n v="80"/>
    <n v="40"/>
    <n v="40"/>
    <x v="138"/>
    <n v="53.42"/>
    <n v="53.42"/>
    <x v="5"/>
    <s v="Wed"/>
    <n v="16"/>
    <x v="0"/>
    <x v="0"/>
  </r>
  <r>
    <x v="159"/>
    <s v="West"/>
    <s v="Khan"/>
    <x v="4"/>
    <m/>
    <x v="51"/>
    <d v="2020-12-03T00:00:00"/>
    <n v="1"/>
    <m/>
    <m/>
    <x v="6"/>
    <n v="324"/>
    <x v="1"/>
    <n v="17"/>
    <n v="80"/>
    <n v="80"/>
    <n v="80"/>
    <x v="139"/>
    <n v="404"/>
    <n v="404"/>
    <x v="5"/>
    <s v="Thu"/>
    <n v="17"/>
    <x v="0"/>
    <x v="0"/>
  </r>
  <r>
    <x v="160"/>
    <s v="Southeast"/>
    <s v="Khan"/>
    <x v="1"/>
    <m/>
    <x v="52"/>
    <d v="2020-12-09T00:00:00"/>
    <n v="2"/>
    <m/>
    <m/>
    <x v="0"/>
    <n v="504.21269999999998"/>
    <x v="2"/>
    <n v="22"/>
    <n v="140"/>
    <n v="70"/>
    <n v="70"/>
    <x v="140"/>
    <n v="574.21270000000004"/>
    <n v="574.21270000000004"/>
    <x v="0"/>
    <s v="Wed"/>
    <n v="22"/>
    <x v="0"/>
    <x v="0"/>
  </r>
  <r>
    <x v="161"/>
    <s v="Central"/>
    <s v="Khan"/>
    <x v="0"/>
    <s v="Yes"/>
    <x v="52"/>
    <d v="2020-12-15T00:00:00"/>
    <n v="2"/>
    <m/>
    <m/>
    <x v="0"/>
    <n v="338.0702"/>
    <x v="0"/>
    <n v="28"/>
    <n v="140"/>
    <n v="70"/>
    <n v="70"/>
    <x v="141"/>
    <n v="408.0702"/>
    <n v="408.0702"/>
    <x v="0"/>
    <s v="Tue"/>
    <n v="28"/>
    <x v="1"/>
    <x v="0"/>
  </r>
  <r>
    <x v="162"/>
    <s v="Southeast"/>
    <s v="Burton"/>
    <x v="0"/>
    <m/>
    <x v="53"/>
    <d v="2020-11-30T00:00:00"/>
    <n v="2"/>
    <m/>
    <m/>
    <x v="3"/>
    <n v="0.98399999999999999"/>
    <x v="2"/>
    <n v="12"/>
    <n v="140"/>
    <n v="210"/>
    <n v="210"/>
    <x v="142"/>
    <n v="210.98400000000001"/>
    <n v="210.98400000000001"/>
    <x v="1"/>
    <s v="Mon"/>
    <n v="12"/>
    <x v="0"/>
    <x v="0"/>
  </r>
  <r>
    <x v="163"/>
    <s v="Southeast"/>
    <s v="Khan"/>
    <x v="0"/>
    <m/>
    <x v="53"/>
    <d v="2020-11-30T00:00:00"/>
    <n v="1"/>
    <m/>
    <m/>
    <x v="0"/>
    <n v="14.88"/>
    <x v="0"/>
    <n v="12"/>
    <n v="80"/>
    <n v="40"/>
    <n v="40"/>
    <x v="143"/>
    <n v="54.88"/>
    <n v="54.88"/>
    <x v="1"/>
    <s v="Mon"/>
    <n v="12"/>
    <x v="0"/>
    <x v="0"/>
  </r>
  <r>
    <x v="164"/>
    <s v="South"/>
    <s v="Lopez"/>
    <x v="0"/>
    <m/>
    <x v="54"/>
    <d v="2020-11-30T00:00:00"/>
    <n v="1"/>
    <m/>
    <m/>
    <x v="0"/>
    <n v="81.900000000000006"/>
    <x v="0"/>
    <n v="11"/>
    <n v="80"/>
    <n v="40"/>
    <n v="40"/>
    <x v="144"/>
    <n v="121.9"/>
    <n v="121.9"/>
    <x v="2"/>
    <s v="Mon"/>
    <n v="11"/>
    <x v="0"/>
    <x v="0"/>
  </r>
  <r>
    <x v="165"/>
    <s v="Northwest"/>
    <s v="Burton"/>
    <x v="0"/>
    <m/>
    <x v="54"/>
    <d v="2020-12-03T00:00:00"/>
    <n v="2"/>
    <m/>
    <m/>
    <x v="1"/>
    <n v="21.33"/>
    <x v="0"/>
    <n v="14"/>
    <n v="140"/>
    <n v="35"/>
    <n v="35"/>
    <x v="29"/>
    <n v="56.33"/>
    <n v="56.33"/>
    <x v="2"/>
    <s v="Thu"/>
    <n v="14"/>
    <x v="0"/>
    <x v="0"/>
  </r>
  <r>
    <x v="166"/>
    <s v="Central"/>
    <s v="Khan"/>
    <x v="0"/>
    <m/>
    <x v="54"/>
    <d v="2020-12-03T00:00:00"/>
    <n v="1"/>
    <m/>
    <m/>
    <x v="1"/>
    <n v="120"/>
    <x v="1"/>
    <n v="14"/>
    <n v="80"/>
    <n v="20"/>
    <n v="20"/>
    <x v="2"/>
    <n v="140"/>
    <n v="140"/>
    <x v="2"/>
    <s v="Thu"/>
    <n v="14"/>
    <x v="0"/>
    <x v="0"/>
  </r>
  <r>
    <x v="167"/>
    <s v="Northwest"/>
    <s v="Michner"/>
    <x v="1"/>
    <m/>
    <x v="54"/>
    <d v="2020-12-17T00:00:00"/>
    <n v="2"/>
    <m/>
    <m/>
    <x v="0"/>
    <n v="1579.4"/>
    <x v="0"/>
    <n v="28"/>
    <n v="140"/>
    <n v="70"/>
    <n v="70"/>
    <x v="145"/>
    <n v="1649.4"/>
    <n v="1649.4"/>
    <x v="2"/>
    <s v="Thu"/>
    <n v="28"/>
    <x v="0"/>
    <x v="0"/>
  </r>
  <r>
    <x v="168"/>
    <s v="South"/>
    <s v="Khan"/>
    <x v="1"/>
    <m/>
    <x v="55"/>
    <d v="2020-11-30T00:00:00"/>
    <n v="2"/>
    <m/>
    <m/>
    <x v="0"/>
    <n v="174.18029999999999"/>
    <x v="2"/>
    <n v="9"/>
    <n v="140"/>
    <n v="70"/>
    <n v="70"/>
    <x v="146"/>
    <n v="244.18029999999999"/>
    <n v="244.18029999999999"/>
    <x v="4"/>
    <s v="Mon"/>
    <n v="9"/>
    <x v="0"/>
    <x v="0"/>
  </r>
  <r>
    <x v="169"/>
    <s v="Central"/>
    <s v="Burton"/>
    <x v="1"/>
    <m/>
    <x v="56"/>
    <d v="2020-12-07T00:00:00"/>
    <n v="1"/>
    <m/>
    <m/>
    <x v="2"/>
    <n v="20"/>
    <x v="0"/>
    <n v="14"/>
    <n v="80"/>
    <n v="60"/>
    <n v="60"/>
    <x v="147"/>
    <n v="80"/>
    <n v="80"/>
    <x v="5"/>
    <s v="Mon"/>
    <n v="14"/>
    <x v="0"/>
    <x v="0"/>
  </r>
  <r>
    <x v="170"/>
    <s v="Northwest"/>
    <s v="Khan"/>
    <x v="4"/>
    <m/>
    <x v="56"/>
    <d v="2021-01-05T00:00:00"/>
    <n v="1"/>
    <m/>
    <m/>
    <x v="10"/>
    <n v="689.15409999999997"/>
    <x v="1"/>
    <n v="43"/>
    <n v="80"/>
    <n v="200"/>
    <n v="200"/>
    <x v="148"/>
    <n v="889.15409999999997"/>
    <n v="889.15409999999997"/>
    <x v="5"/>
    <s v="Tue"/>
    <n v="43"/>
    <x v="0"/>
    <x v="0"/>
  </r>
  <r>
    <x v="171"/>
    <s v="Southeast"/>
    <s v="Michner"/>
    <x v="0"/>
    <m/>
    <x v="56"/>
    <d v="2021-01-07T00:00:00"/>
    <n v="1"/>
    <m/>
    <m/>
    <x v="1"/>
    <n v="156"/>
    <x v="0"/>
    <n v="45"/>
    <n v="80"/>
    <n v="20"/>
    <n v="20"/>
    <x v="149"/>
    <n v="176"/>
    <n v="176"/>
    <x v="5"/>
    <s v="Thu"/>
    <n v="45"/>
    <x v="0"/>
    <x v="0"/>
  </r>
  <r>
    <x v="172"/>
    <s v="South"/>
    <s v="Lopez"/>
    <x v="0"/>
    <m/>
    <x v="56"/>
    <d v="2021-01-16T00:00:00"/>
    <n v="1"/>
    <m/>
    <m/>
    <x v="1"/>
    <n v="45.734099999999998"/>
    <x v="0"/>
    <n v="54"/>
    <n v="80"/>
    <n v="20"/>
    <n v="20"/>
    <x v="150"/>
    <n v="65.734099999999998"/>
    <n v="65.734099999999998"/>
    <x v="5"/>
    <s v="Sat"/>
    <n v="54"/>
    <x v="0"/>
    <x v="0"/>
  </r>
  <r>
    <x v="173"/>
    <s v="East"/>
    <s v="Ling"/>
    <x v="1"/>
    <m/>
    <x v="56"/>
    <d v="2021-02-09T00:00:00"/>
    <n v="2"/>
    <m/>
    <m/>
    <x v="0"/>
    <n v="204.28399999999999"/>
    <x v="0"/>
    <n v="78"/>
    <n v="140"/>
    <n v="70"/>
    <n v="70"/>
    <x v="17"/>
    <n v="274.28399999999999"/>
    <n v="274.28399999999999"/>
    <x v="5"/>
    <s v="Tue"/>
    <n v="78"/>
    <x v="0"/>
    <x v="0"/>
  </r>
  <r>
    <x v="174"/>
    <s v="Northwest"/>
    <s v="Khan"/>
    <x v="2"/>
    <s v="Yes"/>
    <x v="57"/>
    <d v="2020-11-26T00:00:00"/>
    <n v="1"/>
    <m/>
    <m/>
    <x v="1"/>
    <n v="21.33"/>
    <x v="0"/>
    <n v="2"/>
    <n v="80"/>
    <n v="20"/>
    <n v="20"/>
    <x v="29"/>
    <n v="41.33"/>
    <n v="41.33"/>
    <x v="0"/>
    <s v="Thu"/>
    <n v="2"/>
    <x v="1"/>
    <x v="0"/>
  </r>
  <r>
    <x v="175"/>
    <s v="Southeast"/>
    <s v="Khan"/>
    <x v="1"/>
    <m/>
    <x v="57"/>
    <d v="2020-12-03T00:00:00"/>
    <n v="1"/>
    <m/>
    <m/>
    <x v="0"/>
    <n v="34.08"/>
    <x v="1"/>
    <n v="9"/>
    <n v="80"/>
    <n v="40"/>
    <n v="40"/>
    <x v="151"/>
    <n v="74.08"/>
    <n v="74.08"/>
    <x v="0"/>
    <s v="Thu"/>
    <n v="9"/>
    <x v="0"/>
    <x v="0"/>
  </r>
  <r>
    <x v="176"/>
    <s v="Northwest"/>
    <s v="Michner"/>
    <x v="1"/>
    <m/>
    <x v="57"/>
    <d v="2020-12-03T00:00:00"/>
    <n v="2"/>
    <m/>
    <m/>
    <x v="2"/>
    <n v="212.0085"/>
    <x v="0"/>
    <n v="9"/>
    <n v="140"/>
    <n v="105"/>
    <n v="105"/>
    <x v="152"/>
    <n v="317.00850000000003"/>
    <n v="317.00850000000003"/>
    <x v="0"/>
    <s v="Thu"/>
    <n v="9"/>
    <x v="0"/>
    <x v="0"/>
  </r>
  <r>
    <x v="177"/>
    <s v="Northwest"/>
    <s v="Khan"/>
    <x v="3"/>
    <m/>
    <x v="57"/>
    <d v="2020-12-07T00:00:00"/>
    <n v="1"/>
    <m/>
    <m/>
    <x v="6"/>
    <n v="341.2672"/>
    <x v="2"/>
    <n v="13"/>
    <n v="80"/>
    <n v="80"/>
    <n v="80"/>
    <x v="153"/>
    <n v="421.2672"/>
    <n v="421.2672"/>
    <x v="0"/>
    <s v="Mon"/>
    <n v="13"/>
    <x v="0"/>
    <x v="0"/>
  </r>
  <r>
    <x v="178"/>
    <s v="Central"/>
    <s v="Cartier"/>
    <x v="1"/>
    <m/>
    <x v="57"/>
    <d v="2021-02-18T00:00:00"/>
    <n v="1"/>
    <m/>
    <m/>
    <x v="0"/>
    <n v="25.773599999999998"/>
    <x v="0"/>
    <n v="86"/>
    <n v="80"/>
    <n v="40"/>
    <n v="40"/>
    <x v="154"/>
    <n v="65.773600000000002"/>
    <n v="65.773600000000002"/>
    <x v="0"/>
    <s v="Thu"/>
    <n v="86"/>
    <x v="0"/>
    <x v="0"/>
  </r>
  <r>
    <x v="179"/>
    <s v="Southeast"/>
    <s v="Khan"/>
    <x v="0"/>
    <s v="Yes"/>
    <x v="58"/>
    <d v="2020-12-07T00:00:00"/>
    <n v="1"/>
    <m/>
    <m/>
    <x v="0"/>
    <n v="133.36609999999999"/>
    <x v="0"/>
    <n v="12"/>
    <n v="80"/>
    <n v="40"/>
    <n v="40"/>
    <x v="155"/>
    <n v="173.36609999999999"/>
    <n v="173.36609999999999"/>
    <x v="1"/>
    <s v="Mon"/>
    <n v="12"/>
    <x v="1"/>
    <x v="0"/>
  </r>
  <r>
    <x v="180"/>
    <s v="West"/>
    <s v="Khan"/>
    <x v="0"/>
    <m/>
    <x v="58"/>
    <d v="2021-01-04T00:00:00"/>
    <n v="1"/>
    <m/>
    <m/>
    <x v="0"/>
    <n v="66.864900000000006"/>
    <x v="0"/>
    <n v="40"/>
    <n v="80"/>
    <n v="40"/>
    <n v="40"/>
    <x v="156"/>
    <n v="106.86490000000001"/>
    <n v="106.86490000000001"/>
    <x v="1"/>
    <s v="Mon"/>
    <n v="40"/>
    <x v="0"/>
    <x v="0"/>
  </r>
  <r>
    <x v="181"/>
    <s v="West"/>
    <s v="Khan"/>
    <x v="0"/>
    <m/>
    <x v="58"/>
    <d v="2021-01-04T00:00:00"/>
    <n v="1"/>
    <m/>
    <m/>
    <x v="2"/>
    <n v="94.26"/>
    <x v="1"/>
    <n v="40"/>
    <n v="80"/>
    <n v="60"/>
    <n v="60"/>
    <x v="157"/>
    <n v="154.26"/>
    <n v="154.26"/>
    <x v="1"/>
    <s v="Mon"/>
    <n v="40"/>
    <x v="0"/>
    <x v="0"/>
  </r>
  <r>
    <x v="182"/>
    <s v="West"/>
    <s v="Khan"/>
    <x v="0"/>
    <m/>
    <x v="58"/>
    <d v="2021-01-04T00:00:00"/>
    <n v="1"/>
    <m/>
    <m/>
    <x v="1"/>
    <n v="120"/>
    <x v="2"/>
    <n v="40"/>
    <n v="80"/>
    <n v="20"/>
    <n v="20"/>
    <x v="2"/>
    <n v="140"/>
    <n v="140"/>
    <x v="1"/>
    <s v="Mon"/>
    <n v="40"/>
    <x v="0"/>
    <x v="0"/>
  </r>
  <r>
    <x v="183"/>
    <s v="West"/>
    <s v="Khan"/>
    <x v="2"/>
    <m/>
    <x v="59"/>
    <d v="2020-12-02T00:00:00"/>
    <n v="1"/>
    <m/>
    <m/>
    <x v="1"/>
    <n v="120"/>
    <x v="0"/>
    <n v="6"/>
    <n v="80"/>
    <n v="20"/>
    <n v="20"/>
    <x v="2"/>
    <n v="140"/>
    <n v="140"/>
    <x v="2"/>
    <s v="Wed"/>
    <n v="6"/>
    <x v="0"/>
    <x v="0"/>
  </r>
  <r>
    <x v="184"/>
    <s v="Northwest"/>
    <s v="Burton"/>
    <x v="2"/>
    <s v="Yes"/>
    <x v="59"/>
    <d v="2020-12-03T00:00:00"/>
    <n v="1"/>
    <m/>
    <m/>
    <x v="1"/>
    <n v="45.99"/>
    <x v="1"/>
    <n v="7"/>
    <n v="80"/>
    <n v="20"/>
    <n v="20"/>
    <x v="158"/>
    <n v="65.990000000000009"/>
    <n v="65.990000000000009"/>
    <x v="2"/>
    <s v="Thu"/>
    <n v="7"/>
    <x v="1"/>
    <x v="0"/>
  </r>
  <r>
    <x v="185"/>
    <s v="Southeast"/>
    <s v="Burton"/>
    <x v="0"/>
    <m/>
    <x v="59"/>
    <d v="2020-12-10T00:00:00"/>
    <n v="1"/>
    <m/>
    <m/>
    <x v="0"/>
    <n v="33"/>
    <x v="2"/>
    <n v="14"/>
    <n v="80"/>
    <n v="40"/>
    <n v="40"/>
    <x v="100"/>
    <n v="73"/>
    <n v="73"/>
    <x v="2"/>
    <s v="Thu"/>
    <n v="14"/>
    <x v="0"/>
    <x v="0"/>
  </r>
  <r>
    <x v="186"/>
    <s v="Northwest"/>
    <s v="Michner"/>
    <x v="0"/>
    <m/>
    <x v="59"/>
    <d v="2021-01-11T00:00:00"/>
    <n v="1"/>
    <m/>
    <m/>
    <x v="1"/>
    <n v="21.33"/>
    <x v="2"/>
    <n v="46"/>
    <n v="80"/>
    <n v="20"/>
    <n v="20"/>
    <x v="29"/>
    <n v="41.33"/>
    <n v="41.33"/>
    <x v="2"/>
    <s v="Mon"/>
    <n v="46"/>
    <x v="0"/>
    <x v="0"/>
  </r>
  <r>
    <x v="187"/>
    <s v="Northwest"/>
    <s v="Cartier"/>
    <x v="2"/>
    <s v="Yes"/>
    <x v="59"/>
    <d v="2021-02-17T00:00:00"/>
    <n v="1"/>
    <m/>
    <m/>
    <x v="1"/>
    <n v="37.26"/>
    <x v="0"/>
    <n v="83"/>
    <n v="80"/>
    <n v="20"/>
    <n v="20"/>
    <x v="159"/>
    <n v="57.26"/>
    <n v="57.26"/>
    <x v="2"/>
    <s v="Wed"/>
    <n v="83"/>
    <x v="1"/>
    <x v="0"/>
  </r>
  <r>
    <x v="188"/>
    <s v="Southeast"/>
    <s v="Khan"/>
    <x v="1"/>
    <m/>
    <x v="60"/>
    <d v="2020-12-22T00:00:00"/>
    <n v="1"/>
    <m/>
    <m/>
    <x v="6"/>
    <n v="81.885000000000005"/>
    <x v="2"/>
    <n v="25"/>
    <n v="80"/>
    <n v="80"/>
    <n v="80"/>
    <x v="160"/>
    <n v="161.88499999999999"/>
    <n v="161.88499999999999"/>
    <x v="3"/>
    <s v="Tue"/>
    <n v="25"/>
    <x v="0"/>
    <x v="0"/>
  </r>
  <r>
    <x v="189"/>
    <s v="Central"/>
    <s v="Khan"/>
    <x v="2"/>
    <s v="Yes"/>
    <x v="61"/>
    <d v="2020-12-08T00:00:00"/>
    <n v="1"/>
    <m/>
    <m/>
    <x v="1"/>
    <n v="10.103199999999999"/>
    <x v="2"/>
    <n v="8"/>
    <n v="80"/>
    <n v="20"/>
    <n v="20"/>
    <x v="161"/>
    <n v="30.103200000000001"/>
    <n v="30.103200000000001"/>
    <x v="5"/>
    <s v="Tue"/>
    <n v="8"/>
    <x v="1"/>
    <x v="0"/>
  </r>
  <r>
    <x v="190"/>
    <s v="Southeast"/>
    <s v="Khan"/>
    <x v="2"/>
    <m/>
    <x v="61"/>
    <d v="2020-12-08T00:00:00"/>
    <n v="1"/>
    <m/>
    <m/>
    <x v="1"/>
    <n v="17.88"/>
    <x v="0"/>
    <n v="8"/>
    <n v="80"/>
    <n v="20"/>
    <n v="20"/>
    <x v="162"/>
    <n v="37.879999999999995"/>
    <n v="37.879999999999995"/>
    <x v="5"/>
    <s v="Tue"/>
    <n v="8"/>
    <x v="0"/>
    <x v="0"/>
  </r>
  <r>
    <x v="191"/>
    <s v="Northeast"/>
    <s v="Michner"/>
    <x v="3"/>
    <m/>
    <x v="61"/>
    <d v="2020-12-08T00:00:00"/>
    <n v="2"/>
    <m/>
    <m/>
    <x v="11"/>
    <n v="1204.6415"/>
    <x v="2"/>
    <n v="8"/>
    <n v="140"/>
    <n v="385"/>
    <n v="385"/>
    <x v="163"/>
    <n v="1589.6415"/>
    <n v="1589.6415"/>
    <x v="5"/>
    <s v="Tue"/>
    <n v="8"/>
    <x v="0"/>
    <x v="0"/>
  </r>
  <r>
    <x v="192"/>
    <s v="Northeast"/>
    <s v="Burton"/>
    <x v="3"/>
    <m/>
    <x v="61"/>
    <d v="2020-12-17T00:00:00"/>
    <n v="2"/>
    <m/>
    <m/>
    <x v="13"/>
    <n v="111"/>
    <x v="2"/>
    <n v="17"/>
    <n v="140"/>
    <n v="420"/>
    <n v="420"/>
    <x v="164"/>
    <n v="531"/>
    <n v="531"/>
    <x v="5"/>
    <s v="Thu"/>
    <n v="17"/>
    <x v="0"/>
    <x v="0"/>
  </r>
  <r>
    <x v="193"/>
    <s v="West"/>
    <s v="Khan"/>
    <x v="0"/>
    <m/>
    <x v="61"/>
    <d v="2021-01-04T00:00:00"/>
    <n v="1"/>
    <m/>
    <m/>
    <x v="1"/>
    <n v="21.21"/>
    <x v="1"/>
    <n v="35"/>
    <n v="80"/>
    <n v="20"/>
    <n v="20"/>
    <x v="165"/>
    <n v="41.21"/>
    <n v="41.21"/>
    <x v="5"/>
    <s v="Mon"/>
    <n v="35"/>
    <x v="0"/>
    <x v="0"/>
  </r>
  <r>
    <x v="194"/>
    <s v="Northeast"/>
    <s v="Ling"/>
    <x v="0"/>
    <m/>
    <x v="61"/>
    <d v="2021-02-25T00:00:00"/>
    <n v="2"/>
    <m/>
    <m/>
    <x v="0"/>
    <n v="158.31389999999999"/>
    <x v="2"/>
    <n v="87"/>
    <n v="140"/>
    <n v="70"/>
    <n v="70"/>
    <x v="166"/>
    <n v="228.31389999999999"/>
    <n v="228.31389999999999"/>
    <x v="5"/>
    <s v="Thu"/>
    <n v="87"/>
    <x v="0"/>
    <x v="0"/>
  </r>
  <r>
    <x v="195"/>
    <s v="Southeast"/>
    <s v="Burton"/>
    <x v="0"/>
    <m/>
    <x v="62"/>
    <d v="2021-01-11T00:00:00"/>
    <n v="1"/>
    <m/>
    <m/>
    <x v="0"/>
    <n v="36.754399999999997"/>
    <x v="2"/>
    <n v="41"/>
    <n v="80"/>
    <n v="40"/>
    <n v="40"/>
    <x v="136"/>
    <n v="76.754400000000004"/>
    <n v="76.754400000000004"/>
    <x v="0"/>
    <s v="Mon"/>
    <n v="41"/>
    <x v="0"/>
    <x v="0"/>
  </r>
  <r>
    <x v="196"/>
    <s v="North"/>
    <s v="Ling"/>
    <x v="1"/>
    <m/>
    <x v="62"/>
    <d v="2021-05-04T00:00:00"/>
    <n v="2"/>
    <m/>
    <m/>
    <x v="0"/>
    <n v="242.07"/>
    <x v="2"/>
    <n v="154"/>
    <n v="140"/>
    <n v="70"/>
    <n v="70"/>
    <x v="167"/>
    <n v="312.07"/>
    <n v="312.07"/>
    <x v="0"/>
    <s v="Tue"/>
    <n v="154"/>
    <x v="0"/>
    <x v="0"/>
  </r>
  <r>
    <x v="197"/>
    <s v="Northwest"/>
    <s v="Khan"/>
    <x v="0"/>
    <m/>
    <x v="63"/>
    <d v="2020-12-17T00:00:00"/>
    <n v="1"/>
    <m/>
    <m/>
    <x v="0"/>
    <n v="30"/>
    <x v="2"/>
    <n v="15"/>
    <n v="80"/>
    <n v="40"/>
    <n v="40"/>
    <x v="43"/>
    <n v="70"/>
    <n v="70"/>
    <x v="1"/>
    <s v="Thu"/>
    <n v="15"/>
    <x v="0"/>
    <x v="0"/>
  </r>
  <r>
    <x v="198"/>
    <s v="Northwest"/>
    <s v="Khan"/>
    <x v="0"/>
    <s v="Yes"/>
    <x v="63"/>
    <d v="2020-12-15T00:00:00"/>
    <n v="1"/>
    <m/>
    <m/>
    <x v="0"/>
    <n v="52.8994"/>
    <x v="2"/>
    <n v="13"/>
    <n v="80"/>
    <n v="40"/>
    <n v="40"/>
    <x v="168"/>
    <n v="92.8994"/>
    <n v="92.8994"/>
    <x v="1"/>
    <s v="Tue"/>
    <n v="13"/>
    <x v="1"/>
    <x v="0"/>
  </r>
  <r>
    <x v="199"/>
    <s v="Northwest"/>
    <s v="Cartier"/>
    <x v="2"/>
    <s v="Yes"/>
    <x v="63"/>
    <d v="2020-12-17T00:00:00"/>
    <n v="1"/>
    <m/>
    <m/>
    <x v="1"/>
    <n v="36.754399999999997"/>
    <x v="0"/>
    <n v="15"/>
    <n v="80"/>
    <n v="20"/>
    <n v="20"/>
    <x v="136"/>
    <n v="56.754399999999997"/>
    <n v="56.754399999999997"/>
    <x v="1"/>
    <s v="Thu"/>
    <n v="15"/>
    <x v="1"/>
    <x v="0"/>
  </r>
  <r>
    <x v="200"/>
    <s v="Southeast"/>
    <s v="Michner"/>
    <x v="2"/>
    <m/>
    <x v="63"/>
    <d v="2021-01-07T00:00:00"/>
    <n v="1"/>
    <m/>
    <m/>
    <x v="1"/>
    <n v="45.237400000000001"/>
    <x v="2"/>
    <n v="36"/>
    <n v="80"/>
    <n v="20"/>
    <n v="20"/>
    <x v="4"/>
    <n v="65.237400000000008"/>
    <n v="65.237400000000008"/>
    <x v="1"/>
    <s v="Thu"/>
    <n v="36"/>
    <x v="0"/>
    <x v="0"/>
  </r>
  <r>
    <x v="201"/>
    <s v="Northwest"/>
    <s v="Cartier"/>
    <x v="1"/>
    <s v="Yes"/>
    <x v="63"/>
    <d v="2021-01-27T00:00:00"/>
    <n v="1"/>
    <m/>
    <m/>
    <x v="2"/>
    <n v="42.66"/>
    <x v="0"/>
    <n v="56"/>
    <n v="80"/>
    <n v="60"/>
    <n v="60"/>
    <x v="36"/>
    <n v="102.66"/>
    <n v="102.66"/>
    <x v="1"/>
    <s v="Wed"/>
    <n v="56"/>
    <x v="1"/>
    <x v="0"/>
  </r>
  <r>
    <x v="202"/>
    <s v="North"/>
    <s v="Ling"/>
    <x v="1"/>
    <m/>
    <x v="63"/>
    <d v="2021-02-15T00:00:00"/>
    <n v="2"/>
    <m/>
    <m/>
    <x v="6"/>
    <n v="226"/>
    <x v="0"/>
    <n v="75"/>
    <n v="140"/>
    <n v="140"/>
    <n v="140"/>
    <x v="169"/>
    <n v="366"/>
    <n v="366"/>
    <x v="1"/>
    <s v="Mon"/>
    <n v="75"/>
    <x v="0"/>
    <x v="0"/>
  </r>
  <r>
    <x v="203"/>
    <s v="South"/>
    <s v="Michner"/>
    <x v="0"/>
    <m/>
    <x v="64"/>
    <d v="2021-01-06T00:00:00"/>
    <n v="2"/>
    <m/>
    <m/>
    <x v="0"/>
    <n v="45.237400000000001"/>
    <x v="0"/>
    <n v="34"/>
    <n v="140"/>
    <n v="70"/>
    <n v="70"/>
    <x v="4"/>
    <n v="115.23740000000001"/>
    <n v="115.23740000000001"/>
    <x v="2"/>
    <s v="Wed"/>
    <n v="34"/>
    <x v="0"/>
    <x v="0"/>
  </r>
  <r>
    <x v="204"/>
    <s v="Northwest"/>
    <s v="Burton"/>
    <x v="2"/>
    <s v="Yes"/>
    <x v="64"/>
    <d v="2021-01-25T00:00:00"/>
    <n v="1"/>
    <m/>
    <m/>
    <x v="1"/>
    <n v="36.972099999999998"/>
    <x v="2"/>
    <n v="53"/>
    <n v="80"/>
    <n v="20"/>
    <n v="20"/>
    <x v="170"/>
    <n v="56.972099999999998"/>
    <n v="56.972099999999998"/>
    <x v="2"/>
    <s v="Mon"/>
    <n v="53"/>
    <x v="1"/>
    <x v="0"/>
  </r>
  <r>
    <x v="205"/>
    <s v="South"/>
    <s v="Lopez"/>
    <x v="0"/>
    <m/>
    <x v="65"/>
    <d v="2020-12-23T00:00:00"/>
    <n v="1"/>
    <m/>
    <m/>
    <x v="0"/>
    <n v="138.5667"/>
    <x v="0"/>
    <n v="18"/>
    <n v="80"/>
    <n v="40"/>
    <n v="40"/>
    <x v="171"/>
    <n v="178.5667"/>
    <n v="178.5667"/>
    <x v="4"/>
    <s v="Wed"/>
    <n v="18"/>
    <x v="0"/>
    <x v="0"/>
  </r>
  <r>
    <x v="206"/>
    <s v="South"/>
    <s v="Lopez"/>
    <x v="2"/>
    <m/>
    <x v="65"/>
    <d v="2021-01-06T00:00:00"/>
    <n v="1"/>
    <m/>
    <m/>
    <x v="1"/>
    <n v="126.5641"/>
    <x v="0"/>
    <n v="32"/>
    <n v="80"/>
    <n v="20"/>
    <n v="20"/>
    <x v="172"/>
    <n v="146.5641"/>
    <n v="146.5641"/>
    <x v="4"/>
    <s v="Wed"/>
    <n v="32"/>
    <x v="0"/>
    <x v="0"/>
  </r>
  <r>
    <x v="207"/>
    <s v="West"/>
    <s v="Burton"/>
    <x v="4"/>
    <m/>
    <x v="66"/>
    <d v="2021-01-05T00:00:00"/>
    <n v="2"/>
    <m/>
    <m/>
    <x v="6"/>
    <n v="51.45"/>
    <x v="1"/>
    <n v="29"/>
    <n v="140"/>
    <n v="140"/>
    <n v="140"/>
    <x v="173"/>
    <n v="191.45"/>
    <n v="191.45"/>
    <x v="5"/>
    <s v="Tue"/>
    <n v="29"/>
    <x v="0"/>
    <x v="0"/>
  </r>
  <r>
    <x v="208"/>
    <s v="South"/>
    <s v="Lopez"/>
    <x v="2"/>
    <m/>
    <x v="66"/>
    <d v="2021-01-07T00:00:00"/>
    <n v="1"/>
    <m/>
    <m/>
    <x v="1"/>
    <n v="227.93719999999999"/>
    <x v="0"/>
    <n v="31"/>
    <n v="80"/>
    <n v="20"/>
    <n v="20"/>
    <x v="174"/>
    <n v="247.93719999999999"/>
    <n v="247.93719999999999"/>
    <x v="5"/>
    <s v="Thu"/>
    <n v="31"/>
    <x v="0"/>
    <x v="0"/>
  </r>
  <r>
    <x v="209"/>
    <s v="Northwest"/>
    <s v="Michner"/>
    <x v="1"/>
    <m/>
    <x v="66"/>
    <d v="2021-01-11T00:00:00"/>
    <n v="1"/>
    <m/>
    <m/>
    <x v="0"/>
    <n v="367.71109999999999"/>
    <x v="1"/>
    <n v="35"/>
    <n v="80"/>
    <n v="40"/>
    <n v="40"/>
    <x v="59"/>
    <n v="407.71109999999999"/>
    <n v="407.71109999999999"/>
    <x v="5"/>
    <s v="Mon"/>
    <n v="35"/>
    <x v="0"/>
    <x v="0"/>
  </r>
  <r>
    <x v="210"/>
    <s v="North"/>
    <s v="Khan"/>
    <x v="1"/>
    <m/>
    <x v="66"/>
    <d v="2021-01-12T00:00:00"/>
    <n v="2"/>
    <m/>
    <m/>
    <x v="14"/>
    <n v="637.53"/>
    <x v="0"/>
    <n v="36"/>
    <n v="140"/>
    <n v="175"/>
    <n v="175"/>
    <x v="175"/>
    <n v="812.53"/>
    <n v="812.53"/>
    <x v="5"/>
    <s v="Tue"/>
    <n v="36"/>
    <x v="0"/>
    <x v="0"/>
  </r>
  <r>
    <x v="211"/>
    <s v="Central"/>
    <s v="Khan"/>
    <x v="1"/>
    <m/>
    <x v="67"/>
    <d v="2020-12-15T00:00:00"/>
    <n v="2"/>
    <m/>
    <m/>
    <x v="13"/>
    <n v="21.33"/>
    <x v="0"/>
    <n v="7"/>
    <n v="140"/>
    <n v="420"/>
    <n v="420"/>
    <x v="29"/>
    <n v="441.33"/>
    <n v="441.33"/>
    <x v="0"/>
    <s v="Tue"/>
    <n v="7"/>
    <x v="0"/>
    <x v="0"/>
  </r>
  <r>
    <x v="212"/>
    <s v="West"/>
    <s v="Cartier"/>
    <x v="1"/>
    <m/>
    <x v="67"/>
    <d v="2020-12-16T00:00:00"/>
    <n v="2"/>
    <m/>
    <m/>
    <x v="3"/>
    <n v="318.72519999999997"/>
    <x v="0"/>
    <n v="8"/>
    <n v="140"/>
    <n v="210"/>
    <n v="210"/>
    <x v="176"/>
    <n v="528.72519999999997"/>
    <n v="528.72519999999997"/>
    <x v="0"/>
    <s v="Wed"/>
    <n v="8"/>
    <x v="0"/>
    <x v="0"/>
  </r>
  <r>
    <x v="213"/>
    <s v="Northwest"/>
    <s v="Cartier"/>
    <x v="1"/>
    <s v="Yes"/>
    <x v="67"/>
    <d v="2021-02-12T00:00:00"/>
    <n v="2"/>
    <m/>
    <m/>
    <x v="2"/>
    <n v="35.450000000000003"/>
    <x v="0"/>
    <n v="66"/>
    <n v="140"/>
    <n v="105"/>
    <n v="105"/>
    <x v="177"/>
    <n v="140.44999999999999"/>
    <n v="140.44999999999999"/>
    <x v="0"/>
    <s v="Fri"/>
    <n v="66"/>
    <x v="1"/>
    <x v="0"/>
  </r>
  <r>
    <x v="214"/>
    <s v="South"/>
    <s v="Lopez"/>
    <x v="4"/>
    <m/>
    <x v="68"/>
    <d v="2020-12-17T00:00:00"/>
    <n v="1"/>
    <m/>
    <m/>
    <x v="5"/>
    <n v="131.30000000000001"/>
    <x v="1"/>
    <n v="8"/>
    <n v="80"/>
    <n v="140"/>
    <n v="140"/>
    <x v="178"/>
    <n v="271.3"/>
    <n v="271.3"/>
    <x v="1"/>
    <s v="Thu"/>
    <n v="8"/>
    <x v="0"/>
    <x v="0"/>
  </r>
  <r>
    <x v="215"/>
    <s v="Northwest"/>
    <s v="Cartier"/>
    <x v="2"/>
    <m/>
    <x v="68"/>
    <d v="2021-01-11T00:00:00"/>
    <n v="1"/>
    <m/>
    <m/>
    <x v="1"/>
    <n v="37.262799999999999"/>
    <x v="2"/>
    <n v="33"/>
    <n v="80"/>
    <n v="20"/>
    <n v="20"/>
    <x v="179"/>
    <n v="57.262799999999999"/>
    <n v="57.262799999999999"/>
    <x v="1"/>
    <s v="Mon"/>
    <n v="33"/>
    <x v="0"/>
    <x v="0"/>
  </r>
  <r>
    <x v="216"/>
    <s v="Northeast"/>
    <s v="Michner"/>
    <x v="4"/>
    <m/>
    <x v="68"/>
    <d v="2021-01-12T00:00:00"/>
    <n v="2"/>
    <m/>
    <m/>
    <x v="13"/>
    <n v="1193.7465999999999"/>
    <x v="2"/>
    <n v="34"/>
    <n v="140"/>
    <n v="420"/>
    <n v="420"/>
    <x v="180"/>
    <n v="1613.7465999999999"/>
    <n v="1613.7465999999999"/>
    <x v="1"/>
    <s v="Tue"/>
    <n v="34"/>
    <x v="0"/>
    <x v="0"/>
  </r>
  <r>
    <x v="217"/>
    <s v="Southeast"/>
    <s v="Michner"/>
    <x v="1"/>
    <s v="Yes"/>
    <x v="69"/>
    <d v="2020-12-14T00:00:00"/>
    <n v="1"/>
    <m/>
    <m/>
    <x v="0"/>
    <n v="250.42240000000001"/>
    <x v="2"/>
    <n v="4"/>
    <n v="80"/>
    <n v="40"/>
    <n v="40"/>
    <x v="98"/>
    <n v="290.42240000000004"/>
    <n v="290.42240000000004"/>
    <x v="2"/>
    <s v="Mon"/>
    <n v="4"/>
    <x v="1"/>
    <x v="0"/>
  </r>
  <r>
    <x v="218"/>
    <s v="South"/>
    <s v="Lopez"/>
    <x v="2"/>
    <m/>
    <x v="69"/>
    <d v="2021-01-07T00:00:00"/>
    <n v="1"/>
    <m/>
    <m/>
    <x v="1"/>
    <n v="67.703999999999994"/>
    <x v="1"/>
    <n v="28"/>
    <n v="80"/>
    <n v="20"/>
    <n v="20"/>
    <x v="181"/>
    <n v="87.703999999999994"/>
    <n v="87.703999999999994"/>
    <x v="2"/>
    <s v="Thu"/>
    <n v="28"/>
    <x v="0"/>
    <x v="0"/>
  </r>
  <r>
    <x v="219"/>
    <s v="Central"/>
    <s v="Burton"/>
    <x v="4"/>
    <m/>
    <x v="69"/>
    <d v="2021-01-07T00:00:00"/>
    <n v="2"/>
    <m/>
    <m/>
    <x v="14"/>
    <n v="58.238999999999997"/>
    <x v="0"/>
    <n v="28"/>
    <n v="140"/>
    <n v="175"/>
    <n v="175"/>
    <x v="182"/>
    <n v="233.239"/>
    <n v="233.239"/>
    <x v="2"/>
    <s v="Thu"/>
    <n v="28"/>
    <x v="0"/>
    <x v="0"/>
  </r>
  <r>
    <x v="220"/>
    <s v="West"/>
    <s v="Lopez"/>
    <x v="0"/>
    <m/>
    <x v="69"/>
    <d v="2021-01-14T00:00:00"/>
    <n v="1"/>
    <m/>
    <m/>
    <x v="0"/>
    <n v="32.226999999999997"/>
    <x v="1"/>
    <n v="35"/>
    <n v="80"/>
    <n v="40"/>
    <n v="40"/>
    <x v="183"/>
    <n v="72.227000000000004"/>
    <n v="72.227000000000004"/>
    <x v="2"/>
    <s v="Thu"/>
    <n v="35"/>
    <x v="0"/>
    <x v="0"/>
  </r>
  <r>
    <x v="221"/>
    <s v="Central"/>
    <s v="Khan"/>
    <x v="1"/>
    <m/>
    <x v="69"/>
    <d v="2021-01-23T00:00:00"/>
    <n v="1"/>
    <m/>
    <m/>
    <x v="7"/>
    <n v="180"/>
    <x v="0"/>
    <n v="44"/>
    <n v="80"/>
    <n v="180"/>
    <n v="180"/>
    <x v="184"/>
    <n v="360"/>
    <n v="360"/>
    <x v="2"/>
    <s v="Sat"/>
    <n v="44"/>
    <x v="0"/>
    <x v="0"/>
  </r>
  <r>
    <x v="222"/>
    <s v="West"/>
    <s v="Khan"/>
    <x v="0"/>
    <s v="Yes"/>
    <x v="70"/>
    <d v="2021-01-28T00:00:00"/>
    <n v="1"/>
    <m/>
    <m/>
    <x v="6"/>
    <n v="337.9237"/>
    <x v="0"/>
    <n v="47"/>
    <n v="80"/>
    <n v="80"/>
    <n v="80"/>
    <x v="185"/>
    <n v="417.9237"/>
    <n v="417.9237"/>
    <x v="4"/>
    <s v="Thu"/>
    <n v="47"/>
    <x v="1"/>
    <x v="0"/>
  </r>
  <r>
    <x v="223"/>
    <s v="Northwest"/>
    <s v="Michner"/>
    <x v="0"/>
    <s v="Yes"/>
    <x v="71"/>
    <d v="2020-12-15T00:00:00"/>
    <n v="1"/>
    <m/>
    <m/>
    <x v="2"/>
    <n v="63.99"/>
    <x v="0"/>
    <n v="1"/>
    <n v="80"/>
    <n v="60"/>
    <n v="60"/>
    <x v="186"/>
    <n v="123.99000000000001"/>
    <n v="123.99000000000001"/>
    <x v="5"/>
    <s v="Tue"/>
    <n v="1"/>
    <x v="1"/>
    <x v="0"/>
  </r>
  <r>
    <x v="224"/>
    <s v="West"/>
    <s v="Khan"/>
    <x v="0"/>
    <m/>
    <x v="71"/>
    <d v="2020-12-16T00:00:00"/>
    <n v="1"/>
    <m/>
    <m/>
    <x v="0"/>
    <n v="145.88999999999999"/>
    <x v="1"/>
    <n v="2"/>
    <n v="80"/>
    <n v="40"/>
    <n v="40"/>
    <x v="187"/>
    <n v="185.89"/>
    <n v="185.89"/>
    <x v="5"/>
    <s v="Wed"/>
    <n v="2"/>
    <x v="0"/>
    <x v="0"/>
  </r>
  <r>
    <x v="225"/>
    <s v="West"/>
    <s v="Khan"/>
    <x v="2"/>
    <m/>
    <x v="71"/>
    <d v="2021-01-04T00:00:00"/>
    <n v="1"/>
    <m/>
    <m/>
    <x v="1"/>
    <n v="30"/>
    <x v="1"/>
    <n v="21"/>
    <n v="80"/>
    <n v="20"/>
    <n v="20"/>
    <x v="43"/>
    <n v="50"/>
    <n v="50"/>
    <x v="5"/>
    <s v="Mon"/>
    <n v="21"/>
    <x v="0"/>
    <x v="0"/>
  </r>
  <r>
    <x v="226"/>
    <s v="West"/>
    <s v="Khan"/>
    <x v="1"/>
    <m/>
    <x v="71"/>
    <d v="2021-01-04T00:00:00"/>
    <n v="1"/>
    <m/>
    <m/>
    <x v="0"/>
    <n v="57.098199999999999"/>
    <x v="0"/>
    <n v="21"/>
    <n v="80"/>
    <n v="40"/>
    <n v="40"/>
    <x v="188"/>
    <n v="97.098199999999991"/>
    <n v="97.098199999999991"/>
    <x v="5"/>
    <s v="Mon"/>
    <n v="21"/>
    <x v="0"/>
    <x v="0"/>
  </r>
  <r>
    <x v="227"/>
    <s v="North"/>
    <s v="Khan"/>
    <x v="4"/>
    <m/>
    <x v="71"/>
    <d v="2021-01-13T00:00:00"/>
    <n v="2"/>
    <m/>
    <m/>
    <x v="15"/>
    <n v="262.44"/>
    <x v="0"/>
    <n v="30"/>
    <n v="140"/>
    <n v="490"/>
    <n v="490"/>
    <x v="189"/>
    <n v="752.44"/>
    <n v="752.44"/>
    <x v="5"/>
    <s v="Wed"/>
    <n v="30"/>
    <x v="0"/>
    <x v="0"/>
  </r>
  <r>
    <x v="228"/>
    <s v="West"/>
    <s v="Khan"/>
    <x v="0"/>
    <m/>
    <x v="71"/>
    <d v="2021-01-19T00:00:00"/>
    <n v="1"/>
    <m/>
    <m/>
    <x v="0"/>
    <n v="21.33"/>
    <x v="1"/>
    <n v="36"/>
    <n v="80"/>
    <n v="40"/>
    <n v="40"/>
    <x v="29"/>
    <n v="61.33"/>
    <n v="61.33"/>
    <x v="5"/>
    <s v="Tue"/>
    <n v="36"/>
    <x v="0"/>
    <x v="0"/>
  </r>
  <r>
    <x v="229"/>
    <s v="South"/>
    <s v="Lopez"/>
    <x v="3"/>
    <m/>
    <x v="71"/>
    <d v="2021-05-04T00:00:00"/>
    <n v="1"/>
    <m/>
    <m/>
    <x v="16"/>
    <n v="1769.625"/>
    <x v="1"/>
    <n v="141"/>
    <n v="80"/>
    <n v="320"/>
    <n v="320"/>
    <x v="190"/>
    <n v="2089.625"/>
    <n v="2089.625"/>
    <x v="5"/>
    <s v="Tue"/>
    <n v="141"/>
    <x v="0"/>
    <x v="0"/>
  </r>
  <r>
    <x v="230"/>
    <s v="South"/>
    <s v="Lopez"/>
    <x v="1"/>
    <m/>
    <x v="72"/>
    <d v="2021-01-13T00:00:00"/>
    <n v="1"/>
    <m/>
    <m/>
    <x v="2"/>
    <n v="82.875"/>
    <x v="1"/>
    <n v="29"/>
    <n v="80"/>
    <n v="60"/>
    <n v="60"/>
    <x v="191"/>
    <n v="142.875"/>
    <n v="142.875"/>
    <x v="0"/>
    <s v="Wed"/>
    <n v="29"/>
    <x v="0"/>
    <x v="0"/>
  </r>
  <r>
    <x v="231"/>
    <s v="Central"/>
    <s v="Michner"/>
    <x v="0"/>
    <m/>
    <x v="72"/>
    <d v="2021-01-25T00:00:00"/>
    <n v="2"/>
    <m/>
    <m/>
    <x v="2"/>
    <n v="2294"/>
    <x v="0"/>
    <n v="41"/>
    <n v="140"/>
    <n v="105"/>
    <n v="105"/>
    <x v="192"/>
    <n v="2399"/>
    <n v="2399"/>
    <x v="0"/>
    <s v="Mon"/>
    <n v="41"/>
    <x v="0"/>
    <x v="0"/>
  </r>
  <r>
    <x v="232"/>
    <s v="Southeast"/>
    <s v="Khan"/>
    <x v="0"/>
    <m/>
    <x v="73"/>
    <d v="2020-12-23T00:00:00"/>
    <n v="1"/>
    <m/>
    <m/>
    <x v="6"/>
    <n v="348.7432"/>
    <x v="0"/>
    <n v="7"/>
    <n v="80"/>
    <n v="80"/>
    <n v="80"/>
    <x v="193"/>
    <n v="428.7432"/>
    <n v="428.7432"/>
    <x v="1"/>
    <s v="Wed"/>
    <n v="7"/>
    <x v="0"/>
    <x v="0"/>
  </r>
  <r>
    <x v="233"/>
    <s v="South"/>
    <s v="Lopez"/>
    <x v="0"/>
    <m/>
    <x v="73"/>
    <d v="2021-01-14T00:00:00"/>
    <n v="1"/>
    <m/>
    <m/>
    <x v="1"/>
    <n v="140.4"/>
    <x v="0"/>
    <n v="29"/>
    <n v="80"/>
    <n v="20"/>
    <n v="20"/>
    <x v="194"/>
    <n v="160.4"/>
    <n v="160.4"/>
    <x v="1"/>
    <s v="Thu"/>
    <n v="29"/>
    <x v="0"/>
    <x v="0"/>
  </r>
  <r>
    <x v="234"/>
    <s v="East"/>
    <s v="Ling"/>
    <x v="0"/>
    <m/>
    <x v="73"/>
    <d v="2021-02-01T00:00:00"/>
    <n v="2"/>
    <m/>
    <m/>
    <x v="0"/>
    <n v="133.99780000000001"/>
    <x v="0"/>
    <n v="47"/>
    <n v="140"/>
    <n v="70"/>
    <n v="70"/>
    <x v="195"/>
    <n v="203.99780000000001"/>
    <n v="203.99780000000001"/>
    <x v="1"/>
    <s v="Mon"/>
    <n v="47"/>
    <x v="0"/>
    <x v="0"/>
  </r>
  <r>
    <x v="235"/>
    <s v="Northwest"/>
    <s v="Burton"/>
    <x v="3"/>
    <m/>
    <x v="74"/>
    <d v="2021-01-26T00:00:00"/>
    <n v="2"/>
    <m/>
    <m/>
    <x v="6"/>
    <n v="305.63040000000001"/>
    <x v="0"/>
    <n v="36"/>
    <n v="140"/>
    <n v="140"/>
    <n v="140"/>
    <x v="196"/>
    <n v="445.63040000000001"/>
    <n v="445.63040000000001"/>
    <x v="5"/>
    <s v="Tue"/>
    <n v="36"/>
    <x v="0"/>
    <x v="0"/>
  </r>
  <r>
    <x v="236"/>
    <s v="Northwest"/>
    <s v="Michner"/>
    <x v="0"/>
    <s v="Yes"/>
    <x v="75"/>
    <d v="2021-01-11T00:00:00"/>
    <n v="1"/>
    <m/>
    <m/>
    <x v="1"/>
    <n v="19.196999999999999"/>
    <x v="0"/>
    <n v="7"/>
    <n v="80"/>
    <n v="20"/>
    <n v="20"/>
    <x v="66"/>
    <n v="39.197000000000003"/>
    <n v="39.197000000000003"/>
    <x v="5"/>
    <s v="Mon"/>
    <n v="7"/>
    <x v="1"/>
    <x v="0"/>
  </r>
  <r>
    <x v="237"/>
    <s v="South"/>
    <s v="Lopez"/>
    <x v="0"/>
    <m/>
    <x v="75"/>
    <d v="2021-01-13T00:00:00"/>
    <n v="1"/>
    <m/>
    <m/>
    <x v="0"/>
    <n v="18.524999999999999"/>
    <x v="1"/>
    <n v="9"/>
    <n v="80"/>
    <n v="40"/>
    <n v="40"/>
    <x v="197"/>
    <n v="58.524999999999999"/>
    <n v="58.524999999999999"/>
    <x v="5"/>
    <s v="Wed"/>
    <n v="9"/>
    <x v="0"/>
    <x v="0"/>
  </r>
  <r>
    <x v="238"/>
    <s v="West"/>
    <s v="Lopez"/>
    <x v="2"/>
    <m/>
    <x v="75"/>
    <d v="2021-01-13T00:00:00"/>
    <n v="1"/>
    <m/>
    <m/>
    <x v="1"/>
    <n v="39"/>
    <x v="0"/>
    <n v="9"/>
    <n v="80"/>
    <n v="20"/>
    <n v="20"/>
    <x v="198"/>
    <n v="59"/>
    <n v="59"/>
    <x v="5"/>
    <s v="Wed"/>
    <n v="9"/>
    <x v="0"/>
    <x v="0"/>
  </r>
  <r>
    <x v="239"/>
    <s v="South"/>
    <s v="Lopez"/>
    <x v="0"/>
    <m/>
    <x v="75"/>
    <d v="2021-01-14T00:00:00"/>
    <n v="2"/>
    <m/>
    <m/>
    <x v="1"/>
    <n v="36.503999999999998"/>
    <x v="1"/>
    <n v="10"/>
    <n v="140"/>
    <n v="35"/>
    <n v="35"/>
    <x v="199"/>
    <n v="71.503999999999991"/>
    <n v="71.503999999999991"/>
    <x v="5"/>
    <s v="Thu"/>
    <n v="10"/>
    <x v="0"/>
    <x v="0"/>
  </r>
  <r>
    <x v="240"/>
    <s v="Central"/>
    <s v="Cartier"/>
    <x v="0"/>
    <m/>
    <x v="75"/>
    <d v="2021-01-14T00:00:00"/>
    <n v="2"/>
    <m/>
    <m/>
    <x v="0"/>
    <n v="29.807400000000001"/>
    <x v="2"/>
    <n v="10"/>
    <n v="140"/>
    <n v="70"/>
    <n v="70"/>
    <x v="200"/>
    <n v="99.807400000000001"/>
    <n v="99.807400000000001"/>
    <x v="5"/>
    <s v="Thu"/>
    <n v="10"/>
    <x v="0"/>
    <x v="0"/>
  </r>
  <r>
    <x v="241"/>
    <s v="Central"/>
    <s v="Michner"/>
    <x v="0"/>
    <m/>
    <x v="75"/>
    <d v="2021-01-14T00:00:00"/>
    <n v="1"/>
    <m/>
    <m/>
    <x v="1"/>
    <n v="43.02"/>
    <x v="0"/>
    <n v="10"/>
    <n v="80"/>
    <n v="20"/>
    <n v="20"/>
    <x v="201"/>
    <n v="63.02"/>
    <n v="63.02"/>
    <x v="5"/>
    <s v="Thu"/>
    <n v="10"/>
    <x v="0"/>
    <x v="0"/>
  </r>
  <r>
    <x v="242"/>
    <s v="Northwest"/>
    <s v="Burton"/>
    <x v="2"/>
    <m/>
    <x v="75"/>
    <d v="2021-01-21T00:00:00"/>
    <n v="1"/>
    <m/>
    <m/>
    <x v="1"/>
    <n v="66.864900000000006"/>
    <x v="0"/>
    <n v="17"/>
    <n v="80"/>
    <n v="20"/>
    <n v="20"/>
    <x v="156"/>
    <n v="86.864900000000006"/>
    <n v="86.864900000000006"/>
    <x v="5"/>
    <s v="Thu"/>
    <n v="17"/>
    <x v="0"/>
    <x v="0"/>
  </r>
  <r>
    <x v="243"/>
    <s v="Northwest"/>
    <s v="Burton"/>
    <x v="1"/>
    <m/>
    <x v="75"/>
    <d v="2021-02-11T00:00:00"/>
    <n v="1"/>
    <m/>
    <m/>
    <x v="2"/>
    <n v="408.56790000000001"/>
    <x v="0"/>
    <n v="38"/>
    <n v="80"/>
    <n v="60"/>
    <n v="60"/>
    <x v="202"/>
    <n v="468.56790000000001"/>
    <n v="468.56790000000001"/>
    <x v="5"/>
    <s v="Thu"/>
    <n v="38"/>
    <x v="0"/>
    <x v="0"/>
  </r>
  <r>
    <x v="244"/>
    <s v="South"/>
    <s v="Lopez"/>
    <x v="0"/>
    <m/>
    <x v="76"/>
    <d v="2021-01-14T00:00:00"/>
    <n v="1"/>
    <m/>
    <m/>
    <x v="1"/>
    <n v="25.2486"/>
    <x v="1"/>
    <n v="9"/>
    <n v="80"/>
    <n v="20"/>
    <n v="20"/>
    <x v="203"/>
    <n v="45.248599999999996"/>
    <n v="45.248599999999996"/>
    <x v="0"/>
    <s v="Thu"/>
    <n v="9"/>
    <x v="0"/>
    <x v="0"/>
  </r>
  <r>
    <x v="245"/>
    <s v="Central"/>
    <s v="Cartier"/>
    <x v="1"/>
    <m/>
    <x v="76"/>
    <d v="2021-01-25T00:00:00"/>
    <n v="1"/>
    <m/>
    <m/>
    <x v="14"/>
    <n v="646"/>
    <x v="0"/>
    <n v="20"/>
    <n v="80"/>
    <n v="100"/>
    <n v="100"/>
    <x v="204"/>
    <n v="746"/>
    <n v="746"/>
    <x v="0"/>
    <s v="Mon"/>
    <n v="20"/>
    <x v="0"/>
    <x v="0"/>
  </r>
  <r>
    <x v="246"/>
    <s v="Central"/>
    <s v="Michner"/>
    <x v="2"/>
    <m/>
    <x v="76"/>
    <d v="2021-01-30T00:00:00"/>
    <n v="1"/>
    <m/>
    <m/>
    <x v="1"/>
    <n v="125.4194"/>
    <x v="2"/>
    <n v="25"/>
    <n v="80"/>
    <n v="20"/>
    <n v="20"/>
    <x v="205"/>
    <n v="145.4194"/>
    <n v="145.4194"/>
    <x v="0"/>
    <s v="Sat"/>
    <n v="25"/>
    <x v="0"/>
    <x v="0"/>
  </r>
  <r>
    <x v="247"/>
    <s v="Northwest"/>
    <s v="Khan"/>
    <x v="0"/>
    <m/>
    <x v="76"/>
    <d v="2021-02-02T00:00:00"/>
    <n v="2"/>
    <m/>
    <m/>
    <x v="2"/>
    <n v="286.73230000000001"/>
    <x v="0"/>
    <n v="28"/>
    <n v="140"/>
    <n v="105"/>
    <n v="105"/>
    <x v="206"/>
    <n v="391.73230000000001"/>
    <n v="391.73230000000001"/>
    <x v="0"/>
    <s v="Tue"/>
    <n v="28"/>
    <x v="0"/>
    <x v="0"/>
  </r>
  <r>
    <x v="248"/>
    <s v="South"/>
    <s v="Michner"/>
    <x v="4"/>
    <m/>
    <x v="76"/>
    <d v="2021-02-02T00:00:00"/>
    <n v="1"/>
    <m/>
    <m/>
    <x v="10"/>
    <n v="258.02780000000001"/>
    <x v="2"/>
    <n v="28"/>
    <n v="80"/>
    <n v="200"/>
    <n v="200"/>
    <x v="207"/>
    <n v="458.02780000000001"/>
    <n v="458.02780000000001"/>
    <x v="0"/>
    <s v="Tue"/>
    <n v="28"/>
    <x v="0"/>
    <x v="0"/>
  </r>
  <r>
    <x v="249"/>
    <s v="South"/>
    <s v="Lopez"/>
    <x v="0"/>
    <m/>
    <x v="76"/>
    <d v="2021-05-04T00:00:00"/>
    <n v="1"/>
    <m/>
    <m/>
    <x v="1"/>
    <n v="14.3"/>
    <x v="1"/>
    <n v="119"/>
    <n v="80"/>
    <n v="20"/>
    <n v="20"/>
    <x v="208"/>
    <n v="34.299999999999997"/>
    <n v="34.299999999999997"/>
    <x v="0"/>
    <s v="Tue"/>
    <n v="119"/>
    <x v="0"/>
    <x v="0"/>
  </r>
  <r>
    <x v="250"/>
    <s v="South"/>
    <s v="Lopez"/>
    <x v="0"/>
    <m/>
    <x v="77"/>
    <d v="2021-01-18T00:00:00"/>
    <n v="1"/>
    <m/>
    <m/>
    <x v="1"/>
    <n v="44.85"/>
    <x v="1"/>
    <n v="12"/>
    <n v="80"/>
    <n v="20"/>
    <n v="20"/>
    <x v="209"/>
    <n v="64.849999999999994"/>
    <n v="64.849999999999994"/>
    <x v="1"/>
    <s v="Mon"/>
    <n v="12"/>
    <x v="0"/>
    <x v="0"/>
  </r>
  <r>
    <x v="251"/>
    <s v="Northwest"/>
    <s v="Michner"/>
    <x v="0"/>
    <m/>
    <x v="77"/>
    <d v="2021-01-21T00:00:00"/>
    <n v="2"/>
    <m/>
    <m/>
    <x v="0"/>
    <n v="74.607699999999994"/>
    <x v="2"/>
    <n v="15"/>
    <n v="140"/>
    <n v="70"/>
    <n v="70"/>
    <x v="210"/>
    <n v="144.60769999999999"/>
    <n v="144.60769999999999"/>
    <x v="1"/>
    <s v="Thu"/>
    <n v="15"/>
    <x v="0"/>
    <x v="0"/>
  </r>
  <r>
    <x v="252"/>
    <s v="North"/>
    <s v="Ling"/>
    <x v="1"/>
    <s v="Yes"/>
    <x v="77"/>
    <d v="2021-02-03T00:00:00"/>
    <n v="2"/>
    <m/>
    <m/>
    <x v="0"/>
    <n v="126.71469999999999"/>
    <x v="0"/>
    <n v="28"/>
    <n v="140"/>
    <n v="70"/>
    <n v="70"/>
    <x v="211"/>
    <n v="196.71469999999999"/>
    <n v="196.71469999999999"/>
    <x v="1"/>
    <s v="Wed"/>
    <n v="28"/>
    <x v="1"/>
    <x v="0"/>
  </r>
  <r>
    <x v="253"/>
    <s v="North"/>
    <s v="Ling"/>
    <x v="1"/>
    <m/>
    <x v="77"/>
    <d v="2021-03-04T00:00:00"/>
    <n v="2"/>
    <m/>
    <m/>
    <x v="14"/>
    <n v="256.83999999999997"/>
    <x v="0"/>
    <n v="57"/>
    <n v="140"/>
    <n v="175"/>
    <n v="175"/>
    <x v="212"/>
    <n v="431.84"/>
    <n v="431.84"/>
    <x v="1"/>
    <s v="Thu"/>
    <n v="57"/>
    <x v="0"/>
    <x v="0"/>
  </r>
  <r>
    <x v="254"/>
    <s v="Southeast"/>
    <s v="Cartier"/>
    <x v="2"/>
    <m/>
    <x v="78"/>
    <d v="2021-01-19T00:00:00"/>
    <n v="1"/>
    <m/>
    <m/>
    <x v="1"/>
    <n v="32.6706"/>
    <x v="1"/>
    <n v="12"/>
    <n v="80"/>
    <n v="20"/>
    <n v="20"/>
    <x v="213"/>
    <n v="52.6706"/>
    <n v="52.6706"/>
    <x v="2"/>
    <s v="Tue"/>
    <n v="12"/>
    <x v="0"/>
    <x v="0"/>
  </r>
  <r>
    <x v="255"/>
    <s v="Northwest"/>
    <s v="Cartier"/>
    <x v="0"/>
    <s v="Yes"/>
    <x v="78"/>
    <d v="2021-02-01T00:00:00"/>
    <n v="2"/>
    <m/>
    <m/>
    <x v="0"/>
    <n v="72.350099999999998"/>
    <x v="0"/>
    <n v="25"/>
    <n v="140"/>
    <n v="70"/>
    <n v="70"/>
    <x v="214"/>
    <n v="142.3501"/>
    <n v="142.3501"/>
    <x v="2"/>
    <s v="Mon"/>
    <n v="25"/>
    <x v="1"/>
    <x v="0"/>
  </r>
  <r>
    <x v="256"/>
    <s v="North"/>
    <s v="Ling"/>
    <x v="1"/>
    <m/>
    <x v="78"/>
    <d v="2021-02-05T00:00:00"/>
    <n v="2"/>
    <m/>
    <m/>
    <x v="0"/>
    <n v="178.49889999999999"/>
    <x v="2"/>
    <n v="29"/>
    <n v="140"/>
    <n v="70"/>
    <n v="70"/>
    <x v="215"/>
    <n v="248.49889999999999"/>
    <n v="248.49889999999999"/>
    <x v="2"/>
    <s v="Fri"/>
    <n v="29"/>
    <x v="0"/>
    <x v="0"/>
  </r>
  <r>
    <x v="257"/>
    <s v="Northwest"/>
    <s v="Burton"/>
    <x v="1"/>
    <m/>
    <x v="78"/>
    <d v="2021-02-22T00:00:00"/>
    <n v="1"/>
    <m/>
    <m/>
    <x v="0"/>
    <n v="18.254899999999999"/>
    <x v="2"/>
    <n v="46"/>
    <n v="80"/>
    <n v="40"/>
    <n v="40"/>
    <x v="216"/>
    <n v="58.254899999999999"/>
    <n v="58.254899999999999"/>
    <x v="2"/>
    <s v="Mon"/>
    <n v="46"/>
    <x v="0"/>
    <x v="0"/>
  </r>
  <r>
    <x v="258"/>
    <s v="North"/>
    <s v="Ling"/>
    <x v="0"/>
    <m/>
    <x v="78"/>
    <d v="2021-02-22T00:00:00"/>
    <n v="2"/>
    <m/>
    <m/>
    <x v="5"/>
    <n v="151.8099"/>
    <x v="2"/>
    <n v="46"/>
    <n v="140"/>
    <n v="245"/>
    <n v="245"/>
    <x v="217"/>
    <n v="396.80989999999997"/>
    <n v="396.80989999999997"/>
    <x v="2"/>
    <s v="Mon"/>
    <n v="46"/>
    <x v="0"/>
    <x v="0"/>
  </r>
  <r>
    <x v="259"/>
    <s v="Southeast"/>
    <s v="Burton"/>
    <x v="2"/>
    <m/>
    <x v="79"/>
    <d v="2021-01-16T00:00:00"/>
    <n v="1"/>
    <m/>
    <m/>
    <x v="1"/>
    <n v="85.085899999999995"/>
    <x v="2"/>
    <n v="8"/>
    <n v="80"/>
    <n v="20"/>
    <n v="20"/>
    <x v="218"/>
    <n v="105.0859"/>
    <n v="105.0859"/>
    <x v="3"/>
    <s v="Sat"/>
    <n v="8"/>
    <x v="0"/>
    <x v="0"/>
  </r>
  <r>
    <x v="260"/>
    <s v="South"/>
    <s v="Lopez"/>
    <x v="0"/>
    <m/>
    <x v="79"/>
    <d v="2021-02-01T00:00:00"/>
    <n v="1"/>
    <m/>
    <m/>
    <x v="1"/>
    <n v="67.067700000000002"/>
    <x v="0"/>
    <n v="24"/>
    <n v="80"/>
    <n v="20"/>
    <n v="20"/>
    <x v="219"/>
    <n v="87.067700000000002"/>
    <n v="87.067700000000002"/>
    <x v="3"/>
    <s v="Mon"/>
    <n v="24"/>
    <x v="0"/>
    <x v="0"/>
  </r>
  <r>
    <x v="261"/>
    <s v="South"/>
    <s v="Lopez"/>
    <x v="2"/>
    <m/>
    <x v="80"/>
    <d v="2021-01-21T00:00:00"/>
    <n v="1"/>
    <m/>
    <m/>
    <x v="1"/>
    <n v="162.20959999999999"/>
    <x v="0"/>
    <n v="10"/>
    <n v="80"/>
    <n v="20"/>
    <n v="20"/>
    <x v="220"/>
    <n v="182.20959999999999"/>
    <n v="182.20959999999999"/>
    <x v="5"/>
    <s v="Thu"/>
    <n v="10"/>
    <x v="0"/>
    <x v="0"/>
  </r>
  <r>
    <x v="262"/>
    <s v="Southeast"/>
    <s v="Burton"/>
    <x v="4"/>
    <m/>
    <x v="80"/>
    <d v="2021-01-28T00:00:00"/>
    <n v="1"/>
    <m/>
    <m/>
    <x v="14"/>
    <n v="53.688699999999997"/>
    <x v="0"/>
    <n v="17"/>
    <n v="80"/>
    <n v="100"/>
    <n v="100"/>
    <x v="221"/>
    <n v="153.68869999999998"/>
    <n v="153.68869999999998"/>
    <x v="5"/>
    <s v="Thu"/>
    <n v="17"/>
    <x v="0"/>
    <x v="0"/>
  </r>
  <r>
    <x v="263"/>
    <s v="Southeast"/>
    <s v="Michner"/>
    <x v="0"/>
    <m/>
    <x v="80"/>
    <d v="2021-02-01T00:00:00"/>
    <n v="2"/>
    <m/>
    <m/>
    <x v="6"/>
    <n v="211.8477"/>
    <x v="2"/>
    <n v="21"/>
    <n v="140"/>
    <n v="140"/>
    <n v="140"/>
    <x v="222"/>
    <n v="351.84770000000003"/>
    <n v="351.84770000000003"/>
    <x v="5"/>
    <s v="Mon"/>
    <n v="21"/>
    <x v="0"/>
    <x v="0"/>
  </r>
  <r>
    <x v="264"/>
    <s v="South"/>
    <s v="Lopez"/>
    <x v="0"/>
    <m/>
    <x v="80"/>
    <d v="2021-02-01T00:00:00"/>
    <n v="1"/>
    <m/>
    <m/>
    <x v="1"/>
    <n v="150.31899999999999"/>
    <x v="1"/>
    <n v="21"/>
    <n v="80"/>
    <n v="20"/>
    <n v="20"/>
    <x v="223"/>
    <n v="170.31899999999999"/>
    <n v="170.31899999999999"/>
    <x v="5"/>
    <s v="Mon"/>
    <n v="21"/>
    <x v="0"/>
    <x v="0"/>
  </r>
  <r>
    <x v="265"/>
    <s v="East"/>
    <s v="Ling"/>
    <x v="0"/>
    <m/>
    <x v="80"/>
    <d v="2021-02-23T00:00:00"/>
    <n v="2"/>
    <m/>
    <m/>
    <x v="1"/>
    <n v="46.864899999999999"/>
    <x v="0"/>
    <n v="43"/>
    <n v="140"/>
    <n v="35"/>
    <n v="35"/>
    <x v="224"/>
    <n v="81.864900000000006"/>
    <n v="81.864900000000006"/>
    <x v="5"/>
    <s v="Tue"/>
    <n v="43"/>
    <x v="0"/>
    <x v="0"/>
  </r>
  <r>
    <x v="266"/>
    <s v="South"/>
    <s v="Lopez"/>
    <x v="0"/>
    <m/>
    <x v="81"/>
    <d v="2021-01-21T00:00:00"/>
    <n v="1"/>
    <m/>
    <m/>
    <x v="1"/>
    <n v="19.5"/>
    <x v="1"/>
    <n v="9"/>
    <n v="80"/>
    <n v="20"/>
    <n v="20"/>
    <x v="67"/>
    <n v="39.5"/>
    <n v="39.5"/>
    <x v="0"/>
    <s v="Thu"/>
    <n v="9"/>
    <x v="0"/>
    <x v="0"/>
  </r>
  <r>
    <x v="267"/>
    <s v="Central"/>
    <s v="Cartier"/>
    <x v="1"/>
    <m/>
    <x v="81"/>
    <d v="2021-01-19T00:00:00"/>
    <n v="1"/>
    <m/>
    <m/>
    <x v="14"/>
    <n v="256.71809999999999"/>
    <x v="2"/>
    <n v="7"/>
    <n v="80"/>
    <n v="100"/>
    <n v="100"/>
    <x v="225"/>
    <n v="356.71809999999999"/>
    <n v="356.71809999999999"/>
    <x v="0"/>
    <s v="Tue"/>
    <n v="7"/>
    <x v="0"/>
    <x v="0"/>
  </r>
  <r>
    <x v="268"/>
    <s v="Northwest"/>
    <s v="Khan"/>
    <x v="1"/>
    <m/>
    <x v="82"/>
    <d v="2021-01-30T00:00:00"/>
    <n v="1"/>
    <m/>
    <m/>
    <x v="6"/>
    <n v="86.293499999999995"/>
    <x v="2"/>
    <n v="17"/>
    <n v="80"/>
    <n v="80"/>
    <n v="80"/>
    <x v="226"/>
    <n v="166.29349999999999"/>
    <n v="166.29349999999999"/>
    <x v="1"/>
    <s v="Sat"/>
    <n v="17"/>
    <x v="0"/>
    <x v="0"/>
  </r>
  <r>
    <x v="269"/>
    <s v="South"/>
    <s v="Lopez"/>
    <x v="0"/>
    <m/>
    <x v="83"/>
    <d v="2021-01-19T00:00:00"/>
    <n v="1"/>
    <m/>
    <m/>
    <x v="1"/>
    <n v="108.3061"/>
    <x v="1"/>
    <n v="5"/>
    <n v="80"/>
    <n v="20"/>
    <n v="20"/>
    <x v="227"/>
    <n v="128.30610000000001"/>
    <n v="128.30610000000001"/>
    <x v="2"/>
    <s v="Tue"/>
    <n v="5"/>
    <x v="0"/>
    <x v="0"/>
  </r>
  <r>
    <x v="270"/>
    <s v="Southeast"/>
    <s v="Cartier"/>
    <x v="0"/>
    <m/>
    <x v="83"/>
    <d v="2021-01-25T00:00:00"/>
    <n v="1"/>
    <m/>
    <m/>
    <x v="1"/>
    <n v="70.8215"/>
    <x v="2"/>
    <n v="11"/>
    <n v="80"/>
    <n v="20"/>
    <n v="20"/>
    <x v="228"/>
    <n v="90.8215"/>
    <n v="90.8215"/>
    <x v="2"/>
    <s v="Mon"/>
    <n v="11"/>
    <x v="0"/>
    <x v="0"/>
  </r>
  <r>
    <x v="271"/>
    <s v="South"/>
    <s v="Lopez"/>
    <x v="0"/>
    <s v="Yes"/>
    <x v="83"/>
    <d v="2021-02-01T00:00:00"/>
    <n v="1"/>
    <m/>
    <m/>
    <x v="0"/>
    <n v="56.919600000000003"/>
    <x v="0"/>
    <n v="18"/>
    <n v="80"/>
    <n v="40"/>
    <n v="40"/>
    <x v="229"/>
    <n v="96.919600000000003"/>
    <n v="96.919600000000003"/>
    <x v="2"/>
    <s v="Mon"/>
    <n v="18"/>
    <x v="1"/>
    <x v="0"/>
  </r>
  <r>
    <x v="272"/>
    <s v="Northwest"/>
    <s v="Burton"/>
    <x v="0"/>
    <m/>
    <x v="83"/>
    <d v="2021-02-05T00:00:00"/>
    <n v="2"/>
    <m/>
    <m/>
    <x v="0"/>
    <n v="74.532399999999996"/>
    <x v="2"/>
    <n v="22"/>
    <n v="140"/>
    <n v="70"/>
    <n v="70"/>
    <x v="230"/>
    <n v="144.5324"/>
    <n v="144.5324"/>
    <x v="2"/>
    <s v="Fri"/>
    <n v="22"/>
    <x v="0"/>
    <x v="0"/>
  </r>
  <r>
    <x v="273"/>
    <s v="North"/>
    <s v="Ling"/>
    <x v="0"/>
    <m/>
    <x v="83"/>
    <d v="2021-02-15T00:00:00"/>
    <n v="2"/>
    <m/>
    <m/>
    <x v="0"/>
    <n v="137.22"/>
    <x v="0"/>
    <n v="32"/>
    <n v="140"/>
    <n v="70"/>
    <n v="70"/>
    <x v="231"/>
    <n v="207.22"/>
    <n v="207.22"/>
    <x v="2"/>
    <s v="Mon"/>
    <n v="32"/>
    <x v="0"/>
    <x v="0"/>
  </r>
  <r>
    <x v="274"/>
    <s v="Northwest"/>
    <s v="Cartier"/>
    <x v="0"/>
    <s v="Yes"/>
    <x v="84"/>
    <d v="2021-02-01T00:00:00"/>
    <n v="2"/>
    <m/>
    <m/>
    <x v="0"/>
    <n v="83.462900000000005"/>
    <x v="0"/>
    <n v="17"/>
    <n v="140"/>
    <n v="70"/>
    <n v="70"/>
    <x v="232"/>
    <n v="153.46289999999999"/>
    <n v="153.46289999999999"/>
    <x v="3"/>
    <s v="Mon"/>
    <n v="17"/>
    <x v="1"/>
    <x v="0"/>
  </r>
  <r>
    <x v="275"/>
    <s v="West"/>
    <s v="Khan"/>
    <x v="0"/>
    <m/>
    <x v="85"/>
    <d v="2021-02-03T00:00:00"/>
    <n v="1"/>
    <m/>
    <m/>
    <x v="6"/>
    <n v="9.92"/>
    <x v="1"/>
    <n v="18"/>
    <n v="80"/>
    <n v="80"/>
    <n v="80"/>
    <x v="233"/>
    <n v="89.92"/>
    <n v="89.92"/>
    <x v="4"/>
    <s v="Wed"/>
    <n v="18"/>
    <x v="0"/>
    <x v="0"/>
  </r>
  <r>
    <x v="276"/>
    <s v="Southeast"/>
    <s v="Cartier"/>
    <x v="0"/>
    <m/>
    <x v="86"/>
    <d v="2021-01-25T00:00:00"/>
    <n v="1"/>
    <m/>
    <m/>
    <x v="1"/>
    <n v="72.350099999999998"/>
    <x v="2"/>
    <n v="7"/>
    <n v="80"/>
    <n v="20"/>
    <n v="20"/>
    <x v="214"/>
    <n v="92.350099999999998"/>
    <n v="92.350099999999998"/>
    <x v="5"/>
    <s v="Mon"/>
    <n v="7"/>
    <x v="0"/>
    <x v="0"/>
  </r>
  <r>
    <x v="277"/>
    <s v="Northwest"/>
    <s v="Cartier"/>
    <x v="2"/>
    <s v="Yes"/>
    <x v="86"/>
    <d v="2021-01-27T00:00:00"/>
    <n v="1"/>
    <m/>
    <m/>
    <x v="1"/>
    <n v="19.9801"/>
    <x v="0"/>
    <n v="9"/>
    <n v="80"/>
    <n v="20"/>
    <n v="20"/>
    <x v="234"/>
    <n v="39.9801"/>
    <n v="39.9801"/>
    <x v="5"/>
    <s v="Wed"/>
    <n v="9"/>
    <x v="1"/>
    <x v="0"/>
  </r>
  <r>
    <x v="278"/>
    <s v="East"/>
    <s v="Ling"/>
    <x v="3"/>
    <m/>
    <x v="86"/>
    <d v="2021-02-02T00:00:00"/>
    <n v="2"/>
    <m/>
    <m/>
    <x v="14"/>
    <n v="85.32"/>
    <x v="0"/>
    <n v="15"/>
    <n v="140"/>
    <n v="175"/>
    <n v="175"/>
    <x v="235"/>
    <n v="260.32"/>
    <n v="260.32"/>
    <x v="5"/>
    <s v="Tue"/>
    <n v="15"/>
    <x v="0"/>
    <x v="0"/>
  </r>
  <r>
    <x v="279"/>
    <s v="West"/>
    <s v="Khan"/>
    <x v="0"/>
    <m/>
    <x v="86"/>
    <d v="2021-03-01T00:00:00"/>
    <n v="1"/>
    <m/>
    <m/>
    <x v="0"/>
    <n v="180"/>
    <x v="1"/>
    <n v="42"/>
    <n v="80"/>
    <n v="40"/>
    <n v="40"/>
    <x v="184"/>
    <n v="220"/>
    <n v="220"/>
    <x v="5"/>
    <s v="Mon"/>
    <n v="42"/>
    <x v="0"/>
    <x v="0"/>
  </r>
  <r>
    <x v="280"/>
    <s v="East"/>
    <s v="Ling"/>
    <x v="0"/>
    <m/>
    <x v="87"/>
    <d v="2021-02-04T00:00:00"/>
    <n v="2"/>
    <m/>
    <m/>
    <x v="1"/>
    <n v="52.350099999999998"/>
    <x v="0"/>
    <n v="16"/>
    <n v="140"/>
    <n v="35"/>
    <n v="35"/>
    <x v="236"/>
    <n v="87.350099999999998"/>
    <n v="87.350099999999998"/>
    <x v="0"/>
    <s v="Thu"/>
    <n v="16"/>
    <x v="0"/>
    <x v="0"/>
  </r>
  <r>
    <x v="281"/>
    <s v="East"/>
    <s v="Ling"/>
    <x v="0"/>
    <m/>
    <x v="87"/>
    <d v="2021-02-09T00:00:00"/>
    <n v="2"/>
    <m/>
    <m/>
    <x v="0"/>
    <n v="45.293500000000002"/>
    <x v="0"/>
    <n v="21"/>
    <n v="140"/>
    <n v="70"/>
    <n v="70"/>
    <x v="237"/>
    <n v="115.29349999999999"/>
    <n v="115.29349999999999"/>
    <x v="0"/>
    <s v="Tue"/>
    <n v="21"/>
    <x v="0"/>
    <x v="0"/>
  </r>
  <r>
    <x v="282"/>
    <s v="South"/>
    <s v="Lopez"/>
    <x v="2"/>
    <m/>
    <x v="88"/>
    <d v="2021-01-28T00:00:00"/>
    <n v="1"/>
    <m/>
    <m/>
    <x v="1"/>
    <n v="11.7"/>
    <x v="0"/>
    <n v="8"/>
    <n v="80"/>
    <n v="20"/>
    <n v="20"/>
    <x v="238"/>
    <n v="31.7"/>
    <n v="31.7"/>
    <x v="1"/>
    <s v="Thu"/>
    <n v="8"/>
    <x v="0"/>
    <x v="0"/>
  </r>
  <r>
    <x v="283"/>
    <s v="Central"/>
    <s v="Khan"/>
    <x v="2"/>
    <m/>
    <x v="88"/>
    <d v="2021-05-13T00:00:00"/>
    <n v="1"/>
    <m/>
    <m/>
    <x v="1"/>
    <n v="37.707000000000001"/>
    <x v="1"/>
    <n v="113"/>
    <n v="80"/>
    <n v="20"/>
    <n v="20"/>
    <x v="239"/>
    <n v="57.707000000000001"/>
    <n v="57.707000000000001"/>
    <x v="1"/>
    <s v="Thu"/>
    <n v="113"/>
    <x v="0"/>
    <x v="0"/>
  </r>
  <r>
    <x v="284"/>
    <s v="Central"/>
    <s v="Michner"/>
    <x v="4"/>
    <m/>
    <x v="89"/>
    <d v="2021-02-02T00:00:00"/>
    <n v="1"/>
    <m/>
    <m/>
    <x v="6"/>
    <n v="155.03550000000001"/>
    <x v="2"/>
    <n v="12"/>
    <n v="80"/>
    <n v="80"/>
    <n v="80"/>
    <x v="240"/>
    <n v="235.03550000000001"/>
    <n v="235.03550000000001"/>
    <x v="2"/>
    <s v="Tue"/>
    <n v="12"/>
    <x v="0"/>
    <x v="0"/>
  </r>
  <r>
    <x v="285"/>
    <s v="South"/>
    <s v="Lopez"/>
    <x v="0"/>
    <m/>
    <x v="89"/>
    <d v="2021-02-12T00:00:00"/>
    <n v="1"/>
    <m/>
    <m/>
    <x v="14"/>
    <n v="93.6"/>
    <x v="1"/>
    <n v="22"/>
    <n v="80"/>
    <n v="100"/>
    <n v="100"/>
    <x v="241"/>
    <n v="193.6"/>
    <n v="193.6"/>
    <x v="2"/>
    <s v="Fri"/>
    <n v="22"/>
    <x v="0"/>
    <x v="0"/>
  </r>
  <r>
    <x v="286"/>
    <s v="North"/>
    <s v="Ling"/>
    <x v="2"/>
    <m/>
    <x v="89"/>
    <d v="2021-02-10T00:00:00"/>
    <n v="1"/>
    <m/>
    <m/>
    <x v="1"/>
    <n v="21.33"/>
    <x v="0"/>
    <n v="20"/>
    <n v="80"/>
    <n v="20"/>
    <n v="20"/>
    <x v="29"/>
    <n v="41.33"/>
    <n v="41.33"/>
    <x v="2"/>
    <s v="Wed"/>
    <n v="20"/>
    <x v="0"/>
    <x v="0"/>
  </r>
  <r>
    <x v="287"/>
    <s v="Central"/>
    <s v="Burton"/>
    <x v="3"/>
    <m/>
    <x v="89"/>
    <d v="2021-03-23T00:00:00"/>
    <n v="1"/>
    <m/>
    <m/>
    <x v="10"/>
    <n v="357.11079999999998"/>
    <x v="0"/>
    <n v="61"/>
    <n v="80"/>
    <n v="200"/>
    <n v="200"/>
    <x v="242"/>
    <n v="557.11079999999993"/>
    <n v="557.11079999999993"/>
    <x v="2"/>
    <s v="Tue"/>
    <n v="61"/>
    <x v="0"/>
    <x v="0"/>
  </r>
  <r>
    <x v="288"/>
    <s v="Northwest"/>
    <s v="Burton"/>
    <x v="2"/>
    <m/>
    <x v="90"/>
    <d v="2021-01-30T00:00:00"/>
    <n v="1"/>
    <m/>
    <m/>
    <x v="1"/>
    <n v="120"/>
    <x v="2"/>
    <n v="8"/>
    <n v="80"/>
    <n v="20"/>
    <n v="20"/>
    <x v="2"/>
    <n v="140"/>
    <n v="140"/>
    <x v="3"/>
    <s v="Sat"/>
    <n v="8"/>
    <x v="0"/>
    <x v="0"/>
  </r>
  <r>
    <x v="289"/>
    <s v="Southeast"/>
    <s v="Burton"/>
    <x v="1"/>
    <m/>
    <x v="91"/>
    <d v="2021-02-09T00:00:00"/>
    <n v="1"/>
    <m/>
    <m/>
    <x v="0"/>
    <n v="52.350099999999998"/>
    <x v="2"/>
    <n v="15"/>
    <n v="80"/>
    <n v="40"/>
    <n v="40"/>
    <x v="236"/>
    <n v="92.350099999999998"/>
    <n v="92.350099999999998"/>
    <x v="5"/>
    <s v="Tue"/>
    <n v="15"/>
    <x v="0"/>
    <x v="0"/>
  </r>
  <r>
    <x v="290"/>
    <s v="Northwest"/>
    <s v="Cartier"/>
    <x v="1"/>
    <m/>
    <x v="91"/>
    <d v="2021-02-15T00:00:00"/>
    <n v="1"/>
    <m/>
    <m/>
    <x v="17"/>
    <n v="511.875"/>
    <x v="0"/>
    <n v="21"/>
    <n v="80"/>
    <n v="260"/>
    <n v="260"/>
    <x v="243"/>
    <n v="771.875"/>
    <n v="771.875"/>
    <x v="5"/>
    <s v="Mon"/>
    <n v="21"/>
    <x v="0"/>
    <x v="0"/>
  </r>
  <r>
    <x v="291"/>
    <s v="North"/>
    <s v="Ling"/>
    <x v="1"/>
    <m/>
    <x v="91"/>
    <d v="2021-03-20T00:00:00"/>
    <n v="2"/>
    <m/>
    <m/>
    <x v="8"/>
    <n v="368.87400000000002"/>
    <x v="0"/>
    <n v="54"/>
    <n v="140"/>
    <n v="280"/>
    <n v="280"/>
    <x v="244"/>
    <n v="648.87400000000002"/>
    <n v="648.87400000000002"/>
    <x v="5"/>
    <s v="Sat"/>
    <n v="54"/>
    <x v="0"/>
    <x v="0"/>
  </r>
  <r>
    <x v="292"/>
    <s v="North"/>
    <s v="Ling"/>
    <x v="2"/>
    <m/>
    <x v="92"/>
    <d v="2021-02-04T00:00:00"/>
    <n v="1"/>
    <m/>
    <m/>
    <x v="1"/>
    <n v="120"/>
    <x v="0"/>
    <n v="8"/>
    <n v="80"/>
    <n v="20"/>
    <n v="20"/>
    <x v="2"/>
    <n v="140"/>
    <n v="140"/>
    <x v="1"/>
    <s v="Thu"/>
    <n v="8"/>
    <x v="0"/>
    <x v="0"/>
  </r>
  <r>
    <x v="293"/>
    <s v="North"/>
    <s v="Ling"/>
    <x v="1"/>
    <s v="Yes"/>
    <x v="92"/>
    <d v="2021-02-22T00:00:00"/>
    <n v="2"/>
    <m/>
    <m/>
    <x v="0"/>
    <n v="5.4720000000000004"/>
    <x v="2"/>
    <n v="26"/>
    <n v="140"/>
    <n v="70"/>
    <n v="70"/>
    <x v="37"/>
    <n v="75.471999999999994"/>
    <n v="75.471999999999994"/>
    <x v="1"/>
    <s v="Mon"/>
    <n v="26"/>
    <x v="1"/>
    <x v="0"/>
  </r>
  <r>
    <x v="294"/>
    <s v="Southeast"/>
    <s v="Khan"/>
    <x v="0"/>
    <m/>
    <x v="93"/>
    <d v="2021-02-08T00:00:00"/>
    <n v="1"/>
    <m/>
    <m/>
    <x v="6"/>
    <n v="60"/>
    <x v="2"/>
    <n v="11"/>
    <n v="80"/>
    <n v="80"/>
    <n v="80"/>
    <x v="245"/>
    <n v="140"/>
    <n v="140"/>
    <x v="2"/>
    <s v="Mon"/>
    <n v="11"/>
    <x v="0"/>
    <x v="0"/>
  </r>
  <r>
    <x v="295"/>
    <s v="Northwest"/>
    <s v="Burton"/>
    <x v="1"/>
    <m/>
    <x v="93"/>
    <d v="2021-02-10T00:00:00"/>
    <n v="1"/>
    <m/>
    <m/>
    <x v="2"/>
    <n v="114.89449999999999"/>
    <x v="1"/>
    <n v="13"/>
    <n v="80"/>
    <n v="60"/>
    <n v="60"/>
    <x v="246"/>
    <n v="174.89449999999999"/>
    <n v="174.89449999999999"/>
    <x v="2"/>
    <s v="Wed"/>
    <n v="13"/>
    <x v="0"/>
    <x v="0"/>
  </r>
  <r>
    <x v="296"/>
    <s v="North"/>
    <s v="Ling"/>
    <x v="0"/>
    <m/>
    <x v="93"/>
    <d v="2021-02-18T00:00:00"/>
    <n v="2"/>
    <m/>
    <m/>
    <x v="1"/>
    <n v="23.899000000000001"/>
    <x v="2"/>
    <n v="21"/>
    <n v="140"/>
    <n v="35"/>
    <n v="35"/>
    <x v="247"/>
    <n v="58.899000000000001"/>
    <n v="58.899000000000001"/>
    <x v="2"/>
    <s v="Thu"/>
    <n v="21"/>
    <x v="0"/>
    <x v="0"/>
  </r>
  <r>
    <x v="297"/>
    <s v="South"/>
    <s v="Lopez"/>
    <x v="0"/>
    <m/>
    <x v="93"/>
    <d v="2021-02-18T00:00:00"/>
    <n v="1"/>
    <m/>
    <m/>
    <x v="1"/>
    <n v="57.2"/>
    <x v="1"/>
    <n v="21"/>
    <n v="80"/>
    <n v="20"/>
    <n v="20"/>
    <x v="248"/>
    <n v="77.2"/>
    <n v="77.2"/>
    <x v="2"/>
    <s v="Thu"/>
    <n v="21"/>
    <x v="0"/>
    <x v="0"/>
  </r>
  <r>
    <x v="298"/>
    <s v="Northwest"/>
    <s v="Burton"/>
    <x v="1"/>
    <m/>
    <x v="93"/>
    <d v="2021-03-03T00:00:00"/>
    <n v="2"/>
    <m/>
    <m/>
    <x v="18"/>
    <n v="653.98500000000001"/>
    <x v="0"/>
    <n v="34"/>
    <n v="140"/>
    <n v="1190"/>
    <n v="1190"/>
    <x v="249"/>
    <n v="1843.9850000000001"/>
    <n v="1843.9850000000001"/>
    <x v="2"/>
    <s v="Wed"/>
    <n v="34"/>
    <x v="0"/>
    <x v="0"/>
  </r>
  <r>
    <x v="299"/>
    <s v="South"/>
    <s v="Lopez"/>
    <x v="0"/>
    <m/>
    <x v="93"/>
    <d v="2021-03-16T00:00:00"/>
    <n v="1"/>
    <m/>
    <m/>
    <x v="0"/>
    <n v="9.75"/>
    <x v="0"/>
    <n v="47"/>
    <n v="80"/>
    <n v="40"/>
    <n v="40"/>
    <x v="250"/>
    <n v="49.75"/>
    <n v="49.75"/>
    <x v="2"/>
    <s v="Tue"/>
    <n v="47"/>
    <x v="0"/>
    <x v="0"/>
  </r>
  <r>
    <x v="300"/>
    <s v="North"/>
    <s v="Ling"/>
    <x v="1"/>
    <m/>
    <x v="94"/>
    <d v="2021-02-02T00:00:00"/>
    <n v="2"/>
    <m/>
    <m/>
    <x v="0"/>
    <n v="134"/>
    <x v="0"/>
    <n v="3"/>
    <n v="140"/>
    <n v="70"/>
    <n v="70"/>
    <x v="251"/>
    <n v="204"/>
    <n v="204"/>
    <x v="4"/>
    <s v="Tue"/>
    <n v="3"/>
    <x v="0"/>
    <x v="0"/>
  </r>
  <r>
    <x v="301"/>
    <s v="North"/>
    <s v="Ling"/>
    <x v="0"/>
    <m/>
    <x v="95"/>
    <d v="2021-02-10T00:00:00"/>
    <n v="2"/>
    <m/>
    <m/>
    <x v="1"/>
    <n v="144"/>
    <x v="0"/>
    <n v="9"/>
    <n v="140"/>
    <n v="35"/>
    <n v="35"/>
    <x v="39"/>
    <n v="179"/>
    <n v="179"/>
    <x v="5"/>
    <s v="Wed"/>
    <n v="9"/>
    <x v="0"/>
    <x v="0"/>
  </r>
  <r>
    <x v="302"/>
    <s v="Northwest"/>
    <s v="Burton"/>
    <x v="0"/>
    <m/>
    <x v="95"/>
    <d v="2021-02-10T00:00:00"/>
    <n v="1"/>
    <m/>
    <m/>
    <x v="0"/>
    <n v="205.1859"/>
    <x v="2"/>
    <n v="9"/>
    <n v="80"/>
    <n v="40"/>
    <n v="40"/>
    <x v="252"/>
    <n v="245.1859"/>
    <n v="245.1859"/>
    <x v="5"/>
    <s v="Wed"/>
    <n v="9"/>
    <x v="0"/>
    <x v="0"/>
  </r>
  <r>
    <x v="303"/>
    <s v="West"/>
    <s v="Lopez"/>
    <x v="1"/>
    <m/>
    <x v="95"/>
    <d v="2021-02-25T00:00:00"/>
    <n v="1"/>
    <m/>
    <m/>
    <x v="0"/>
    <n v="42.9"/>
    <x v="0"/>
    <n v="24"/>
    <n v="80"/>
    <n v="40"/>
    <n v="40"/>
    <x v="253"/>
    <n v="82.9"/>
    <n v="82.9"/>
    <x v="5"/>
    <s v="Thu"/>
    <n v="24"/>
    <x v="0"/>
    <x v="0"/>
  </r>
  <r>
    <x v="304"/>
    <s v="East"/>
    <s v="Ling"/>
    <x v="1"/>
    <m/>
    <x v="95"/>
    <d v="2021-03-03T00:00:00"/>
    <n v="2"/>
    <m/>
    <m/>
    <x v="3"/>
    <n v="319.82150000000001"/>
    <x v="0"/>
    <n v="30"/>
    <n v="140"/>
    <n v="210"/>
    <n v="210"/>
    <x v="254"/>
    <n v="529.82150000000001"/>
    <n v="529.82150000000001"/>
    <x v="5"/>
    <s v="Wed"/>
    <n v="30"/>
    <x v="0"/>
    <x v="0"/>
  </r>
  <r>
    <x v="305"/>
    <s v="Northeast"/>
    <s v="Ling"/>
    <x v="0"/>
    <m/>
    <x v="95"/>
    <d v="2021-03-11T00:00:00"/>
    <n v="1"/>
    <m/>
    <m/>
    <x v="1"/>
    <n v="21.33"/>
    <x v="0"/>
    <n v="38"/>
    <n v="80"/>
    <n v="20"/>
    <n v="20"/>
    <x v="29"/>
    <n v="41.33"/>
    <n v="41.33"/>
    <x v="5"/>
    <s v="Thu"/>
    <n v="38"/>
    <x v="0"/>
    <x v="0"/>
  </r>
  <r>
    <x v="306"/>
    <s v="North"/>
    <s v="Ling"/>
    <x v="0"/>
    <m/>
    <x v="96"/>
    <d v="2021-02-02T00:00:00"/>
    <n v="2"/>
    <m/>
    <m/>
    <x v="0"/>
    <n v="21.33"/>
    <x v="0"/>
    <n v="0"/>
    <n v="140"/>
    <n v="70"/>
    <n v="70"/>
    <x v="29"/>
    <n v="91.33"/>
    <n v="91.33"/>
    <x v="0"/>
    <s v="Tue"/>
    <n v="0"/>
    <x v="0"/>
    <x v="0"/>
  </r>
  <r>
    <x v="307"/>
    <s v="East"/>
    <s v="Ling"/>
    <x v="1"/>
    <m/>
    <x v="96"/>
    <d v="2021-02-09T00:00:00"/>
    <n v="2"/>
    <m/>
    <m/>
    <x v="0"/>
    <n v="1231.2"/>
    <x v="2"/>
    <n v="7"/>
    <n v="140"/>
    <n v="70"/>
    <n v="70"/>
    <x v="255"/>
    <n v="1301.2"/>
    <n v="1301.2"/>
    <x v="0"/>
    <s v="Tue"/>
    <n v="7"/>
    <x v="0"/>
    <x v="0"/>
  </r>
  <r>
    <x v="308"/>
    <s v="North"/>
    <s v="Ling"/>
    <x v="1"/>
    <m/>
    <x v="96"/>
    <d v="2021-02-17T00:00:00"/>
    <n v="2"/>
    <m/>
    <m/>
    <x v="0"/>
    <n v="56.496899999999997"/>
    <x v="2"/>
    <n v="15"/>
    <n v="140"/>
    <n v="70"/>
    <n v="70"/>
    <x v="256"/>
    <n v="126.4969"/>
    <n v="126.4969"/>
    <x v="0"/>
    <s v="Wed"/>
    <n v="15"/>
    <x v="0"/>
    <x v="0"/>
  </r>
  <r>
    <x v="309"/>
    <s v="North"/>
    <s v="Ling"/>
    <x v="1"/>
    <m/>
    <x v="96"/>
    <d v="2021-02-18T00:00:00"/>
    <n v="2"/>
    <m/>
    <m/>
    <x v="0"/>
    <n v="269.95400000000001"/>
    <x v="0"/>
    <n v="16"/>
    <n v="140"/>
    <n v="70"/>
    <n v="70"/>
    <x v="257"/>
    <n v="339.95400000000001"/>
    <n v="339.95400000000001"/>
    <x v="0"/>
    <s v="Thu"/>
    <n v="16"/>
    <x v="0"/>
    <x v="0"/>
  </r>
  <r>
    <x v="310"/>
    <s v="East"/>
    <s v="Ling"/>
    <x v="1"/>
    <m/>
    <x v="96"/>
    <d v="2021-03-03T00:00:00"/>
    <n v="2"/>
    <m/>
    <m/>
    <x v="0"/>
    <n v="83.231700000000004"/>
    <x v="0"/>
    <n v="29"/>
    <n v="140"/>
    <n v="70"/>
    <n v="70"/>
    <x v="258"/>
    <n v="153.23169999999999"/>
    <n v="153.23169999999999"/>
    <x v="0"/>
    <s v="Wed"/>
    <n v="29"/>
    <x v="0"/>
    <x v="0"/>
  </r>
  <r>
    <x v="311"/>
    <s v="Southeast"/>
    <s v="Burton"/>
    <x v="2"/>
    <m/>
    <x v="96"/>
    <d v="2021-03-18T00:00:00"/>
    <n v="1"/>
    <m/>
    <m/>
    <x v="1"/>
    <n v="88.624799999999993"/>
    <x v="0"/>
    <n v="44"/>
    <n v="80"/>
    <n v="20"/>
    <n v="20"/>
    <x v="259"/>
    <n v="108.62479999999999"/>
    <n v="108.62479999999999"/>
    <x v="0"/>
    <s v="Thu"/>
    <n v="44"/>
    <x v="0"/>
    <x v="0"/>
  </r>
  <r>
    <x v="312"/>
    <s v="West"/>
    <s v="Khan"/>
    <x v="2"/>
    <m/>
    <x v="96"/>
    <d v="2021-05-25T00:00:00"/>
    <n v="1"/>
    <m/>
    <m/>
    <x v="1"/>
    <n v="40"/>
    <x v="1"/>
    <n v="112"/>
    <n v="80"/>
    <n v="20"/>
    <n v="20"/>
    <x v="41"/>
    <n v="60"/>
    <n v="60"/>
    <x v="0"/>
    <s v="Tue"/>
    <n v="112"/>
    <x v="0"/>
    <x v="0"/>
  </r>
  <r>
    <x v="313"/>
    <s v="South"/>
    <s v="Lopez"/>
    <x v="0"/>
    <m/>
    <x v="97"/>
    <d v="2021-02-15T00:00:00"/>
    <n v="1"/>
    <m/>
    <m/>
    <x v="3"/>
    <n v="33.475000000000001"/>
    <x v="1"/>
    <n v="11"/>
    <n v="80"/>
    <n v="120"/>
    <n v="120"/>
    <x v="260"/>
    <n v="153.47499999999999"/>
    <n v="153.47499999999999"/>
    <x v="2"/>
    <s v="Mon"/>
    <n v="11"/>
    <x v="0"/>
    <x v="0"/>
  </r>
  <r>
    <x v="314"/>
    <s v="West"/>
    <s v="Burton"/>
    <x v="0"/>
    <m/>
    <x v="97"/>
    <d v="2021-02-20T00:00:00"/>
    <n v="2"/>
    <m/>
    <m/>
    <x v="1"/>
    <n v="33.8611"/>
    <x v="0"/>
    <n v="16"/>
    <n v="140"/>
    <n v="35"/>
    <n v="35"/>
    <x v="261"/>
    <n v="68.861099999999993"/>
    <n v="68.861099999999993"/>
    <x v="2"/>
    <s v="Sat"/>
    <n v="16"/>
    <x v="0"/>
    <x v="0"/>
  </r>
  <r>
    <x v="315"/>
    <s v="South"/>
    <s v="Lopez"/>
    <x v="2"/>
    <m/>
    <x v="97"/>
    <d v="2021-02-23T00:00:00"/>
    <n v="1"/>
    <m/>
    <m/>
    <x v="1"/>
    <n v="33.957900000000002"/>
    <x v="0"/>
    <n v="19"/>
    <n v="80"/>
    <n v="20"/>
    <n v="20"/>
    <x v="262"/>
    <n v="53.957900000000002"/>
    <n v="53.957900000000002"/>
    <x v="2"/>
    <s v="Tue"/>
    <n v="19"/>
    <x v="0"/>
    <x v="0"/>
  </r>
  <r>
    <x v="316"/>
    <s v="West"/>
    <s v="Khan"/>
    <x v="0"/>
    <m/>
    <x v="97"/>
    <d v="2021-03-05T00:00:00"/>
    <n v="1"/>
    <m/>
    <m/>
    <x v="0"/>
    <n v="36.890099999999997"/>
    <x v="2"/>
    <n v="29"/>
    <n v="80"/>
    <n v="40"/>
    <n v="40"/>
    <x v="263"/>
    <n v="76.89009999999999"/>
    <n v="76.89009999999999"/>
    <x v="2"/>
    <s v="Fri"/>
    <n v="29"/>
    <x v="0"/>
    <x v="0"/>
  </r>
  <r>
    <x v="317"/>
    <s v="Southeast"/>
    <s v="Khan"/>
    <x v="0"/>
    <m/>
    <x v="97"/>
    <d v="2021-03-09T00:00:00"/>
    <n v="1"/>
    <m/>
    <m/>
    <x v="0"/>
    <n v="25.339500000000001"/>
    <x v="2"/>
    <n v="33"/>
    <n v="80"/>
    <n v="40"/>
    <n v="40"/>
    <x v="264"/>
    <n v="65.339500000000001"/>
    <n v="65.339500000000001"/>
    <x v="2"/>
    <s v="Tue"/>
    <n v="33"/>
    <x v="0"/>
    <x v="0"/>
  </r>
  <r>
    <x v="318"/>
    <s v="Northeast"/>
    <s v="Ling"/>
    <x v="2"/>
    <m/>
    <x v="97"/>
    <d v="2021-03-15T00:00:00"/>
    <n v="1"/>
    <m/>
    <m/>
    <x v="1"/>
    <n v="30"/>
    <x v="0"/>
    <n v="39"/>
    <n v="80"/>
    <n v="20"/>
    <n v="20"/>
    <x v="43"/>
    <n v="50"/>
    <n v="50"/>
    <x v="2"/>
    <s v="Mon"/>
    <n v="39"/>
    <x v="0"/>
    <x v="0"/>
  </r>
  <r>
    <x v="319"/>
    <s v="Southeast"/>
    <s v="Burton"/>
    <x v="0"/>
    <s v="Yes"/>
    <x v="98"/>
    <d v="2021-03-13T00:00:00"/>
    <n v="1"/>
    <m/>
    <m/>
    <x v="0"/>
    <n v="31.807600000000001"/>
    <x v="0"/>
    <n v="36"/>
    <n v="80"/>
    <n v="40"/>
    <n v="40"/>
    <x v="265"/>
    <n v="71.807600000000008"/>
    <n v="71.807600000000008"/>
    <x v="3"/>
    <s v="Sat"/>
    <n v="36"/>
    <x v="1"/>
    <x v="0"/>
  </r>
  <r>
    <x v="320"/>
    <s v="Northwest"/>
    <s v="Khan"/>
    <x v="1"/>
    <s v="Yes"/>
    <x v="98"/>
    <d v="2021-06-30T00:00:00"/>
    <n v="1"/>
    <m/>
    <m/>
    <x v="0"/>
    <n v="61.17"/>
    <x v="1"/>
    <n v="145"/>
    <n v="80"/>
    <n v="40"/>
    <n v="40"/>
    <x v="266"/>
    <n v="101.17"/>
    <n v="101.17"/>
    <x v="3"/>
    <s v="Wed"/>
    <n v="145"/>
    <x v="1"/>
    <x v="0"/>
  </r>
  <r>
    <x v="321"/>
    <s v="West"/>
    <s v="Khan"/>
    <x v="0"/>
    <m/>
    <x v="99"/>
    <d v="2021-03-23T00:00:00"/>
    <n v="1"/>
    <m/>
    <m/>
    <x v="0"/>
    <n v="15.542999999999999"/>
    <x v="1"/>
    <n v="45"/>
    <n v="80"/>
    <n v="40"/>
    <n v="40"/>
    <x v="267"/>
    <n v="55.542999999999999"/>
    <n v="55.542999999999999"/>
    <x v="4"/>
    <s v="Tue"/>
    <n v="45"/>
    <x v="0"/>
    <x v="0"/>
  </r>
  <r>
    <x v="322"/>
    <s v="West"/>
    <s v="Khan"/>
    <x v="2"/>
    <m/>
    <x v="99"/>
    <d v="2021-03-31T00:00:00"/>
    <n v="1"/>
    <m/>
    <m/>
    <x v="1"/>
    <n v="72.350099999999998"/>
    <x v="0"/>
    <n v="53"/>
    <n v="80"/>
    <n v="20"/>
    <n v="20"/>
    <x v="214"/>
    <n v="92.350099999999998"/>
    <n v="92.350099999999998"/>
    <x v="4"/>
    <s v="Wed"/>
    <n v="53"/>
    <x v="0"/>
    <x v="0"/>
  </r>
  <r>
    <x v="323"/>
    <s v="North"/>
    <s v="Ling"/>
    <x v="2"/>
    <s v="Yes"/>
    <x v="100"/>
    <d v="2021-02-19T00:00:00"/>
    <n v="1"/>
    <m/>
    <m/>
    <x v="1"/>
    <n v="96.714699999999993"/>
    <x v="0"/>
    <n v="11"/>
    <n v="80"/>
    <n v="20"/>
    <n v="20"/>
    <x v="268"/>
    <n v="116.71469999999999"/>
    <n v="116.71469999999999"/>
    <x v="5"/>
    <s v="Fri"/>
    <n v="11"/>
    <x v="1"/>
    <x v="0"/>
  </r>
  <r>
    <x v="324"/>
    <s v="Northwest"/>
    <s v="Cartier"/>
    <x v="1"/>
    <m/>
    <x v="100"/>
    <d v="2021-02-16T00:00:00"/>
    <n v="1"/>
    <m/>
    <m/>
    <x v="0"/>
    <n v="207.89859999999999"/>
    <x v="2"/>
    <n v="8"/>
    <n v="80"/>
    <n v="40"/>
    <n v="40"/>
    <x v="269"/>
    <n v="247.89859999999999"/>
    <n v="247.89859999999999"/>
    <x v="5"/>
    <s v="Tue"/>
    <n v="8"/>
    <x v="0"/>
    <x v="0"/>
  </r>
  <r>
    <x v="325"/>
    <s v="South"/>
    <s v="Lopez"/>
    <x v="4"/>
    <m/>
    <x v="100"/>
    <d v="2021-02-18T00:00:00"/>
    <n v="3"/>
    <m/>
    <m/>
    <x v="15"/>
    <n v="821.87300000000005"/>
    <x v="0"/>
    <n v="10"/>
    <n v="195"/>
    <n v="682.5"/>
    <n v="682.5"/>
    <x v="270"/>
    <n v="1504.373"/>
    <n v="1504.373"/>
    <x v="5"/>
    <s v="Thu"/>
    <n v="10"/>
    <x v="0"/>
    <x v="0"/>
  </r>
  <r>
    <x v="326"/>
    <s v="North"/>
    <s v="Ling"/>
    <x v="3"/>
    <m/>
    <x v="100"/>
    <d v="2021-02-22T00:00:00"/>
    <n v="2"/>
    <m/>
    <m/>
    <x v="6"/>
    <n v="118.55840000000001"/>
    <x v="0"/>
    <n v="14"/>
    <n v="140"/>
    <n v="140"/>
    <n v="140"/>
    <x v="271"/>
    <n v="258.55840000000001"/>
    <n v="258.55840000000001"/>
    <x v="5"/>
    <s v="Mon"/>
    <n v="14"/>
    <x v="0"/>
    <x v="0"/>
  </r>
  <r>
    <x v="327"/>
    <s v="Northwest"/>
    <s v="Cartier"/>
    <x v="0"/>
    <s v="Yes"/>
    <x v="101"/>
    <d v="2021-02-10T00:00:00"/>
    <n v="1"/>
    <m/>
    <m/>
    <x v="1"/>
    <n v="54.463700000000003"/>
    <x v="1"/>
    <n v="1"/>
    <n v="80"/>
    <n v="20"/>
    <n v="20"/>
    <x v="272"/>
    <n v="74.463700000000003"/>
    <n v="74.463700000000003"/>
    <x v="0"/>
    <s v="Wed"/>
    <n v="1"/>
    <x v="1"/>
    <x v="0"/>
  </r>
  <r>
    <x v="328"/>
    <s v="North"/>
    <s v="Ling"/>
    <x v="0"/>
    <m/>
    <x v="101"/>
    <d v="2021-02-22T00:00:00"/>
    <n v="2"/>
    <m/>
    <m/>
    <x v="1"/>
    <n v="83.441299999999998"/>
    <x v="0"/>
    <n v="13"/>
    <n v="140"/>
    <n v="35"/>
    <n v="35"/>
    <x v="107"/>
    <n v="118.4413"/>
    <n v="118.4413"/>
    <x v="0"/>
    <s v="Mon"/>
    <n v="13"/>
    <x v="0"/>
    <x v="0"/>
  </r>
  <r>
    <x v="329"/>
    <s v="North"/>
    <s v="Ling"/>
    <x v="0"/>
    <m/>
    <x v="101"/>
    <d v="2021-02-24T00:00:00"/>
    <n v="2"/>
    <m/>
    <m/>
    <x v="2"/>
    <n v="36"/>
    <x v="0"/>
    <n v="15"/>
    <n v="140"/>
    <n v="105"/>
    <n v="105"/>
    <x v="34"/>
    <n v="141"/>
    <n v="141"/>
    <x v="0"/>
    <s v="Wed"/>
    <n v="15"/>
    <x v="0"/>
    <x v="0"/>
  </r>
  <r>
    <x v="330"/>
    <s v="South"/>
    <s v="Lopez"/>
    <x v="1"/>
    <m/>
    <x v="101"/>
    <d v="2021-04-13T00:00:00"/>
    <n v="1"/>
    <m/>
    <m/>
    <x v="0"/>
    <n v="53.43"/>
    <x v="0"/>
    <n v="63"/>
    <n v="80"/>
    <n v="40"/>
    <n v="40"/>
    <x v="273"/>
    <n v="93.43"/>
    <n v="93.43"/>
    <x v="0"/>
    <s v="Tue"/>
    <n v="63"/>
    <x v="0"/>
    <x v="0"/>
  </r>
  <r>
    <x v="331"/>
    <s v="North"/>
    <s v="Ling"/>
    <x v="0"/>
    <m/>
    <x v="102"/>
    <d v="2021-02-17T00:00:00"/>
    <n v="1"/>
    <m/>
    <m/>
    <x v="0"/>
    <n v="76.787999999999997"/>
    <x v="0"/>
    <n v="7"/>
    <n v="80"/>
    <n v="40"/>
    <n v="40"/>
    <x v="274"/>
    <n v="116.788"/>
    <n v="116.788"/>
    <x v="1"/>
    <s v="Wed"/>
    <n v="7"/>
    <x v="0"/>
    <x v="0"/>
  </r>
  <r>
    <x v="332"/>
    <s v="Southeast"/>
    <s v="Burton"/>
    <x v="0"/>
    <m/>
    <x v="102"/>
    <d v="2021-02-22T00:00:00"/>
    <n v="1"/>
    <s v="Yes"/>
    <s v="Yes"/>
    <x v="1"/>
    <n v="78"/>
    <x v="3"/>
    <n v="12"/>
    <n v="80"/>
    <n v="20"/>
    <n v="0"/>
    <x v="75"/>
    <n v="98"/>
    <n v="0"/>
    <x v="1"/>
    <s v="Mon"/>
    <n v="12"/>
    <x v="0"/>
    <x v="1"/>
  </r>
  <r>
    <x v="333"/>
    <s v="Northwest"/>
    <s v="Burton"/>
    <x v="1"/>
    <m/>
    <x v="102"/>
    <d v="2021-02-25T00:00:00"/>
    <n v="2"/>
    <m/>
    <m/>
    <x v="11"/>
    <n v="666.4434"/>
    <x v="2"/>
    <n v="15"/>
    <n v="140"/>
    <n v="385"/>
    <n v="385"/>
    <x v="275"/>
    <n v="1051.4434000000001"/>
    <n v="1051.4434000000001"/>
    <x v="1"/>
    <s v="Thu"/>
    <n v="15"/>
    <x v="0"/>
    <x v="0"/>
  </r>
  <r>
    <x v="334"/>
    <s v="Northwest"/>
    <s v="Burton"/>
    <x v="2"/>
    <s v="Yes"/>
    <x v="103"/>
    <d v="2021-02-27T00:00:00"/>
    <n v="1"/>
    <m/>
    <m/>
    <x v="1"/>
    <n v="19.196999999999999"/>
    <x v="2"/>
    <n v="16"/>
    <n v="80"/>
    <n v="20"/>
    <n v="20"/>
    <x v="66"/>
    <n v="39.197000000000003"/>
    <n v="39.197000000000003"/>
    <x v="2"/>
    <s v="Sat"/>
    <n v="16"/>
    <x v="1"/>
    <x v="0"/>
  </r>
  <r>
    <x v="335"/>
    <s v="South"/>
    <s v="Lopez"/>
    <x v="0"/>
    <m/>
    <x v="103"/>
    <d v="2021-03-11T00:00:00"/>
    <n v="1"/>
    <m/>
    <m/>
    <x v="2"/>
    <n v="414.53649999999999"/>
    <x v="1"/>
    <n v="28"/>
    <n v="80"/>
    <n v="60"/>
    <n v="60"/>
    <x v="276"/>
    <n v="474.53649999999999"/>
    <n v="474.53649999999999"/>
    <x v="2"/>
    <s v="Thu"/>
    <n v="28"/>
    <x v="0"/>
    <x v="0"/>
  </r>
  <r>
    <x v="336"/>
    <s v="Southeast"/>
    <s v="Khan"/>
    <x v="3"/>
    <m/>
    <x v="104"/>
    <d v="2021-04-08T00:00:00"/>
    <n v="1"/>
    <m/>
    <m/>
    <x v="6"/>
    <n v="19.196999999999999"/>
    <x v="0"/>
    <n v="54"/>
    <n v="80"/>
    <n v="80"/>
    <n v="80"/>
    <x v="66"/>
    <n v="99.197000000000003"/>
    <n v="99.197000000000003"/>
    <x v="4"/>
    <s v="Thu"/>
    <n v="54"/>
    <x v="0"/>
    <x v="0"/>
  </r>
  <r>
    <x v="337"/>
    <s v="North"/>
    <s v="Ling"/>
    <x v="4"/>
    <m/>
    <x v="105"/>
    <d v="2021-02-18T00:00:00"/>
    <n v="2"/>
    <m/>
    <m/>
    <x v="6"/>
    <n v="157.86000000000001"/>
    <x v="0"/>
    <n v="3"/>
    <n v="140"/>
    <n v="140"/>
    <n v="140"/>
    <x v="277"/>
    <n v="297.86"/>
    <n v="297.86"/>
    <x v="5"/>
    <s v="Thu"/>
    <n v="3"/>
    <x v="0"/>
    <x v="0"/>
  </r>
  <r>
    <x v="338"/>
    <s v="North"/>
    <s v="Ling"/>
    <x v="0"/>
    <m/>
    <x v="105"/>
    <d v="2021-02-24T00:00:00"/>
    <n v="2"/>
    <m/>
    <m/>
    <x v="1"/>
    <n v="160.39080000000001"/>
    <x v="0"/>
    <n v="9"/>
    <n v="140"/>
    <n v="35"/>
    <n v="35"/>
    <x v="278"/>
    <n v="195.39080000000001"/>
    <n v="195.39080000000001"/>
    <x v="5"/>
    <s v="Wed"/>
    <n v="9"/>
    <x v="0"/>
    <x v="0"/>
  </r>
  <r>
    <x v="339"/>
    <s v="North"/>
    <s v="Ling"/>
    <x v="0"/>
    <m/>
    <x v="105"/>
    <d v="2021-02-25T00:00:00"/>
    <n v="2"/>
    <m/>
    <m/>
    <x v="1"/>
    <n v="46.845300000000002"/>
    <x v="0"/>
    <n v="10"/>
    <n v="140"/>
    <n v="35"/>
    <n v="35"/>
    <x v="279"/>
    <n v="81.845300000000009"/>
    <n v="81.845300000000009"/>
    <x v="5"/>
    <s v="Thu"/>
    <n v="10"/>
    <x v="0"/>
    <x v="0"/>
  </r>
  <r>
    <x v="340"/>
    <s v="Southwest"/>
    <s v="Cartier"/>
    <x v="1"/>
    <s v="Yes"/>
    <x v="105"/>
    <d v="2021-03-01T00:00:00"/>
    <n v="2"/>
    <m/>
    <m/>
    <x v="14"/>
    <n v="952.06380000000001"/>
    <x v="2"/>
    <n v="14"/>
    <n v="140"/>
    <n v="175"/>
    <n v="175"/>
    <x v="280"/>
    <n v="1127.0637999999999"/>
    <n v="1127.0637999999999"/>
    <x v="5"/>
    <s v="Mon"/>
    <n v="14"/>
    <x v="1"/>
    <x v="0"/>
  </r>
  <r>
    <x v="341"/>
    <s v="West"/>
    <s v="Khan"/>
    <x v="2"/>
    <m/>
    <x v="106"/>
    <d v="2021-03-03T00:00:00"/>
    <n v="1"/>
    <m/>
    <m/>
    <x v="1"/>
    <n v="17.420000000000002"/>
    <x v="0"/>
    <n v="15"/>
    <n v="80"/>
    <n v="20"/>
    <n v="20"/>
    <x v="281"/>
    <n v="37.42"/>
    <n v="37.42"/>
    <x v="0"/>
    <s v="Wed"/>
    <n v="15"/>
    <x v="0"/>
    <x v="0"/>
  </r>
  <r>
    <x v="342"/>
    <s v="Northwest"/>
    <s v="Cartier"/>
    <x v="1"/>
    <m/>
    <x v="106"/>
    <d v="2021-03-08T00:00:00"/>
    <n v="2"/>
    <m/>
    <m/>
    <x v="0"/>
    <n v="202"/>
    <x v="2"/>
    <n v="20"/>
    <n v="140"/>
    <n v="70"/>
    <n v="70"/>
    <x v="282"/>
    <n v="272"/>
    <n v="272"/>
    <x v="0"/>
    <s v="Mon"/>
    <n v="20"/>
    <x v="0"/>
    <x v="0"/>
  </r>
  <r>
    <x v="343"/>
    <s v="Southeast"/>
    <s v="Burton"/>
    <x v="0"/>
    <m/>
    <x v="107"/>
    <d v="2021-02-22T00:00:00"/>
    <n v="1"/>
    <m/>
    <m/>
    <x v="2"/>
    <n v="137.13"/>
    <x v="0"/>
    <n v="5"/>
    <n v="80"/>
    <n v="60"/>
    <n v="60"/>
    <x v="283"/>
    <n v="197.13"/>
    <n v="197.13"/>
    <x v="1"/>
    <s v="Mon"/>
    <n v="5"/>
    <x v="0"/>
    <x v="0"/>
  </r>
  <r>
    <x v="344"/>
    <s v="West"/>
    <s v="Khan"/>
    <x v="0"/>
    <m/>
    <x v="107"/>
    <d v="2021-03-01T00:00:00"/>
    <n v="1"/>
    <m/>
    <m/>
    <x v="0"/>
    <n v="180"/>
    <x v="2"/>
    <n v="12"/>
    <n v="80"/>
    <n v="40"/>
    <n v="40"/>
    <x v="184"/>
    <n v="220"/>
    <n v="220"/>
    <x v="1"/>
    <s v="Mon"/>
    <n v="12"/>
    <x v="0"/>
    <x v="0"/>
  </r>
  <r>
    <x v="345"/>
    <s v="Central"/>
    <s v="Khan"/>
    <x v="0"/>
    <m/>
    <x v="107"/>
    <d v="2021-03-01T00:00:00"/>
    <n v="1"/>
    <m/>
    <m/>
    <x v="1"/>
    <n v="255.3433"/>
    <x v="2"/>
    <n v="12"/>
    <n v="80"/>
    <n v="20"/>
    <n v="20"/>
    <x v="284"/>
    <n v="275.3433"/>
    <n v="275.3433"/>
    <x v="1"/>
    <s v="Mon"/>
    <n v="12"/>
    <x v="0"/>
    <x v="0"/>
  </r>
  <r>
    <x v="346"/>
    <s v="Northwest"/>
    <s v="Khan"/>
    <x v="2"/>
    <m/>
    <x v="107"/>
    <d v="2021-03-02T00:00:00"/>
    <n v="1"/>
    <m/>
    <m/>
    <x v="1"/>
    <n v="48.372999999999998"/>
    <x v="1"/>
    <n v="13"/>
    <n v="80"/>
    <n v="20"/>
    <n v="20"/>
    <x v="285"/>
    <n v="68.37299999999999"/>
    <n v="68.37299999999999"/>
    <x v="1"/>
    <s v="Tue"/>
    <n v="13"/>
    <x v="0"/>
    <x v="0"/>
  </r>
  <r>
    <x v="347"/>
    <s v="North"/>
    <s v="Ling"/>
    <x v="2"/>
    <m/>
    <x v="107"/>
    <d v="2021-03-08T00:00:00"/>
    <n v="1"/>
    <m/>
    <m/>
    <x v="1"/>
    <n v="40.200000000000003"/>
    <x v="0"/>
    <n v="19"/>
    <n v="80"/>
    <n v="20"/>
    <n v="20"/>
    <x v="286"/>
    <n v="60.2"/>
    <n v="60.2"/>
    <x v="1"/>
    <s v="Mon"/>
    <n v="19"/>
    <x v="0"/>
    <x v="0"/>
  </r>
  <r>
    <x v="348"/>
    <s v="Central"/>
    <s v="Cartier"/>
    <x v="2"/>
    <m/>
    <x v="108"/>
    <d v="2021-03-06T00:00:00"/>
    <n v="1"/>
    <m/>
    <m/>
    <x v="1"/>
    <n v="61.4985"/>
    <x v="0"/>
    <n v="16"/>
    <n v="80"/>
    <n v="20"/>
    <n v="20"/>
    <x v="287"/>
    <n v="81.498500000000007"/>
    <n v="81.498500000000007"/>
    <x v="2"/>
    <s v="Sat"/>
    <n v="16"/>
    <x v="0"/>
    <x v="0"/>
  </r>
  <r>
    <x v="349"/>
    <s v="Northwest"/>
    <s v="Khan"/>
    <x v="1"/>
    <m/>
    <x v="108"/>
    <d v="2021-03-02T00:00:00"/>
    <n v="1"/>
    <m/>
    <m/>
    <x v="0"/>
    <n v="42.66"/>
    <x v="0"/>
    <n v="12"/>
    <n v="80"/>
    <n v="40"/>
    <n v="40"/>
    <x v="36"/>
    <n v="82.66"/>
    <n v="82.66"/>
    <x v="2"/>
    <s v="Tue"/>
    <n v="12"/>
    <x v="0"/>
    <x v="0"/>
  </r>
  <r>
    <x v="350"/>
    <s v="North"/>
    <s v="Ling"/>
    <x v="1"/>
    <m/>
    <x v="108"/>
    <d v="2021-03-10T00:00:00"/>
    <n v="1"/>
    <m/>
    <m/>
    <x v="0"/>
    <n v="16.420000000000002"/>
    <x v="4"/>
    <n v="20"/>
    <n v="80"/>
    <n v="40"/>
    <n v="40"/>
    <x v="288"/>
    <n v="56.42"/>
    <n v="56.42"/>
    <x v="2"/>
    <s v="Wed"/>
    <n v="20"/>
    <x v="0"/>
    <x v="0"/>
  </r>
  <r>
    <x v="351"/>
    <s v="Southeast"/>
    <s v="Burton"/>
    <x v="0"/>
    <m/>
    <x v="109"/>
    <d v="2021-03-09T00:00:00"/>
    <n v="2"/>
    <m/>
    <m/>
    <x v="0"/>
    <n v="31.807600000000001"/>
    <x v="0"/>
    <n v="18"/>
    <n v="140"/>
    <n v="70"/>
    <n v="70"/>
    <x v="265"/>
    <n v="101.80760000000001"/>
    <n v="101.80760000000001"/>
    <x v="3"/>
    <s v="Tue"/>
    <n v="18"/>
    <x v="0"/>
    <x v="0"/>
  </r>
  <r>
    <x v="352"/>
    <s v="North"/>
    <s v="Ling"/>
    <x v="0"/>
    <m/>
    <x v="110"/>
    <d v="2021-03-29T00:00:00"/>
    <n v="2"/>
    <m/>
    <m/>
    <x v="0"/>
    <n v="239.96940000000001"/>
    <x v="0"/>
    <n v="35"/>
    <n v="140"/>
    <n v="70"/>
    <n v="70"/>
    <x v="289"/>
    <n v="309.96940000000001"/>
    <n v="309.96940000000001"/>
    <x v="5"/>
    <s v="Mon"/>
    <n v="35"/>
    <x v="0"/>
    <x v="0"/>
  </r>
  <r>
    <x v="353"/>
    <s v="Central"/>
    <s v="Burton"/>
    <x v="3"/>
    <m/>
    <x v="111"/>
    <d v="2021-03-02T00:00:00"/>
    <n v="1"/>
    <m/>
    <m/>
    <x v="6"/>
    <n v="90"/>
    <x v="2"/>
    <n v="7"/>
    <n v="80"/>
    <n v="80"/>
    <n v="80"/>
    <x v="290"/>
    <n v="170"/>
    <n v="170"/>
    <x v="0"/>
    <s v="Tue"/>
    <n v="7"/>
    <x v="0"/>
    <x v="0"/>
  </r>
  <r>
    <x v="354"/>
    <s v="South"/>
    <s v="Lopez"/>
    <x v="2"/>
    <m/>
    <x v="111"/>
    <d v="2021-03-16T00:00:00"/>
    <n v="1"/>
    <m/>
    <m/>
    <x v="1"/>
    <n v="16.25"/>
    <x v="0"/>
    <n v="21"/>
    <n v="80"/>
    <n v="20"/>
    <n v="20"/>
    <x v="3"/>
    <n v="36.25"/>
    <n v="36.25"/>
    <x v="0"/>
    <s v="Tue"/>
    <n v="21"/>
    <x v="0"/>
    <x v="0"/>
  </r>
  <r>
    <x v="355"/>
    <s v="Central"/>
    <s v="Cartier"/>
    <x v="0"/>
    <m/>
    <x v="111"/>
    <d v="2021-04-01T00:00:00"/>
    <n v="2"/>
    <m/>
    <m/>
    <x v="1"/>
    <n v="269.40269999999998"/>
    <x v="2"/>
    <n v="37"/>
    <n v="140"/>
    <n v="35"/>
    <n v="35"/>
    <x v="291"/>
    <n v="304.40269999999998"/>
    <n v="304.40269999999998"/>
    <x v="0"/>
    <s v="Thu"/>
    <n v="37"/>
    <x v="0"/>
    <x v="0"/>
  </r>
  <r>
    <x v="356"/>
    <s v="South"/>
    <s v="Lopez"/>
    <x v="2"/>
    <m/>
    <x v="112"/>
    <d v="2021-03-15T00:00:00"/>
    <n v="1"/>
    <m/>
    <m/>
    <x v="1"/>
    <n v="33.497100000000003"/>
    <x v="0"/>
    <n v="19"/>
    <n v="80"/>
    <n v="20"/>
    <n v="20"/>
    <x v="292"/>
    <n v="53.497100000000003"/>
    <n v="53.497100000000003"/>
    <x v="1"/>
    <s v="Mon"/>
    <n v="19"/>
    <x v="0"/>
    <x v="0"/>
  </r>
  <r>
    <x v="357"/>
    <s v="Central"/>
    <s v="Burton"/>
    <x v="0"/>
    <m/>
    <x v="113"/>
    <d v="2021-03-08T00:00:00"/>
    <n v="1"/>
    <m/>
    <m/>
    <x v="1"/>
    <n v="305.46260000000001"/>
    <x v="0"/>
    <n v="11"/>
    <n v="80"/>
    <n v="20"/>
    <n v="20"/>
    <x v="293"/>
    <n v="325.46260000000001"/>
    <n v="325.46260000000001"/>
    <x v="2"/>
    <s v="Mon"/>
    <n v="11"/>
    <x v="0"/>
    <x v="0"/>
  </r>
  <r>
    <x v="358"/>
    <s v="South"/>
    <s v="Lopez"/>
    <x v="1"/>
    <m/>
    <x v="113"/>
    <d v="2021-03-15T00:00:00"/>
    <n v="1"/>
    <m/>
    <m/>
    <x v="2"/>
    <n v="50.672400000000003"/>
    <x v="1"/>
    <n v="18"/>
    <n v="80"/>
    <n v="60"/>
    <n v="60"/>
    <x v="294"/>
    <n v="110.67240000000001"/>
    <n v="110.67240000000001"/>
    <x v="2"/>
    <s v="Mon"/>
    <n v="18"/>
    <x v="0"/>
    <x v="0"/>
  </r>
  <r>
    <x v="359"/>
    <s v="South"/>
    <s v="Lopez"/>
    <x v="1"/>
    <m/>
    <x v="113"/>
    <d v="2021-03-16T00:00:00"/>
    <n v="1"/>
    <m/>
    <m/>
    <x v="0"/>
    <n v="45.63"/>
    <x v="1"/>
    <n v="19"/>
    <n v="80"/>
    <n v="40"/>
    <n v="40"/>
    <x v="295"/>
    <n v="85.63"/>
    <n v="85.63"/>
    <x v="2"/>
    <s v="Tue"/>
    <n v="19"/>
    <x v="0"/>
    <x v="0"/>
  </r>
  <r>
    <x v="360"/>
    <s v="West"/>
    <s v="Khan"/>
    <x v="1"/>
    <m/>
    <x v="113"/>
    <d v="2021-03-24T00:00:00"/>
    <n v="1"/>
    <m/>
    <m/>
    <x v="6"/>
    <n v="42.66"/>
    <x v="2"/>
    <n v="27"/>
    <n v="80"/>
    <n v="80"/>
    <n v="80"/>
    <x v="36"/>
    <n v="122.66"/>
    <n v="122.66"/>
    <x v="2"/>
    <s v="Wed"/>
    <n v="27"/>
    <x v="0"/>
    <x v="0"/>
  </r>
  <r>
    <x v="361"/>
    <s v="Central"/>
    <s v="Burton"/>
    <x v="0"/>
    <m/>
    <x v="113"/>
    <d v="2021-04-07T00:00:00"/>
    <n v="1"/>
    <m/>
    <m/>
    <x v="1"/>
    <n v="38.698399999999999"/>
    <x v="1"/>
    <n v="41"/>
    <n v="80"/>
    <n v="20"/>
    <n v="20"/>
    <x v="99"/>
    <n v="58.698399999999999"/>
    <n v="58.698399999999999"/>
    <x v="2"/>
    <s v="Wed"/>
    <n v="41"/>
    <x v="0"/>
    <x v="0"/>
  </r>
  <r>
    <x v="362"/>
    <s v="Central"/>
    <s v="Cartier"/>
    <x v="0"/>
    <m/>
    <x v="114"/>
    <d v="2021-03-15T00:00:00"/>
    <n v="1"/>
    <m/>
    <m/>
    <x v="1"/>
    <n v="164.22120000000001"/>
    <x v="0"/>
    <n v="14"/>
    <n v="80"/>
    <n v="20"/>
    <n v="20"/>
    <x v="296"/>
    <n v="184.22120000000001"/>
    <n v="184.22120000000001"/>
    <x v="5"/>
    <s v="Mon"/>
    <n v="14"/>
    <x v="0"/>
    <x v="0"/>
  </r>
  <r>
    <x v="363"/>
    <s v="West"/>
    <s v="Khan"/>
    <x v="1"/>
    <m/>
    <x v="114"/>
    <d v="2021-03-15T00:00:00"/>
    <n v="2"/>
    <m/>
    <m/>
    <x v="0"/>
    <n v="24.38"/>
    <x v="0"/>
    <n v="14"/>
    <n v="140"/>
    <n v="70"/>
    <n v="70"/>
    <x v="297"/>
    <n v="94.38"/>
    <n v="94.38"/>
    <x v="5"/>
    <s v="Mon"/>
    <n v="14"/>
    <x v="0"/>
    <x v="0"/>
  </r>
  <r>
    <x v="364"/>
    <s v="South"/>
    <s v="Lopez"/>
    <x v="0"/>
    <m/>
    <x v="114"/>
    <d v="2021-03-24T00:00:00"/>
    <n v="1"/>
    <m/>
    <m/>
    <x v="1"/>
    <n v="267.94040000000001"/>
    <x v="1"/>
    <n v="23"/>
    <n v="80"/>
    <n v="20"/>
    <n v="20"/>
    <x v="298"/>
    <n v="287.94040000000001"/>
    <n v="287.94040000000001"/>
    <x v="5"/>
    <s v="Wed"/>
    <n v="23"/>
    <x v="0"/>
    <x v="0"/>
  </r>
  <r>
    <x v="365"/>
    <s v="East"/>
    <s v="Ling"/>
    <x v="0"/>
    <m/>
    <x v="114"/>
    <d v="2021-04-13T00:00:00"/>
    <n v="2"/>
    <m/>
    <m/>
    <x v="0"/>
    <n v="175.8682"/>
    <x v="0"/>
    <n v="43"/>
    <n v="140"/>
    <n v="70"/>
    <n v="70"/>
    <x v="299"/>
    <n v="245.8682"/>
    <n v="245.8682"/>
    <x v="5"/>
    <s v="Tue"/>
    <n v="43"/>
    <x v="0"/>
    <x v="0"/>
  </r>
  <r>
    <x v="366"/>
    <s v="Central"/>
    <s v="Cartier"/>
    <x v="2"/>
    <m/>
    <x v="114"/>
    <d v="2021-04-20T00:00:00"/>
    <n v="1"/>
    <s v="Yes"/>
    <s v="Yes"/>
    <x v="1"/>
    <n v="81.12"/>
    <x v="3"/>
    <n v="50"/>
    <n v="80"/>
    <n v="20"/>
    <n v="0"/>
    <x v="75"/>
    <n v="101.12"/>
    <n v="0"/>
    <x v="5"/>
    <s v="Tue"/>
    <n v="50"/>
    <x v="0"/>
    <x v="1"/>
  </r>
  <r>
    <x v="367"/>
    <s v="North"/>
    <s v="Ling"/>
    <x v="0"/>
    <m/>
    <x v="114"/>
    <d v="2021-04-29T00:00:00"/>
    <n v="2"/>
    <s v="Yes"/>
    <s v="Yes"/>
    <x v="6"/>
    <n v="9.98"/>
    <x v="3"/>
    <n v="59"/>
    <n v="140"/>
    <n v="140"/>
    <n v="0"/>
    <x v="75"/>
    <n v="149.97999999999999"/>
    <n v="0"/>
    <x v="5"/>
    <s v="Thu"/>
    <n v="59"/>
    <x v="0"/>
    <x v="1"/>
  </r>
  <r>
    <x v="368"/>
    <s v="Northwest"/>
    <s v="Khan"/>
    <x v="0"/>
    <m/>
    <x v="115"/>
    <d v="2021-03-09T00:00:00"/>
    <n v="1"/>
    <m/>
    <m/>
    <x v="14"/>
    <n v="340.70060000000001"/>
    <x v="0"/>
    <n v="7"/>
    <n v="80"/>
    <n v="100"/>
    <n v="100"/>
    <x v="300"/>
    <n v="440.70060000000001"/>
    <n v="440.70060000000001"/>
    <x v="0"/>
    <s v="Tue"/>
    <n v="7"/>
    <x v="0"/>
    <x v="0"/>
  </r>
  <r>
    <x v="369"/>
    <s v="Northwest"/>
    <s v="Khan"/>
    <x v="1"/>
    <s v="Yes"/>
    <x v="115"/>
    <d v="2021-03-10T00:00:00"/>
    <n v="1"/>
    <m/>
    <m/>
    <x v="2"/>
    <n v="22.84"/>
    <x v="1"/>
    <n v="8"/>
    <n v="80"/>
    <n v="60"/>
    <n v="60"/>
    <x v="301"/>
    <n v="82.84"/>
    <n v="82.84"/>
    <x v="0"/>
    <s v="Wed"/>
    <n v="8"/>
    <x v="1"/>
    <x v="0"/>
  </r>
  <r>
    <x v="370"/>
    <s v="South"/>
    <s v="Lopez"/>
    <x v="1"/>
    <m/>
    <x v="115"/>
    <d v="2021-03-11T00:00:00"/>
    <n v="1"/>
    <m/>
    <m/>
    <x v="0"/>
    <n v="3.5750000000000002"/>
    <x v="0"/>
    <n v="9"/>
    <n v="80"/>
    <n v="40"/>
    <n v="40"/>
    <x v="302"/>
    <n v="43.575000000000003"/>
    <n v="43.575000000000003"/>
    <x v="0"/>
    <s v="Thu"/>
    <n v="9"/>
    <x v="0"/>
    <x v="0"/>
  </r>
  <r>
    <x v="371"/>
    <s v="South"/>
    <s v="Lopez"/>
    <x v="0"/>
    <m/>
    <x v="115"/>
    <d v="2021-03-11T00:00:00"/>
    <n v="1"/>
    <m/>
    <m/>
    <x v="1"/>
    <n v="16.25"/>
    <x v="0"/>
    <n v="9"/>
    <n v="80"/>
    <n v="20"/>
    <n v="20"/>
    <x v="3"/>
    <n v="36.25"/>
    <n v="36.25"/>
    <x v="0"/>
    <s v="Thu"/>
    <n v="9"/>
    <x v="0"/>
    <x v="0"/>
  </r>
  <r>
    <x v="372"/>
    <s v="Central"/>
    <s v="Burton"/>
    <x v="1"/>
    <m/>
    <x v="115"/>
    <d v="2021-03-20T00:00:00"/>
    <n v="1"/>
    <m/>
    <m/>
    <x v="2"/>
    <n v="19.196999999999999"/>
    <x v="1"/>
    <n v="18"/>
    <n v="80"/>
    <n v="60"/>
    <n v="60"/>
    <x v="66"/>
    <n v="79.197000000000003"/>
    <n v="79.197000000000003"/>
    <x v="0"/>
    <s v="Sat"/>
    <n v="18"/>
    <x v="0"/>
    <x v="0"/>
  </r>
  <r>
    <x v="373"/>
    <s v="Southeast"/>
    <s v="Cartier"/>
    <x v="2"/>
    <m/>
    <x v="115"/>
    <d v="2021-03-16T00:00:00"/>
    <n v="1"/>
    <m/>
    <m/>
    <x v="1"/>
    <n v="73.508899999999997"/>
    <x v="1"/>
    <n v="14"/>
    <n v="80"/>
    <n v="20"/>
    <n v="20"/>
    <x v="132"/>
    <n v="93.508899999999997"/>
    <n v="93.508899999999997"/>
    <x v="0"/>
    <s v="Tue"/>
    <n v="14"/>
    <x v="0"/>
    <x v="0"/>
  </r>
  <r>
    <x v="374"/>
    <s v="Central"/>
    <s v="Burton"/>
    <x v="0"/>
    <m/>
    <x v="115"/>
    <d v="2021-03-23T00:00:00"/>
    <n v="1"/>
    <m/>
    <m/>
    <x v="1"/>
    <n v="144"/>
    <x v="1"/>
    <n v="21"/>
    <n v="80"/>
    <n v="20"/>
    <n v="20"/>
    <x v="39"/>
    <n v="164"/>
    <n v="164"/>
    <x v="0"/>
    <s v="Tue"/>
    <n v="21"/>
    <x v="0"/>
    <x v="0"/>
  </r>
  <r>
    <x v="375"/>
    <s v="Southeast"/>
    <s v="Burton"/>
    <x v="4"/>
    <m/>
    <x v="115"/>
    <d v="2021-03-23T00:00:00"/>
    <n v="1"/>
    <m/>
    <s v="Yes"/>
    <x v="8"/>
    <n v="94.71"/>
    <x v="2"/>
    <n v="21"/>
    <n v="80"/>
    <n v="160"/>
    <n v="160"/>
    <x v="75"/>
    <n v="254.70999999999998"/>
    <n v="160"/>
    <x v="0"/>
    <s v="Tue"/>
    <n v="21"/>
    <x v="0"/>
    <x v="0"/>
  </r>
  <r>
    <x v="376"/>
    <s v="Central"/>
    <s v="Burton"/>
    <x v="0"/>
    <s v="Yes"/>
    <x v="116"/>
    <d v="2021-03-09T00:00:00"/>
    <n v="2"/>
    <m/>
    <m/>
    <x v="1"/>
    <n v="41.153799999999997"/>
    <x v="2"/>
    <n v="6"/>
    <n v="140"/>
    <n v="35"/>
    <n v="35"/>
    <x v="303"/>
    <n v="76.15379999999999"/>
    <n v="76.15379999999999"/>
    <x v="1"/>
    <s v="Tue"/>
    <n v="6"/>
    <x v="1"/>
    <x v="0"/>
  </r>
  <r>
    <x v="377"/>
    <s v="East"/>
    <s v="Ling"/>
    <x v="1"/>
    <m/>
    <x v="116"/>
    <d v="2021-04-06T00:00:00"/>
    <n v="2"/>
    <m/>
    <m/>
    <x v="0"/>
    <n v="76.9499"/>
    <x v="2"/>
    <n v="34"/>
    <n v="140"/>
    <n v="70"/>
    <n v="70"/>
    <x v="304"/>
    <n v="146.94990000000001"/>
    <n v="146.94990000000001"/>
    <x v="1"/>
    <s v="Tue"/>
    <n v="34"/>
    <x v="0"/>
    <x v="0"/>
  </r>
  <r>
    <x v="378"/>
    <s v="West"/>
    <s v="Khan"/>
    <x v="0"/>
    <m/>
    <x v="116"/>
    <d v="2021-04-26T00:00:00"/>
    <n v="1"/>
    <m/>
    <m/>
    <x v="0"/>
    <n v="25.24"/>
    <x v="1"/>
    <n v="54"/>
    <n v="80"/>
    <n v="40"/>
    <n v="40"/>
    <x v="305"/>
    <n v="65.239999999999995"/>
    <n v="65.239999999999995"/>
    <x v="1"/>
    <s v="Mon"/>
    <n v="54"/>
    <x v="0"/>
    <x v="0"/>
  </r>
  <r>
    <x v="379"/>
    <s v="Northwest"/>
    <s v="Burton"/>
    <x v="0"/>
    <s v="Yes"/>
    <x v="116"/>
    <d v="2021-05-13T00:00:00"/>
    <n v="2"/>
    <m/>
    <m/>
    <x v="2"/>
    <n v="572.62689999999998"/>
    <x v="2"/>
    <n v="71"/>
    <n v="140"/>
    <n v="105"/>
    <n v="105"/>
    <x v="306"/>
    <n v="677.62689999999998"/>
    <n v="677.62689999999998"/>
    <x v="1"/>
    <s v="Thu"/>
    <n v="71"/>
    <x v="1"/>
    <x v="0"/>
  </r>
  <r>
    <x v="380"/>
    <s v="South"/>
    <s v="Burton"/>
    <x v="1"/>
    <m/>
    <x v="116"/>
    <d v="2021-07-12T00:00:00"/>
    <n v="2"/>
    <m/>
    <m/>
    <x v="14"/>
    <n v="361.90370000000001"/>
    <x v="0"/>
    <n v="131"/>
    <n v="140"/>
    <n v="175"/>
    <n v="175"/>
    <x v="307"/>
    <n v="536.90370000000007"/>
    <n v="536.90370000000007"/>
    <x v="1"/>
    <s v="Mon"/>
    <n v="131"/>
    <x v="0"/>
    <x v="0"/>
  </r>
  <r>
    <x v="381"/>
    <s v="Northwest"/>
    <s v="Cartier"/>
    <x v="0"/>
    <m/>
    <x v="117"/>
    <d v="2021-03-08T00:00:00"/>
    <n v="1"/>
    <m/>
    <m/>
    <x v="1"/>
    <n v="110.2272"/>
    <x v="0"/>
    <n v="4"/>
    <n v="80"/>
    <n v="20"/>
    <n v="20"/>
    <x v="308"/>
    <n v="130.22719999999998"/>
    <n v="130.22719999999998"/>
    <x v="2"/>
    <s v="Mon"/>
    <n v="4"/>
    <x v="0"/>
    <x v="0"/>
  </r>
  <r>
    <x v="382"/>
    <s v="South"/>
    <s v="Lopez"/>
    <x v="0"/>
    <m/>
    <x v="117"/>
    <d v="2021-03-15T00:00:00"/>
    <n v="1"/>
    <m/>
    <m/>
    <x v="1"/>
    <n v="33.910499999999999"/>
    <x v="0"/>
    <n v="11"/>
    <n v="80"/>
    <n v="20"/>
    <n v="20"/>
    <x v="309"/>
    <n v="53.910499999999999"/>
    <n v="53.910499999999999"/>
    <x v="2"/>
    <s v="Mon"/>
    <n v="11"/>
    <x v="0"/>
    <x v="0"/>
  </r>
  <r>
    <x v="383"/>
    <s v="North"/>
    <s v="Ling"/>
    <x v="0"/>
    <m/>
    <x v="117"/>
    <d v="2021-03-24T00:00:00"/>
    <n v="2"/>
    <m/>
    <m/>
    <x v="1"/>
    <n v="19"/>
    <x v="0"/>
    <n v="20"/>
    <n v="140"/>
    <n v="35"/>
    <n v="35"/>
    <x v="310"/>
    <n v="54"/>
    <n v="54"/>
    <x v="2"/>
    <s v="Wed"/>
    <n v="20"/>
    <x v="0"/>
    <x v="0"/>
  </r>
  <r>
    <x v="384"/>
    <s v="West"/>
    <s v="Khan"/>
    <x v="4"/>
    <m/>
    <x v="117"/>
    <d v="2021-03-24T00:00:00"/>
    <n v="1"/>
    <m/>
    <m/>
    <x v="14"/>
    <n v="294.77999999999997"/>
    <x v="1"/>
    <n v="20"/>
    <n v="80"/>
    <n v="100"/>
    <n v="100"/>
    <x v="311"/>
    <n v="394.78"/>
    <n v="394.78"/>
    <x v="2"/>
    <s v="Wed"/>
    <n v="20"/>
    <x v="0"/>
    <x v="0"/>
  </r>
  <r>
    <x v="385"/>
    <s v="East"/>
    <s v="Ling"/>
    <x v="0"/>
    <m/>
    <x v="117"/>
    <d v="2021-04-26T00:00:00"/>
    <n v="2"/>
    <m/>
    <m/>
    <x v="1"/>
    <n v="83.231700000000004"/>
    <x v="0"/>
    <n v="53"/>
    <n v="140"/>
    <n v="35"/>
    <n v="35"/>
    <x v="258"/>
    <n v="118.2317"/>
    <n v="118.2317"/>
    <x v="2"/>
    <s v="Mon"/>
    <n v="53"/>
    <x v="0"/>
    <x v="0"/>
  </r>
  <r>
    <x v="386"/>
    <s v="South"/>
    <s v="Lopez"/>
    <x v="0"/>
    <m/>
    <x v="118"/>
    <d v="2021-03-16T00:00:00"/>
    <n v="1"/>
    <m/>
    <m/>
    <x v="2"/>
    <n v="103.0842"/>
    <x v="0"/>
    <n v="8"/>
    <n v="80"/>
    <n v="60"/>
    <n v="60"/>
    <x v="312"/>
    <n v="163.08420000000001"/>
    <n v="163.08420000000001"/>
    <x v="5"/>
    <s v="Tue"/>
    <n v="8"/>
    <x v="0"/>
    <x v="0"/>
  </r>
  <r>
    <x v="387"/>
    <s v="Central"/>
    <s v="Cartier"/>
    <x v="1"/>
    <m/>
    <x v="118"/>
    <d v="2021-03-16T00:00:00"/>
    <n v="2"/>
    <m/>
    <m/>
    <x v="0"/>
    <n v="144.30529999999999"/>
    <x v="2"/>
    <n v="8"/>
    <n v="140"/>
    <n v="70"/>
    <n v="70"/>
    <x v="313"/>
    <n v="214.30529999999999"/>
    <n v="214.30529999999999"/>
    <x v="5"/>
    <s v="Tue"/>
    <n v="8"/>
    <x v="0"/>
    <x v="0"/>
  </r>
  <r>
    <x v="388"/>
    <s v="North"/>
    <s v="Ling"/>
    <x v="0"/>
    <m/>
    <x v="118"/>
    <d v="2021-03-25T00:00:00"/>
    <n v="2"/>
    <m/>
    <m/>
    <x v="1"/>
    <n v="39"/>
    <x v="0"/>
    <n v="17"/>
    <n v="140"/>
    <n v="35"/>
    <n v="35"/>
    <x v="198"/>
    <n v="74"/>
    <n v="74"/>
    <x v="5"/>
    <s v="Thu"/>
    <n v="17"/>
    <x v="0"/>
    <x v="0"/>
  </r>
  <r>
    <x v="389"/>
    <s v="Central"/>
    <s v="Burton"/>
    <x v="4"/>
    <m/>
    <x v="118"/>
    <d v="2021-03-27T00:00:00"/>
    <n v="2"/>
    <m/>
    <m/>
    <x v="10"/>
    <n v="224"/>
    <x v="2"/>
    <n v="19"/>
    <n v="140"/>
    <n v="350"/>
    <n v="350"/>
    <x v="314"/>
    <n v="574"/>
    <n v="574"/>
    <x v="5"/>
    <s v="Sat"/>
    <n v="19"/>
    <x v="0"/>
    <x v="0"/>
  </r>
  <r>
    <x v="390"/>
    <s v="South"/>
    <s v="Lopez"/>
    <x v="0"/>
    <m/>
    <x v="118"/>
    <d v="2021-06-12T00:00:00"/>
    <n v="1"/>
    <m/>
    <m/>
    <x v="0"/>
    <n v="475.54"/>
    <x v="0"/>
    <n v="96"/>
    <n v="80"/>
    <n v="40"/>
    <n v="40"/>
    <x v="315"/>
    <n v="515.54"/>
    <n v="515.54"/>
    <x v="5"/>
    <s v="Sat"/>
    <n v="96"/>
    <x v="0"/>
    <x v="0"/>
  </r>
  <r>
    <x v="391"/>
    <s v="Central"/>
    <s v="Khan"/>
    <x v="0"/>
    <m/>
    <x v="119"/>
    <d v="2021-03-16T00:00:00"/>
    <n v="1"/>
    <m/>
    <m/>
    <x v="6"/>
    <n v="46.036799999999999"/>
    <x v="2"/>
    <n v="7"/>
    <n v="80"/>
    <n v="80"/>
    <n v="80"/>
    <x v="316"/>
    <n v="126.0368"/>
    <n v="126.0368"/>
    <x v="0"/>
    <s v="Tue"/>
    <n v="7"/>
    <x v="0"/>
    <x v="0"/>
  </r>
  <r>
    <x v="392"/>
    <s v="South"/>
    <s v="Lopez"/>
    <x v="0"/>
    <m/>
    <x v="119"/>
    <d v="2021-03-16T00:00:00"/>
    <n v="1"/>
    <m/>
    <m/>
    <x v="2"/>
    <n v="294.5514"/>
    <x v="0"/>
    <n v="7"/>
    <n v="80"/>
    <n v="60"/>
    <n v="60"/>
    <x v="317"/>
    <n v="354.5514"/>
    <n v="354.5514"/>
    <x v="0"/>
    <s v="Tue"/>
    <n v="7"/>
    <x v="0"/>
    <x v="0"/>
  </r>
  <r>
    <x v="393"/>
    <s v="West"/>
    <s v="Khan"/>
    <x v="1"/>
    <m/>
    <x v="119"/>
    <d v="2021-05-25T00:00:00"/>
    <n v="2"/>
    <m/>
    <m/>
    <x v="6"/>
    <n v="28.5"/>
    <x v="1"/>
    <n v="77"/>
    <n v="140"/>
    <n v="140"/>
    <n v="140"/>
    <x v="119"/>
    <n v="168.5"/>
    <n v="168.5"/>
    <x v="0"/>
    <s v="Tue"/>
    <n v="77"/>
    <x v="0"/>
    <x v="0"/>
  </r>
  <r>
    <x v="394"/>
    <s v="East"/>
    <s v="Ling"/>
    <x v="4"/>
    <m/>
    <x v="120"/>
    <d v="2021-03-12T00:00:00"/>
    <n v="2"/>
    <m/>
    <m/>
    <x v="3"/>
    <n v="50"/>
    <x v="0"/>
    <n v="2"/>
    <n v="140"/>
    <n v="210"/>
    <n v="210"/>
    <x v="318"/>
    <n v="260"/>
    <n v="260"/>
    <x v="1"/>
    <s v="Fri"/>
    <n v="2"/>
    <x v="0"/>
    <x v="0"/>
  </r>
  <r>
    <x v="395"/>
    <s v="Southeast"/>
    <s v="Khan"/>
    <x v="0"/>
    <m/>
    <x v="120"/>
    <d v="2021-03-10T00:00:00"/>
    <n v="1"/>
    <m/>
    <m/>
    <x v="0"/>
    <n v="10"/>
    <x v="0"/>
    <n v="0"/>
    <n v="80"/>
    <n v="40"/>
    <n v="40"/>
    <x v="319"/>
    <n v="50"/>
    <n v="50"/>
    <x v="1"/>
    <s v="Wed"/>
    <n v="0"/>
    <x v="0"/>
    <x v="0"/>
  </r>
  <r>
    <x v="396"/>
    <s v="North"/>
    <s v="Ling"/>
    <x v="4"/>
    <s v="Yes"/>
    <x v="120"/>
    <d v="2021-03-17T00:00:00"/>
    <n v="2"/>
    <m/>
    <m/>
    <x v="3"/>
    <n v="29.33"/>
    <x v="0"/>
    <n v="7"/>
    <n v="140"/>
    <n v="210"/>
    <n v="210"/>
    <x v="320"/>
    <n v="239.32999999999998"/>
    <n v="239.32999999999998"/>
    <x v="1"/>
    <s v="Wed"/>
    <n v="7"/>
    <x v="1"/>
    <x v="0"/>
  </r>
  <r>
    <x v="397"/>
    <s v="South"/>
    <s v="Burton"/>
    <x v="0"/>
    <s v="Yes"/>
    <x v="120"/>
    <d v="2021-03-17T00:00:00"/>
    <n v="1"/>
    <m/>
    <s v="Yes"/>
    <x v="1"/>
    <n v="19.196999999999999"/>
    <x v="2"/>
    <n v="7"/>
    <n v="80"/>
    <n v="20"/>
    <n v="20"/>
    <x v="75"/>
    <n v="39.197000000000003"/>
    <n v="20"/>
    <x v="1"/>
    <s v="Wed"/>
    <n v="7"/>
    <x v="1"/>
    <x v="0"/>
  </r>
  <r>
    <x v="398"/>
    <s v="West"/>
    <s v="Khan"/>
    <x v="1"/>
    <m/>
    <x v="120"/>
    <d v="2021-03-17T00:00:00"/>
    <n v="2"/>
    <m/>
    <m/>
    <x v="0"/>
    <n v="24.186499999999999"/>
    <x v="2"/>
    <n v="7"/>
    <n v="140"/>
    <n v="70"/>
    <n v="70"/>
    <x v="321"/>
    <n v="94.186499999999995"/>
    <n v="94.186499999999995"/>
    <x v="1"/>
    <s v="Wed"/>
    <n v="7"/>
    <x v="0"/>
    <x v="0"/>
  </r>
  <r>
    <x v="399"/>
    <s v="East"/>
    <s v="Ling"/>
    <x v="0"/>
    <m/>
    <x v="120"/>
    <d v="2021-03-18T00:00:00"/>
    <n v="2"/>
    <m/>
    <m/>
    <x v="0"/>
    <n v="159"/>
    <x v="0"/>
    <n v="8"/>
    <n v="140"/>
    <n v="70"/>
    <n v="70"/>
    <x v="322"/>
    <n v="229"/>
    <n v="229"/>
    <x v="1"/>
    <s v="Thu"/>
    <n v="8"/>
    <x v="0"/>
    <x v="0"/>
  </r>
  <r>
    <x v="400"/>
    <s v="Southeast"/>
    <s v="Burton"/>
    <x v="0"/>
    <m/>
    <x v="120"/>
    <d v="2021-03-24T00:00:00"/>
    <n v="2"/>
    <m/>
    <s v="Yes"/>
    <x v="0"/>
    <n v="411.09530000000001"/>
    <x v="2"/>
    <n v="14"/>
    <n v="140"/>
    <n v="70"/>
    <n v="70"/>
    <x v="75"/>
    <n v="481.09530000000001"/>
    <n v="70"/>
    <x v="1"/>
    <s v="Wed"/>
    <n v="14"/>
    <x v="0"/>
    <x v="0"/>
  </r>
  <r>
    <x v="401"/>
    <s v="North"/>
    <s v="Ling"/>
    <x v="0"/>
    <m/>
    <x v="120"/>
    <d v="2021-04-08T00:00:00"/>
    <n v="1"/>
    <m/>
    <m/>
    <x v="2"/>
    <n v="58.361699999999999"/>
    <x v="0"/>
    <n v="29"/>
    <n v="80"/>
    <n v="60"/>
    <n v="60"/>
    <x v="323"/>
    <n v="118.3617"/>
    <n v="118.3617"/>
    <x v="1"/>
    <s v="Thu"/>
    <n v="29"/>
    <x v="0"/>
    <x v="0"/>
  </r>
  <r>
    <x v="402"/>
    <s v="Southeast"/>
    <s v="Burton"/>
    <x v="3"/>
    <m/>
    <x v="120"/>
    <d v="2021-04-20T00:00:00"/>
    <n v="1"/>
    <m/>
    <s v="Yes"/>
    <x v="5"/>
    <n v="98.547600000000003"/>
    <x v="2"/>
    <n v="41"/>
    <n v="80"/>
    <n v="140"/>
    <n v="140"/>
    <x v="75"/>
    <n v="238.54759999999999"/>
    <n v="140"/>
    <x v="1"/>
    <s v="Tue"/>
    <n v="41"/>
    <x v="0"/>
    <x v="0"/>
  </r>
  <r>
    <x v="403"/>
    <s v="East"/>
    <s v="Ling"/>
    <x v="3"/>
    <m/>
    <x v="120"/>
    <d v="2021-04-21T00:00:00"/>
    <n v="2"/>
    <s v="Yes"/>
    <s v="Yes"/>
    <x v="8"/>
    <n v="145.14920000000001"/>
    <x v="3"/>
    <n v="42"/>
    <n v="140"/>
    <n v="280"/>
    <n v="0"/>
    <x v="75"/>
    <n v="425.14920000000001"/>
    <n v="0"/>
    <x v="1"/>
    <s v="Wed"/>
    <n v="42"/>
    <x v="0"/>
    <x v="1"/>
  </r>
  <r>
    <x v="404"/>
    <s v="Southeast"/>
    <s v="Burton"/>
    <x v="1"/>
    <m/>
    <x v="121"/>
    <d v="2021-03-11T00:00:00"/>
    <n v="2"/>
    <m/>
    <m/>
    <x v="2"/>
    <n v="125.7273"/>
    <x v="0"/>
    <n v="0"/>
    <n v="140"/>
    <n v="105"/>
    <n v="105"/>
    <x v="324"/>
    <n v="230.72730000000001"/>
    <n v="230.72730000000001"/>
    <x v="2"/>
    <s v="Thu"/>
    <n v="0"/>
    <x v="0"/>
    <x v="0"/>
  </r>
  <r>
    <x v="405"/>
    <s v="Northwest"/>
    <s v="Khan"/>
    <x v="0"/>
    <s v="Yes"/>
    <x v="121"/>
    <d v="2021-06-01T00:00:00"/>
    <n v="1"/>
    <m/>
    <m/>
    <x v="1"/>
    <n v="204.28399999999999"/>
    <x v="2"/>
    <n v="82"/>
    <n v="80"/>
    <n v="20"/>
    <n v="20"/>
    <x v="17"/>
    <n v="224.28399999999999"/>
    <n v="224.28399999999999"/>
    <x v="2"/>
    <s v="Tue"/>
    <n v="82"/>
    <x v="1"/>
    <x v="0"/>
  </r>
  <r>
    <x v="406"/>
    <s v="Central"/>
    <s v="Cartier"/>
    <x v="2"/>
    <m/>
    <x v="121"/>
    <d v="2021-07-17T00:00:00"/>
    <n v="1"/>
    <m/>
    <m/>
    <x v="1"/>
    <n v="120"/>
    <x v="0"/>
    <n v="128"/>
    <n v="80"/>
    <n v="20"/>
    <n v="20"/>
    <x v="2"/>
    <n v="140"/>
    <n v="140"/>
    <x v="2"/>
    <s v="Sat"/>
    <n v="128"/>
    <x v="0"/>
    <x v="0"/>
  </r>
  <r>
    <x v="407"/>
    <s v="North"/>
    <s v="Ling"/>
    <x v="0"/>
    <m/>
    <x v="122"/>
    <d v="2021-03-27T00:00:00"/>
    <n v="2"/>
    <m/>
    <m/>
    <x v="6"/>
    <n v="203"/>
    <x v="0"/>
    <n v="12"/>
    <n v="140"/>
    <n v="140"/>
    <n v="140"/>
    <x v="325"/>
    <n v="343"/>
    <n v="343"/>
    <x v="5"/>
    <s v="Sat"/>
    <n v="12"/>
    <x v="0"/>
    <x v="0"/>
  </r>
  <r>
    <x v="408"/>
    <s v="East"/>
    <s v="Ling"/>
    <x v="0"/>
    <m/>
    <x v="122"/>
    <d v="2021-03-23T00:00:00"/>
    <n v="2"/>
    <s v="Yes"/>
    <s v="Yes"/>
    <x v="2"/>
    <n v="222.33"/>
    <x v="3"/>
    <n v="8"/>
    <n v="140"/>
    <n v="105"/>
    <n v="0"/>
    <x v="75"/>
    <n v="327.33000000000004"/>
    <n v="0"/>
    <x v="5"/>
    <s v="Tue"/>
    <n v="8"/>
    <x v="0"/>
    <x v="1"/>
  </r>
  <r>
    <x v="409"/>
    <s v="Northwest"/>
    <s v="Cartier"/>
    <x v="4"/>
    <m/>
    <x v="122"/>
    <d v="2021-03-24T00:00:00"/>
    <n v="2"/>
    <m/>
    <m/>
    <x v="4"/>
    <n v="56.4"/>
    <x v="0"/>
    <n v="9"/>
    <n v="140"/>
    <n v="665"/>
    <n v="665"/>
    <x v="326"/>
    <n v="721.4"/>
    <n v="721.4"/>
    <x v="5"/>
    <s v="Wed"/>
    <n v="9"/>
    <x v="0"/>
    <x v="0"/>
  </r>
  <r>
    <x v="410"/>
    <s v="North"/>
    <s v="Ling"/>
    <x v="4"/>
    <m/>
    <x v="122"/>
    <d v="2021-03-29T00:00:00"/>
    <n v="2"/>
    <m/>
    <s v="Yes"/>
    <x v="6"/>
    <n v="60"/>
    <x v="2"/>
    <n v="14"/>
    <n v="140"/>
    <n v="140"/>
    <n v="140"/>
    <x v="75"/>
    <n v="200"/>
    <n v="140"/>
    <x v="5"/>
    <s v="Mon"/>
    <n v="14"/>
    <x v="0"/>
    <x v="0"/>
  </r>
  <r>
    <x v="411"/>
    <s v="North"/>
    <s v="Ling"/>
    <x v="0"/>
    <m/>
    <x v="122"/>
    <d v="2021-03-31T00:00:00"/>
    <n v="1"/>
    <m/>
    <m/>
    <x v="2"/>
    <n v="21.33"/>
    <x v="0"/>
    <n v="16"/>
    <n v="80"/>
    <n v="60"/>
    <n v="60"/>
    <x v="29"/>
    <n v="81.33"/>
    <n v="81.33"/>
    <x v="5"/>
    <s v="Wed"/>
    <n v="16"/>
    <x v="0"/>
    <x v="0"/>
  </r>
  <r>
    <x v="412"/>
    <s v="North"/>
    <s v="Ling"/>
    <x v="2"/>
    <m/>
    <x v="122"/>
    <d v="2021-03-30T00:00:00"/>
    <n v="1"/>
    <m/>
    <m/>
    <x v="1"/>
    <n v="204.28399999999999"/>
    <x v="0"/>
    <n v="15"/>
    <n v="80"/>
    <n v="20"/>
    <n v="20"/>
    <x v="17"/>
    <n v="224.28399999999999"/>
    <n v="224.28399999999999"/>
    <x v="5"/>
    <s v="Tue"/>
    <n v="15"/>
    <x v="0"/>
    <x v="0"/>
  </r>
  <r>
    <x v="413"/>
    <s v="Central"/>
    <s v="Burton"/>
    <x v="3"/>
    <m/>
    <x v="122"/>
    <d v="2021-04-07T00:00:00"/>
    <n v="1"/>
    <m/>
    <s v="Yes"/>
    <x v="3"/>
    <n v="95.042900000000003"/>
    <x v="2"/>
    <n v="23"/>
    <n v="80"/>
    <n v="120"/>
    <n v="120"/>
    <x v="75"/>
    <n v="215.0429"/>
    <n v="120"/>
    <x v="5"/>
    <s v="Wed"/>
    <n v="23"/>
    <x v="0"/>
    <x v="0"/>
  </r>
  <r>
    <x v="414"/>
    <s v="Northwest"/>
    <s v="Cartier"/>
    <x v="2"/>
    <s v="Yes"/>
    <x v="122"/>
    <d v="2021-04-19T00:00:00"/>
    <n v="1"/>
    <m/>
    <m/>
    <x v="1"/>
    <n v="23.401"/>
    <x v="0"/>
    <n v="35"/>
    <n v="80"/>
    <n v="20"/>
    <n v="20"/>
    <x v="327"/>
    <n v="43.400999999999996"/>
    <n v="43.400999999999996"/>
    <x v="5"/>
    <s v="Mon"/>
    <n v="35"/>
    <x v="1"/>
    <x v="0"/>
  </r>
  <r>
    <x v="415"/>
    <s v="Central"/>
    <s v="Ling"/>
    <x v="3"/>
    <m/>
    <x v="122"/>
    <d v="2021-05-08T00:00:00"/>
    <n v="2"/>
    <s v="Yes"/>
    <s v="Yes"/>
    <x v="7"/>
    <n v="934.45389999999998"/>
    <x v="3"/>
    <n v="54"/>
    <n v="140"/>
    <n v="315"/>
    <n v="0"/>
    <x v="75"/>
    <n v="1249.4539"/>
    <n v="0"/>
    <x v="5"/>
    <s v="Sat"/>
    <n v="54"/>
    <x v="0"/>
    <x v="1"/>
  </r>
  <r>
    <x v="416"/>
    <s v="West"/>
    <s v="Khan"/>
    <x v="1"/>
    <m/>
    <x v="123"/>
    <d v="2021-03-17T00:00:00"/>
    <n v="1"/>
    <m/>
    <m/>
    <x v="0"/>
    <n v="18"/>
    <x v="1"/>
    <n v="1"/>
    <n v="80"/>
    <n v="40"/>
    <n v="40"/>
    <x v="328"/>
    <n v="58"/>
    <n v="58"/>
    <x v="0"/>
    <s v="Wed"/>
    <n v="1"/>
    <x v="0"/>
    <x v="0"/>
  </r>
  <r>
    <x v="417"/>
    <s v="Southeast"/>
    <s v="Cartier"/>
    <x v="0"/>
    <s v="Yes"/>
    <x v="123"/>
    <d v="2021-03-25T00:00:00"/>
    <n v="1"/>
    <m/>
    <m/>
    <x v="1"/>
    <n v="134.84690000000001"/>
    <x v="2"/>
    <n v="9"/>
    <n v="80"/>
    <n v="20"/>
    <n v="20"/>
    <x v="329"/>
    <n v="154.84690000000001"/>
    <n v="154.84690000000001"/>
    <x v="0"/>
    <s v="Thu"/>
    <n v="9"/>
    <x v="1"/>
    <x v="0"/>
  </r>
  <r>
    <x v="418"/>
    <s v="Northwest"/>
    <s v="Cartier"/>
    <x v="0"/>
    <s v="Yes"/>
    <x v="123"/>
    <d v="2021-03-23T00:00:00"/>
    <n v="1"/>
    <m/>
    <m/>
    <x v="0"/>
    <n v="61.259"/>
    <x v="0"/>
    <n v="7"/>
    <n v="80"/>
    <n v="40"/>
    <n v="40"/>
    <x v="330"/>
    <n v="101.259"/>
    <n v="101.259"/>
    <x v="0"/>
    <s v="Tue"/>
    <n v="7"/>
    <x v="1"/>
    <x v="0"/>
  </r>
  <r>
    <x v="419"/>
    <s v="Central"/>
    <s v="Burton"/>
    <x v="1"/>
    <m/>
    <x v="123"/>
    <d v="2021-04-02T00:00:00"/>
    <n v="2"/>
    <m/>
    <m/>
    <x v="19"/>
    <n v="658.67510000000004"/>
    <x v="0"/>
    <n v="17"/>
    <n v="140"/>
    <n v="630"/>
    <n v="630"/>
    <x v="331"/>
    <n v="1288.6750999999999"/>
    <n v="1288.6750999999999"/>
    <x v="0"/>
    <s v="Fri"/>
    <n v="17"/>
    <x v="0"/>
    <x v="0"/>
  </r>
  <r>
    <x v="420"/>
    <s v="Central"/>
    <s v="Burton"/>
    <x v="3"/>
    <m/>
    <x v="123"/>
    <d v="2021-04-03T00:00:00"/>
    <n v="2"/>
    <m/>
    <m/>
    <x v="20"/>
    <n v="1468.5196000000001"/>
    <x v="0"/>
    <n v="18"/>
    <n v="140"/>
    <n v="1120"/>
    <n v="1120"/>
    <x v="332"/>
    <n v="2588.5196000000001"/>
    <n v="2588.5196000000001"/>
    <x v="0"/>
    <s v="Sat"/>
    <n v="18"/>
    <x v="0"/>
    <x v="0"/>
  </r>
  <r>
    <x v="421"/>
    <s v="South"/>
    <s v="Lopez"/>
    <x v="1"/>
    <m/>
    <x v="123"/>
    <d v="2021-03-31T00:00:00"/>
    <n v="1"/>
    <m/>
    <m/>
    <x v="2"/>
    <n v="82.586500000000001"/>
    <x v="0"/>
    <n v="15"/>
    <n v="80"/>
    <n v="60"/>
    <n v="60"/>
    <x v="333"/>
    <n v="142.5865"/>
    <n v="142.5865"/>
    <x v="0"/>
    <s v="Wed"/>
    <n v="15"/>
    <x v="0"/>
    <x v="0"/>
  </r>
  <r>
    <x v="422"/>
    <s v="Northeast"/>
    <s v="Ling"/>
    <x v="4"/>
    <m/>
    <x v="123"/>
    <d v="2021-04-16T00:00:00"/>
    <n v="2"/>
    <m/>
    <s v="Yes"/>
    <x v="11"/>
    <n v="340.54520000000002"/>
    <x v="2"/>
    <n v="31"/>
    <n v="140"/>
    <n v="385"/>
    <n v="385"/>
    <x v="75"/>
    <n v="725.54520000000002"/>
    <n v="385"/>
    <x v="0"/>
    <s v="Fri"/>
    <n v="31"/>
    <x v="0"/>
    <x v="0"/>
  </r>
  <r>
    <x v="423"/>
    <s v="Southeast"/>
    <s v="Khan"/>
    <x v="0"/>
    <m/>
    <x v="123"/>
    <d v="2021-05-06T00:00:00"/>
    <n v="1"/>
    <m/>
    <m/>
    <x v="1"/>
    <n v="72.061000000000007"/>
    <x v="2"/>
    <n v="51"/>
    <n v="80"/>
    <n v="20"/>
    <n v="20"/>
    <x v="334"/>
    <n v="92.061000000000007"/>
    <n v="92.061000000000007"/>
    <x v="0"/>
    <s v="Thu"/>
    <n v="51"/>
    <x v="0"/>
    <x v="0"/>
  </r>
  <r>
    <x v="424"/>
    <s v="Northeast"/>
    <s v="Burton"/>
    <x v="0"/>
    <m/>
    <x v="124"/>
    <d v="2021-04-10T00:00:00"/>
    <n v="1"/>
    <m/>
    <m/>
    <x v="0"/>
    <n v="48.990699999999997"/>
    <x v="0"/>
    <n v="24"/>
    <n v="80"/>
    <n v="40"/>
    <n v="40"/>
    <x v="335"/>
    <n v="88.990700000000004"/>
    <n v="88.990700000000004"/>
    <x v="1"/>
    <s v="Sat"/>
    <n v="24"/>
    <x v="0"/>
    <x v="0"/>
  </r>
  <r>
    <x v="425"/>
    <s v="North"/>
    <s v="Ling"/>
    <x v="2"/>
    <m/>
    <x v="124"/>
    <d v="2021-04-10T00:00:00"/>
    <n v="1"/>
    <m/>
    <m/>
    <x v="1"/>
    <n v="15.401"/>
    <x v="0"/>
    <n v="24"/>
    <n v="80"/>
    <n v="20"/>
    <n v="20"/>
    <x v="336"/>
    <n v="35.400999999999996"/>
    <n v="35.400999999999996"/>
    <x v="1"/>
    <s v="Sat"/>
    <n v="24"/>
    <x v="0"/>
    <x v="0"/>
  </r>
  <r>
    <x v="426"/>
    <s v="East"/>
    <s v="Khan"/>
    <x v="1"/>
    <m/>
    <x v="125"/>
    <d v="2021-05-06T00:00:00"/>
    <n v="1"/>
    <m/>
    <m/>
    <x v="2"/>
    <n v="204.10079999999999"/>
    <x v="2"/>
    <n v="48"/>
    <n v="80"/>
    <n v="60"/>
    <n v="60"/>
    <x v="337"/>
    <n v="264.10079999999999"/>
    <n v="264.10079999999999"/>
    <x v="3"/>
    <s v="Thu"/>
    <n v="48"/>
    <x v="0"/>
    <x v="0"/>
  </r>
  <r>
    <x v="427"/>
    <s v="North"/>
    <s v="Ling"/>
    <x v="0"/>
    <m/>
    <x v="126"/>
    <d v="2021-04-10T00:00:00"/>
    <n v="1"/>
    <m/>
    <m/>
    <x v="1"/>
    <n v="12.63"/>
    <x v="0"/>
    <n v="21"/>
    <n v="80"/>
    <n v="20"/>
    <n v="20"/>
    <x v="338"/>
    <n v="32.630000000000003"/>
    <n v="32.630000000000003"/>
    <x v="4"/>
    <s v="Sat"/>
    <n v="21"/>
    <x v="0"/>
    <x v="0"/>
  </r>
  <r>
    <x v="428"/>
    <s v="Northeast"/>
    <s v="Ling"/>
    <x v="0"/>
    <m/>
    <x v="126"/>
    <d v="2021-04-13T00:00:00"/>
    <n v="1"/>
    <m/>
    <m/>
    <x v="1"/>
    <n v="15.24"/>
    <x v="1"/>
    <n v="24"/>
    <n v="80"/>
    <n v="20"/>
    <n v="20"/>
    <x v="339"/>
    <n v="35.24"/>
    <n v="35.24"/>
    <x v="4"/>
    <s v="Tue"/>
    <n v="24"/>
    <x v="0"/>
    <x v="0"/>
  </r>
  <r>
    <x v="429"/>
    <s v="West"/>
    <s v="Khan"/>
    <x v="0"/>
    <m/>
    <x v="127"/>
    <d v="2021-03-31T00:00:00"/>
    <n v="1"/>
    <s v="Yes"/>
    <s v="Yes"/>
    <x v="0"/>
    <n v="50"/>
    <x v="3"/>
    <n v="9"/>
    <n v="80"/>
    <n v="40"/>
    <n v="0"/>
    <x v="75"/>
    <n v="90"/>
    <n v="0"/>
    <x v="5"/>
    <s v="Wed"/>
    <n v="9"/>
    <x v="0"/>
    <x v="1"/>
  </r>
  <r>
    <x v="430"/>
    <s v="South"/>
    <s v="Burton"/>
    <x v="3"/>
    <m/>
    <x v="127"/>
    <d v="2021-04-20T00:00:00"/>
    <n v="1"/>
    <m/>
    <s v="Yes"/>
    <x v="3"/>
    <n v="272.55329999999998"/>
    <x v="2"/>
    <n v="29"/>
    <n v="80"/>
    <n v="120"/>
    <n v="120"/>
    <x v="75"/>
    <n v="392.55329999999998"/>
    <n v="120"/>
    <x v="5"/>
    <s v="Tue"/>
    <n v="29"/>
    <x v="0"/>
    <x v="0"/>
  </r>
  <r>
    <x v="431"/>
    <s v="Northwest"/>
    <s v="Cartier"/>
    <x v="1"/>
    <m/>
    <x v="127"/>
    <d v="2021-04-20T00:00:00"/>
    <n v="2"/>
    <m/>
    <m/>
    <x v="21"/>
    <n v="27"/>
    <x v="2"/>
    <n v="29"/>
    <n v="140"/>
    <n v="875"/>
    <n v="875"/>
    <x v="113"/>
    <n v="902"/>
    <n v="902"/>
    <x v="5"/>
    <s v="Tue"/>
    <n v="29"/>
    <x v="0"/>
    <x v="0"/>
  </r>
  <r>
    <x v="432"/>
    <s v="Southeast"/>
    <s v="Khan"/>
    <x v="0"/>
    <m/>
    <x v="127"/>
    <d v="2021-04-22T00:00:00"/>
    <n v="1"/>
    <s v="Yes"/>
    <s v="Yes"/>
    <x v="1"/>
    <n v="65.428799999999995"/>
    <x v="3"/>
    <n v="31"/>
    <n v="80"/>
    <n v="20"/>
    <n v="0"/>
    <x v="75"/>
    <n v="85.428799999999995"/>
    <n v="0"/>
    <x v="5"/>
    <s v="Thu"/>
    <n v="31"/>
    <x v="0"/>
    <x v="1"/>
  </r>
  <r>
    <x v="433"/>
    <s v="North"/>
    <s v="Ling"/>
    <x v="0"/>
    <m/>
    <x v="127"/>
    <d v="2021-05-06T00:00:00"/>
    <n v="2"/>
    <m/>
    <m/>
    <x v="0"/>
    <n v="85.32"/>
    <x v="0"/>
    <n v="45"/>
    <n v="140"/>
    <n v="70"/>
    <n v="70"/>
    <x v="235"/>
    <n v="155.32"/>
    <n v="155.32"/>
    <x v="5"/>
    <s v="Thu"/>
    <n v="45"/>
    <x v="0"/>
    <x v="0"/>
  </r>
  <r>
    <x v="434"/>
    <s v="South"/>
    <s v="Burton"/>
    <x v="4"/>
    <m/>
    <x v="127"/>
    <d v="2021-05-10T00:00:00"/>
    <n v="2"/>
    <m/>
    <s v="Yes"/>
    <x v="3"/>
    <n v="572.1671"/>
    <x v="2"/>
    <n v="49"/>
    <n v="140"/>
    <n v="210"/>
    <n v="210"/>
    <x v="75"/>
    <n v="782.1671"/>
    <n v="210"/>
    <x v="5"/>
    <s v="Mon"/>
    <n v="49"/>
    <x v="0"/>
    <x v="0"/>
  </r>
  <r>
    <x v="435"/>
    <s v="South"/>
    <s v="Burton"/>
    <x v="3"/>
    <m/>
    <x v="127"/>
    <d v="2021-05-10T00:00:00"/>
    <n v="2"/>
    <m/>
    <s v="Yes"/>
    <x v="19"/>
    <n v="937.97670000000005"/>
    <x v="2"/>
    <n v="49"/>
    <n v="140"/>
    <n v="630"/>
    <n v="630"/>
    <x v="75"/>
    <n v="1567.9767000000002"/>
    <n v="630"/>
    <x v="5"/>
    <s v="Mon"/>
    <n v="49"/>
    <x v="0"/>
    <x v="0"/>
  </r>
  <r>
    <x v="436"/>
    <s v="Central"/>
    <s v="Burton"/>
    <x v="1"/>
    <m/>
    <x v="128"/>
    <d v="2021-03-23T00:00:00"/>
    <n v="1"/>
    <s v="Yes"/>
    <s v="Yes"/>
    <x v="0"/>
    <n v="165"/>
    <x v="3"/>
    <n v="0"/>
    <n v="80"/>
    <n v="40"/>
    <n v="0"/>
    <x v="75"/>
    <n v="205"/>
    <n v="0"/>
    <x v="0"/>
    <s v="Tue"/>
    <n v="0"/>
    <x v="0"/>
    <x v="1"/>
  </r>
  <r>
    <x v="437"/>
    <s v="North"/>
    <s v="Ling"/>
    <x v="0"/>
    <m/>
    <x v="128"/>
    <d v="2021-04-03T00:00:00"/>
    <n v="2"/>
    <s v="Yes"/>
    <s v="Yes"/>
    <x v="1"/>
    <n v="55.295499999999997"/>
    <x v="3"/>
    <n v="11"/>
    <n v="140"/>
    <n v="35"/>
    <n v="0"/>
    <x v="75"/>
    <n v="90.295500000000004"/>
    <n v="0"/>
    <x v="0"/>
    <s v="Sat"/>
    <n v="11"/>
    <x v="0"/>
    <x v="1"/>
  </r>
  <r>
    <x v="438"/>
    <s v="Southeast"/>
    <s v="Cartier"/>
    <x v="1"/>
    <m/>
    <x v="128"/>
    <d v="2021-04-10T00:00:00"/>
    <n v="1"/>
    <m/>
    <s v="Yes"/>
    <x v="11"/>
    <n v="534.56600000000003"/>
    <x v="2"/>
    <n v="18"/>
    <n v="80"/>
    <n v="220"/>
    <n v="220"/>
    <x v="75"/>
    <n v="754.56600000000003"/>
    <n v="220"/>
    <x v="0"/>
    <s v="Sat"/>
    <n v="18"/>
    <x v="0"/>
    <x v="0"/>
  </r>
  <r>
    <x v="439"/>
    <s v="Central"/>
    <s v="Burton"/>
    <x v="0"/>
    <m/>
    <x v="128"/>
    <d v="2021-04-08T00:00:00"/>
    <n v="1"/>
    <m/>
    <s v="Yes"/>
    <x v="6"/>
    <n v="448.26"/>
    <x v="2"/>
    <n v="16"/>
    <n v="80"/>
    <n v="80"/>
    <n v="80"/>
    <x v="75"/>
    <n v="528.26"/>
    <n v="80"/>
    <x v="0"/>
    <s v="Thu"/>
    <n v="16"/>
    <x v="0"/>
    <x v="0"/>
  </r>
  <r>
    <x v="440"/>
    <s v="Southwest"/>
    <s v="Burton"/>
    <x v="0"/>
    <m/>
    <x v="128"/>
    <d v="2021-04-14T00:00:00"/>
    <n v="2"/>
    <m/>
    <m/>
    <x v="6"/>
    <n v="123.208"/>
    <x v="2"/>
    <n v="22"/>
    <n v="140"/>
    <n v="140"/>
    <n v="140"/>
    <x v="340"/>
    <n v="263.20799999999997"/>
    <n v="263.20799999999997"/>
    <x v="0"/>
    <s v="Wed"/>
    <n v="22"/>
    <x v="0"/>
    <x v="0"/>
  </r>
  <r>
    <x v="441"/>
    <s v="Central"/>
    <s v="Khan"/>
    <x v="2"/>
    <m/>
    <x v="128"/>
    <d v="2021-04-12T00:00:00"/>
    <n v="1"/>
    <m/>
    <m/>
    <x v="1"/>
    <n v="77.290000000000006"/>
    <x v="2"/>
    <n v="20"/>
    <n v="80"/>
    <n v="20"/>
    <n v="20"/>
    <x v="341"/>
    <n v="97.29"/>
    <n v="97.29"/>
    <x v="0"/>
    <s v="Mon"/>
    <n v="20"/>
    <x v="0"/>
    <x v="0"/>
  </r>
  <r>
    <x v="442"/>
    <s v="North"/>
    <s v="Ling"/>
    <x v="4"/>
    <m/>
    <x v="128"/>
    <d v="2021-04-12T00:00:00"/>
    <n v="2"/>
    <s v="Yes"/>
    <s v="Yes"/>
    <x v="6"/>
    <n v="360"/>
    <x v="3"/>
    <n v="20"/>
    <n v="140"/>
    <n v="140"/>
    <n v="0"/>
    <x v="75"/>
    <n v="500"/>
    <n v="0"/>
    <x v="0"/>
    <s v="Mon"/>
    <n v="20"/>
    <x v="0"/>
    <x v="1"/>
  </r>
  <r>
    <x v="443"/>
    <s v="Northwest"/>
    <s v="Burton"/>
    <x v="3"/>
    <m/>
    <x v="128"/>
    <d v="2021-05-13T00:00:00"/>
    <n v="2"/>
    <m/>
    <m/>
    <x v="15"/>
    <n v="653.00080000000003"/>
    <x v="2"/>
    <n v="51"/>
    <n v="140"/>
    <n v="490"/>
    <n v="490"/>
    <x v="342"/>
    <n v="1143.0008"/>
    <n v="1143.0008"/>
    <x v="0"/>
    <s v="Thu"/>
    <n v="51"/>
    <x v="0"/>
    <x v="0"/>
  </r>
  <r>
    <x v="444"/>
    <s v="South"/>
    <s v="Lopez"/>
    <x v="4"/>
    <m/>
    <x v="129"/>
    <d v="2021-04-06T00:00:00"/>
    <n v="1"/>
    <m/>
    <m/>
    <x v="3"/>
    <n v="118.3"/>
    <x v="0"/>
    <n v="13"/>
    <n v="80"/>
    <n v="120"/>
    <n v="120"/>
    <x v="343"/>
    <n v="238.3"/>
    <n v="238.3"/>
    <x v="1"/>
    <s v="Tue"/>
    <n v="13"/>
    <x v="0"/>
    <x v="0"/>
  </r>
  <r>
    <x v="445"/>
    <s v="Southwest"/>
    <s v="Ling"/>
    <x v="3"/>
    <m/>
    <x v="129"/>
    <d v="2021-06-11T00:00:00"/>
    <n v="2"/>
    <m/>
    <s v="Yes"/>
    <x v="10"/>
    <n v="1480.3623"/>
    <x v="2"/>
    <n v="79"/>
    <n v="140"/>
    <n v="350"/>
    <n v="350"/>
    <x v="75"/>
    <n v="1830.3623"/>
    <n v="350"/>
    <x v="1"/>
    <s v="Fri"/>
    <n v="79"/>
    <x v="0"/>
    <x v="0"/>
  </r>
  <r>
    <x v="446"/>
    <s v="East"/>
    <s v="Ling"/>
    <x v="3"/>
    <m/>
    <x v="130"/>
    <d v="2021-05-11T00:00:00"/>
    <n v="2"/>
    <m/>
    <m/>
    <x v="10"/>
    <n v="837.1567"/>
    <x v="2"/>
    <n v="47"/>
    <n v="140"/>
    <n v="350"/>
    <n v="350"/>
    <x v="344"/>
    <n v="1187.1567"/>
    <n v="1187.1567"/>
    <x v="2"/>
    <s v="Tue"/>
    <n v="47"/>
    <x v="0"/>
    <x v="0"/>
  </r>
  <r>
    <x v="447"/>
    <s v="North"/>
    <s v="Ling"/>
    <x v="3"/>
    <m/>
    <x v="131"/>
    <d v="2021-06-30T00:00:00"/>
    <n v="2"/>
    <m/>
    <m/>
    <x v="5"/>
    <n v="242.6396"/>
    <x v="2"/>
    <n v="95"/>
    <n v="140"/>
    <n v="245"/>
    <n v="245"/>
    <x v="345"/>
    <n v="487.63959999999997"/>
    <n v="487.63959999999997"/>
    <x v="4"/>
    <s v="Wed"/>
    <n v="95"/>
    <x v="0"/>
    <x v="0"/>
  </r>
  <r>
    <x v="448"/>
    <s v="Southeast"/>
    <s v="Cartier"/>
    <x v="3"/>
    <m/>
    <x v="132"/>
    <d v="2021-04-07T00:00:00"/>
    <n v="1"/>
    <m/>
    <s v="Yes"/>
    <x v="8"/>
    <n v="262.02800000000002"/>
    <x v="2"/>
    <n v="9"/>
    <n v="80"/>
    <n v="160"/>
    <n v="160"/>
    <x v="75"/>
    <n v="422.02800000000002"/>
    <n v="160"/>
    <x v="5"/>
    <s v="Wed"/>
    <n v="9"/>
    <x v="0"/>
    <x v="0"/>
  </r>
  <r>
    <x v="449"/>
    <s v="Southeast"/>
    <s v="Khan"/>
    <x v="4"/>
    <m/>
    <x v="132"/>
    <d v="2021-06-28T00:00:00"/>
    <n v="1"/>
    <m/>
    <m/>
    <x v="5"/>
    <n v="473.60329999999999"/>
    <x v="2"/>
    <n v="91"/>
    <n v="80"/>
    <n v="140"/>
    <n v="140"/>
    <x v="346"/>
    <n v="613.60329999999999"/>
    <n v="613.60329999999999"/>
    <x v="5"/>
    <s v="Mon"/>
    <n v="91"/>
    <x v="0"/>
    <x v="0"/>
  </r>
  <r>
    <x v="450"/>
    <s v="Central"/>
    <s v="Khan"/>
    <x v="3"/>
    <m/>
    <x v="133"/>
    <d v="2021-05-12T00:00:00"/>
    <n v="1"/>
    <m/>
    <m/>
    <x v="11"/>
    <n v="708.02269999999999"/>
    <x v="2"/>
    <n v="43"/>
    <n v="80"/>
    <n v="220"/>
    <n v="220"/>
    <x v="347"/>
    <n v="928.02269999999999"/>
    <n v="928.02269999999999"/>
    <x v="0"/>
    <s v="Wed"/>
    <n v="43"/>
    <x v="0"/>
    <x v="0"/>
  </r>
  <r>
    <x v="451"/>
    <s v="Central"/>
    <s v="Burton"/>
    <x v="1"/>
    <m/>
    <x v="134"/>
    <d v="2021-04-06T00:00:00"/>
    <n v="1"/>
    <m/>
    <m/>
    <x v="0"/>
    <n v="13.321400000000001"/>
    <x v="2"/>
    <n v="6"/>
    <n v="80"/>
    <n v="40"/>
    <n v="40"/>
    <x v="348"/>
    <n v="53.321399999999997"/>
    <n v="53.321399999999997"/>
    <x v="1"/>
    <s v="Tue"/>
    <n v="6"/>
    <x v="0"/>
    <x v="0"/>
  </r>
  <r>
    <x v="452"/>
    <s v="Southwest"/>
    <s v="Burton"/>
    <x v="1"/>
    <s v="Yes"/>
    <x v="134"/>
    <d v="2021-04-21T00:00:00"/>
    <n v="1"/>
    <m/>
    <m/>
    <x v="2"/>
    <n v="51.29"/>
    <x v="2"/>
    <n v="21"/>
    <n v="80"/>
    <n v="60"/>
    <n v="60"/>
    <x v="349"/>
    <n v="111.28999999999999"/>
    <n v="111.28999999999999"/>
    <x v="1"/>
    <s v="Wed"/>
    <n v="21"/>
    <x v="1"/>
    <x v="0"/>
  </r>
  <r>
    <x v="453"/>
    <s v="North"/>
    <s v="Ling"/>
    <x v="2"/>
    <m/>
    <x v="135"/>
    <d v="2021-04-16T00:00:00"/>
    <n v="1"/>
    <m/>
    <m/>
    <x v="1"/>
    <n v="89.5"/>
    <x v="0"/>
    <n v="15"/>
    <n v="80"/>
    <n v="20"/>
    <n v="20"/>
    <x v="350"/>
    <n v="109.5"/>
    <n v="109.5"/>
    <x v="2"/>
    <s v="Fri"/>
    <n v="15"/>
    <x v="0"/>
    <x v="0"/>
  </r>
  <r>
    <x v="454"/>
    <s v="Northwest"/>
    <s v="Burton"/>
    <x v="0"/>
    <m/>
    <x v="135"/>
    <d v="2021-04-12T00:00:00"/>
    <n v="1"/>
    <m/>
    <m/>
    <x v="1"/>
    <n v="74.532399999999996"/>
    <x v="1"/>
    <n v="11"/>
    <n v="80"/>
    <n v="20"/>
    <n v="20"/>
    <x v="230"/>
    <n v="94.532399999999996"/>
    <n v="94.532399999999996"/>
    <x v="2"/>
    <s v="Mon"/>
    <n v="11"/>
    <x v="0"/>
    <x v="0"/>
  </r>
  <r>
    <x v="455"/>
    <s v="North"/>
    <s v="Ling"/>
    <x v="3"/>
    <m/>
    <x v="135"/>
    <d v="2021-04-12T00:00:00"/>
    <n v="2"/>
    <m/>
    <m/>
    <x v="3"/>
    <n v="64"/>
    <x v="0"/>
    <n v="11"/>
    <n v="140"/>
    <n v="210"/>
    <n v="210"/>
    <x v="351"/>
    <n v="274"/>
    <n v="274"/>
    <x v="2"/>
    <s v="Mon"/>
    <n v="11"/>
    <x v="0"/>
    <x v="0"/>
  </r>
  <r>
    <x v="456"/>
    <s v="Northwest"/>
    <s v="Khan"/>
    <x v="0"/>
    <s v="Yes"/>
    <x v="135"/>
    <d v="2021-04-14T00:00:00"/>
    <n v="1"/>
    <m/>
    <m/>
    <x v="1"/>
    <n v="23.401"/>
    <x v="0"/>
    <n v="13"/>
    <n v="80"/>
    <n v="20"/>
    <n v="20"/>
    <x v="327"/>
    <n v="43.400999999999996"/>
    <n v="43.400999999999996"/>
    <x v="2"/>
    <s v="Wed"/>
    <n v="13"/>
    <x v="1"/>
    <x v="0"/>
  </r>
  <r>
    <x v="457"/>
    <s v="East"/>
    <s v="Ling"/>
    <x v="0"/>
    <m/>
    <x v="135"/>
    <d v="2021-04-26T00:00:00"/>
    <n v="2"/>
    <m/>
    <m/>
    <x v="1"/>
    <n v="17.13"/>
    <x v="0"/>
    <n v="25"/>
    <n v="140"/>
    <n v="35"/>
    <n v="35"/>
    <x v="352"/>
    <n v="52.129999999999995"/>
    <n v="52.129999999999995"/>
    <x v="2"/>
    <s v="Mon"/>
    <n v="25"/>
    <x v="0"/>
    <x v="0"/>
  </r>
  <r>
    <x v="458"/>
    <s v="West"/>
    <s v="Lopez"/>
    <x v="0"/>
    <m/>
    <x v="135"/>
    <d v="2021-04-29T00:00:00"/>
    <n v="1"/>
    <m/>
    <m/>
    <x v="0"/>
    <n v="149.5"/>
    <x v="1"/>
    <n v="28"/>
    <n v="80"/>
    <n v="40"/>
    <n v="40"/>
    <x v="353"/>
    <n v="189.5"/>
    <n v="189.5"/>
    <x v="2"/>
    <s v="Thu"/>
    <n v="28"/>
    <x v="0"/>
    <x v="0"/>
  </r>
  <r>
    <x v="459"/>
    <s v="Northwest"/>
    <s v="Burton"/>
    <x v="0"/>
    <m/>
    <x v="136"/>
    <d v="2021-04-26T00:00:00"/>
    <n v="1"/>
    <m/>
    <m/>
    <x v="0"/>
    <n v="163.197"/>
    <x v="1"/>
    <n v="24"/>
    <n v="80"/>
    <n v="40"/>
    <n v="40"/>
    <x v="354"/>
    <n v="203.197"/>
    <n v="203.197"/>
    <x v="3"/>
    <s v="Mon"/>
    <n v="24"/>
    <x v="0"/>
    <x v="0"/>
  </r>
  <r>
    <x v="460"/>
    <s v="North"/>
    <s v="Ling"/>
    <x v="0"/>
    <m/>
    <x v="137"/>
    <d v="2021-04-15T00:00:00"/>
    <n v="2"/>
    <m/>
    <m/>
    <x v="1"/>
    <n v="14.76"/>
    <x v="0"/>
    <n v="12"/>
    <n v="140"/>
    <n v="35"/>
    <n v="35"/>
    <x v="355"/>
    <n v="49.76"/>
    <n v="49.76"/>
    <x v="4"/>
    <s v="Thu"/>
    <n v="12"/>
    <x v="0"/>
    <x v="0"/>
  </r>
  <r>
    <x v="461"/>
    <s v="Southeast"/>
    <s v="Cartier"/>
    <x v="0"/>
    <m/>
    <x v="137"/>
    <d v="2021-04-27T00:00:00"/>
    <n v="1"/>
    <m/>
    <m/>
    <x v="2"/>
    <n v="21.33"/>
    <x v="0"/>
    <n v="24"/>
    <n v="80"/>
    <n v="60"/>
    <n v="60"/>
    <x v="29"/>
    <n v="81.33"/>
    <n v="81.33"/>
    <x v="4"/>
    <s v="Tue"/>
    <n v="24"/>
    <x v="0"/>
    <x v="0"/>
  </r>
  <r>
    <x v="462"/>
    <s v="Northwest"/>
    <s v="Burton"/>
    <x v="0"/>
    <m/>
    <x v="137"/>
    <d v="2021-05-11T00:00:00"/>
    <n v="2"/>
    <m/>
    <s v="Yes"/>
    <x v="6"/>
    <n v="304.50729999999999"/>
    <x v="2"/>
    <n v="38"/>
    <n v="140"/>
    <n v="140"/>
    <n v="140"/>
    <x v="75"/>
    <n v="444.50729999999999"/>
    <n v="140"/>
    <x v="4"/>
    <s v="Tue"/>
    <n v="38"/>
    <x v="0"/>
    <x v="0"/>
  </r>
  <r>
    <x v="463"/>
    <s v="Northeast"/>
    <s v="Khan"/>
    <x v="0"/>
    <s v="Yes"/>
    <x v="137"/>
    <d v="2021-05-11T00:00:00"/>
    <n v="1"/>
    <m/>
    <m/>
    <x v="0"/>
    <n v="36.3384"/>
    <x v="0"/>
    <n v="38"/>
    <n v="80"/>
    <n v="40"/>
    <n v="40"/>
    <x v="356"/>
    <n v="76.338400000000007"/>
    <n v="76.338400000000007"/>
    <x v="4"/>
    <s v="Tue"/>
    <n v="38"/>
    <x v="1"/>
    <x v="0"/>
  </r>
  <r>
    <x v="464"/>
    <s v="East"/>
    <s v="Ling"/>
    <x v="0"/>
    <m/>
    <x v="138"/>
    <d v="2021-04-14T00:00:00"/>
    <n v="2"/>
    <m/>
    <m/>
    <x v="0"/>
    <n v="21.33"/>
    <x v="0"/>
    <n v="9"/>
    <n v="140"/>
    <n v="70"/>
    <n v="70"/>
    <x v="29"/>
    <n v="91.33"/>
    <n v="91.33"/>
    <x v="5"/>
    <s v="Wed"/>
    <n v="9"/>
    <x v="0"/>
    <x v="0"/>
  </r>
  <r>
    <x v="465"/>
    <s v="North"/>
    <s v="Ling"/>
    <x v="1"/>
    <m/>
    <x v="138"/>
    <d v="2021-04-23T00:00:00"/>
    <n v="2"/>
    <m/>
    <m/>
    <x v="0"/>
    <n v="392.02480000000003"/>
    <x v="2"/>
    <n v="18"/>
    <n v="140"/>
    <n v="70"/>
    <n v="70"/>
    <x v="357"/>
    <n v="462.02480000000003"/>
    <n v="462.02480000000003"/>
    <x v="5"/>
    <s v="Fri"/>
    <n v="18"/>
    <x v="0"/>
    <x v="0"/>
  </r>
  <r>
    <x v="466"/>
    <s v="North"/>
    <s v="Ling"/>
    <x v="0"/>
    <m/>
    <x v="138"/>
    <d v="2021-04-29T00:00:00"/>
    <n v="1"/>
    <m/>
    <m/>
    <x v="1"/>
    <n v="151.78790000000001"/>
    <x v="0"/>
    <n v="24"/>
    <n v="80"/>
    <n v="20"/>
    <n v="20"/>
    <x v="358"/>
    <n v="171.78790000000001"/>
    <n v="171.78790000000001"/>
    <x v="5"/>
    <s v="Thu"/>
    <n v="24"/>
    <x v="0"/>
    <x v="0"/>
  </r>
  <r>
    <x v="467"/>
    <s v="Northwest"/>
    <s v="Cartier"/>
    <x v="0"/>
    <m/>
    <x v="138"/>
    <d v="2021-05-12T00:00:00"/>
    <n v="1"/>
    <m/>
    <m/>
    <x v="1"/>
    <n v="30.1082"/>
    <x v="0"/>
    <n v="37"/>
    <n v="80"/>
    <n v="20"/>
    <n v="20"/>
    <x v="359"/>
    <n v="50.108199999999997"/>
    <n v="50.108199999999997"/>
    <x v="5"/>
    <s v="Wed"/>
    <n v="37"/>
    <x v="0"/>
    <x v="0"/>
  </r>
  <r>
    <x v="468"/>
    <s v="East"/>
    <s v="Ling"/>
    <x v="1"/>
    <m/>
    <x v="138"/>
    <d v="2021-05-17T00:00:00"/>
    <n v="2"/>
    <m/>
    <m/>
    <x v="2"/>
    <n v="13.36"/>
    <x v="2"/>
    <n v="42"/>
    <n v="140"/>
    <n v="105"/>
    <n v="105"/>
    <x v="360"/>
    <n v="118.36"/>
    <n v="118.36"/>
    <x v="5"/>
    <s v="Mon"/>
    <n v="42"/>
    <x v="0"/>
    <x v="0"/>
  </r>
  <r>
    <x v="469"/>
    <s v="Central"/>
    <s v="Cartier"/>
    <x v="3"/>
    <m/>
    <x v="138"/>
    <d v="2021-06-15T00:00:00"/>
    <n v="1"/>
    <m/>
    <m/>
    <x v="22"/>
    <n v="21.33"/>
    <x v="0"/>
    <n v="71"/>
    <n v="80"/>
    <n v="340"/>
    <n v="340"/>
    <x v="29"/>
    <n v="361.33"/>
    <n v="361.33"/>
    <x v="5"/>
    <s v="Tue"/>
    <n v="71"/>
    <x v="0"/>
    <x v="0"/>
  </r>
  <r>
    <x v="470"/>
    <s v="East"/>
    <s v="Ling"/>
    <x v="0"/>
    <s v="Yes"/>
    <x v="139"/>
    <d v="2021-05-07T00:00:00"/>
    <n v="1"/>
    <m/>
    <m/>
    <x v="2"/>
    <n v="21.33"/>
    <x v="2"/>
    <n v="31"/>
    <n v="80"/>
    <n v="60"/>
    <n v="60"/>
    <x v="29"/>
    <n v="81.33"/>
    <n v="81.33"/>
    <x v="0"/>
    <s v="Fri"/>
    <n v="31"/>
    <x v="1"/>
    <x v="0"/>
  </r>
  <r>
    <x v="471"/>
    <s v="East"/>
    <s v="Ling"/>
    <x v="2"/>
    <s v="Yes"/>
    <x v="139"/>
    <d v="2021-05-10T00:00:00"/>
    <n v="1"/>
    <m/>
    <m/>
    <x v="1"/>
    <n v="21.6"/>
    <x v="0"/>
    <n v="34"/>
    <n v="80"/>
    <n v="20"/>
    <n v="20"/>
    <x v="361"/>
    <n v="41.6"/>
    <n v="41.6"/>
    <x v="0"/>
    <s v="Mon"/>
    <n v="34"/>
    <x v="1"/>
    <x v="0"/>
  </r>
  <r>
    <x v="472"/>
    <s v="Southeast"/>
    <s v="Burton"/>
    <x v="2"/>
    <s v="Yes"/>
    <x v="139"/>
    <d v="2021-05-20T00:00:00"/>
    <n v="1"/>
    <m/>
    <m/>
    <x v="1"/>
    <n v="108.9568"/>
    <x v="2"/>
    <n v="44"/>
    <n v="80"/>
    <n v="20"/>
    <n v="20"/>
    <x v="362"/>
    <n v="128.95679999999999"/>
    <n v="128.95679999999999"/>
    <x v="0"/>
    <s v="Thu"/>
    <n v="44"/>
    <x v="1"/>
    <x v="0"/>
  </r>
  <r>
    <x v="473"/>
    <s v="West"/>
    <s v="Khan"/>
    <x v="2"/>
    <m/>
    <x v="139"/>
    <d v="2021-05-25T00:00:00"/>
    <n v="1"/>
    <m/>
    <m/>
    <x v="1"/>
    <n v="42.66"/>
    <x v="1"/>
    <n v="49"/>
    <n v="80"/>
    <n v="20"/>
    <n v="20"/>
    <x v="36"/>
    <n v="62.66"/>
    <n v="62.66"/>
    <x v="0"/>
    <s v="Tue"/>
    <n v="49"/>
    <x v="0"/>
    <x v="0"/>
  </r>
  <r>
    <x v="474"/>
    <s v="Southwest"/>
    <s v="Khan"/>
    <x v="0"/>
    <m/>
    <x v="139"/>
    <d v="2021-05-27T00:00:00"/>
    <n v="1"/>
    <m/>
    <m/>
    <x v="5"/>
    <n v="342.6"/>
    <x v="2"/>
    <n v="51"/>
    <n v="80"/>
    <n v="140"/>
    <n v="140"/>
    <x v="363"/>
    <n v="482.6"/>
    <n v="482.6"/>
    <x v="0"/>
    <s v="Thu"/>
    <n v="51"/>
    <x v="0"/>
    <x v="0"/>
  </r>
  <r>
    <x v="475"/>
    <s v="Northeast"/>
    <s v="Khan"/>
    <x v="1"/>
    <m/>
    <x v="139"/>
    <d v="2021-06-29T00:00:00"/>
    <n v="2"/>
    <m/>
    <m/>
    <x v="2"/>
    <n v="40"/>
    <x v="1"/>
    <n v="84"/>
    <n v="140"/>
    <n v="105"/>
    <n v="105"/>
    <x v="41"/>
    <n v="145"/>
    <n v="145"/>
    <x v="0"/>
    <s v="Tue"/>
    <n v="84"/>
    <x v="0"/>
    <x v="0"/>
  </r>
  <r>
    <x v="476"/>
    <s v="North"/>
    <s v="Ling"/>
    <x v="2"/>
    <s v="Yes"/>
    <x v="140"/>
    <d v="2021-04-14T00:00:00"/>
    <n v="1"/>
    <m/>
    <m/>
    <x v="1"/>
    <n v="259.2"/>
    <x v="2"/>
    <n v="7"/>
    <n v="80"/>
    <n v="20"/>
    <n v="20"/>
    <x v="364"/>
    <n v="279.2"/>
    <n v="279.2"/>
    <x v="1"/>
    <s v="Wed"/>
    <n v="7"/>
    <x v="1"/>
    <x v="0"/>
  </r>
  <r>
    <x v="477"/>
    <s v="North"/>
    <s v="Ling"/>
    <x v="0"/>
    <m/>
    <x v="140"/>
    <d v="2021-04-28T00:00:00"/>
    <n v="2"/>
    <m/>
    <m/>
    <x v="1"/>
    <n v="26.582599999999999"/>
    <x v="0"/>
    <n v="21"/>
    <n v="140"/>
    <n v="35"/>
    <n v="35"/>
    <x v="69"/>
    <n v="61.582599999999999"/>
    <n v="61.582599999999999"/>
    <x v="1"/>
    <s v="Wed"/>
    <n v="21"/>
    <x v="0"/>
    <x v="0"/>
  </r>
  <r>
    <x v="478"/>
    <s v="South"/>
    <s v="Cartier"/>
    <x v="0"/>
    <m/>
    <x v="140"/>
    <d v="2021-04-29T00:00:00"/>
    <n v="1"/>
    <m/>
    <m/>
    <x v="1"/>
    <n v="52.019799999999996"/>
    <x v="0"/>
    <n v="22"/>
    <n v="80"/>
    <n v="20"/>
    <n v="20"/>
    <x v="365"/>
    <n v="72.019800000000004"/>
    <n v="72.019800000000004"/>
    <x v="1"/>
    <s v="Thu"/>
    <n v="22"/>
    <x v="0"/>
    <x v="0"/>
  </r>
  <r>
    <x v="479"/>
    <s v="North"/>
    <s v="Ling"/>
    <x v="1"/>
    <m/>
    <x v="140"/>
    <d v="2021-04-29T00:00:00"/>
    <n v="2"/>
    <s v="Yes"/>
    <s v="Yes"/>
    <x v="0"/>
    <n v="181.15710000000001"/>
    <x v="3"/>
    <n v="22"/>
    <n v="140"/>
    <n v="70"/>
    <n v="0"/>
    <x v="75"/>
    <n v="251.15710000000001"/>
    <n v="0"/>
    <x v="1"/>
    <s v="Thu"/>
    <n v="22"/>
    <x v="0"/>
    <x v="1"/>
  </r>
  <r>
    <x v="480"/>
    <s v="Central"/>
    <s v="Khan"/>
    <x v="3"/>
    <m/>
    <x v="140"/>
    <d v="2021-05-11T00:00:00"/>
    <n v="2"/>
    <m/>
    <m/>
    <x v="8"/>
    <n v="2050.6"/>
    <x v="0"/>
    <n v="34"/>
    <n v="140"/>
    <n v="280"/>
    <n v="280"/>
    <x v="366"/>
    <n v="2330.6"/>
    <n v="2330.6"/>
    <x v="1"/>
    <s v="Tue"/>
    <n v="34"/>
    <x v="0"/>
    <x v="0"/>
  </r>
  <r>
    <x v="481"/>
    <s v="Northeast"/>
    <s v="Ling"/>
    <x v="0"/>
    <m/>
    <x v="140"/>
    <m/>
    <n v="2"/>
    <m/>
    <s v="Yes"/>
    <x v="23"/>
    <n v="1587.2547999999999"/>
    <x v="2"/>
    <s v=""/>
    <n v="140"/>
    <n v="0"/>
    <n v="0"/>
    <x v="75"/>
    <n v="1587.2547999999999"/>
    <n v="0"/>
    <x v="1"/>
    <s v="Sat"/>
    <n v="-44293"/>
    <x v="0"/>
    <x v="0"/>
  </r>
  <r>
    <x v="482"/>
    <s v="North"/>
    <s v="Ling"/>
    <x v="1"/>
    <m/>
    <x v="141"/>
    <d v="2021-04-22T00:00:00"/>
    <n v="2"/>
    <m/>
    <m/>
    <x v="2"/>
    <n v="158"/>
    <x v="0"/>
    <n v="14"/>
    <n v="140"/>
    <n v="105"/>
    <n v="105"/>
    <x v="367"/>
    <n v="263"/>
    <n v="263"/>
    <x v="2"/>
    <s v="Thu"/>
    <n v="14"/>
    <x v="0"/>
    <x v="0"/>
  </r>
  <r>
    <x v="483"/>
    <s v="Central"/>
    <s v="Khan"/>
    <x v="2"/>
    <m/>
    <x v="141"/>
    <d v="2021-04-28T00:00:00"/>
    <n v="1"/>
    <s v="Yes"/>
    <s v="Yes"/>
    <x v="1"/>
    <n v="30"/>
    <x v="3"/>
    <n v="20"/>
    <n v="80"/>
    <n v="20"/>
    <n v="0"/>
    <x v="75"/>
    <n v="50"/>
    <n v="0"/>
    <x v="2"/>
    <s v="Wed"/>
    <n v="20"/>
    <x v="0"/>
    <x v="1"/>
  </r>
  <r>
    <x v="484"/>
    <s v="Northeast"/>
    <s v="Burton"/>
    <x v="3"/>
    <m/>
    <x v="141"/>
    <d v="2021-04-29T00:00:00"/>
    <n v="2"/>
    <m/>
    <s v="Yes"/>
    <x v="6"/>
    <n v="54.28"/>
    <x v="2"/>
    <n v="21"/>
    <n v="140"/>
    <n v="140"/>
    <n v="140"/>
    <x v="75"/>
    <n v="194.28"/>
    <n v="140"/>
    <x v="2"/>
    <s v="Thu"/>
    <n v="21"/>
    <x v="0"/>
    <x v="0"/>
  </r>
  <r>
    <x v="485"/>
    <s v="North"/>
    <s v="Ling"/>
    <x v="2"/>
    <s v="Yes"/>
    <x v="141"/>
    <d v="2021-05-03T00:00:00"/>
    <n v="1"/>
    <m/>
    <m/>
    <x v="1"/>
    <n v="85.32"/>
    <x v="2"/>
    <n v="25"/>
    <n v="80"/>
    <n v="20"/>
    <n v="20"/>
    <x v="235"/>
    <n v="105.32"/>
    <n v="105.32"/>
    <x v="2"/>
    <s v="Mon"/>
    <n v="25"/>
    <x v="1"/>
    <x v="0"/>
  </r>
  <r>
    <x v="486"/>
    <s v="Northeast"/>
    <s v="Ling"/>
    <x v="0"/>
    <m/>
    <x v="141"/>
    <d v="2021-05-13T00:00:00"/>
    <n v="2"/>
    <m/>
    <m/>
    <x v="1"/>
    <n v="30"/>
    <x v="2"/>
    <n v="35"/>
    <n v="140"/>
    <n v="35"/>
    <n v="35"/>
    <x v="43"/>
    <n v="65"/>
    <n v="65"/>
    <x v="2"/>
    <s v="Thu"/>
    <n v="35"/>
    <x v="0"/>
    <x v="0"/>
  </r>
  <r>
    <x v="487"/>
    <s v="Northwest"/>
    <s v="Cartier"/>
    <x v="0"/>
    <s v="Yes"/>
    <x v="141"/>
    <d v="2021-05-21T00:00:00"/>
    <n v="2"/>
    <m/>
    <m/>
    <x v="1"/>
    <n v="2.54"/>
    <x v="0"/>
    <n v="43"/>
    <n v="140"/>
    <n v="35"/>
    <n v="35"/>
    <x v="368"/>
    <n v="37.54"/>
    <n v="37.54"/>
    <x v="2"/>
    <s v="Fri"/>
    <n v="43"/>
    <x v="1"/>
    <x v="0"/>
  </r>
  <r>
    <x v="488"/>
    <s v="North"/>
    <s v="Ling"/>
    <x v="2"/>
    <m/>
    <x v="141"/>
    <d v="2021-06-08T00:00:00"/>
    <n v="1"/>
    <m/>
    <m/>
    <x v="1"/>
    <n v="66.864900000000006"/>
    <x v="0"/>
    <n v="61"/>
    <n v="80"/>
    <n v="20"/>
    <n v="20"/>
    <x v="156"/>
    <n v="86.864900000000006"/>
    <n v="86.864900000000006"/>
    <x v="2"/>
    <s v="Tue"/>
    <n v="61"/>
    <x v="0"/>
    <x v="0"/>
  </r>
  <r>
    <x v="489"/>
    <s v="North"/>
    <s v="Ling"/>
    <x v="1"/>
    <m/>
    <x v="142"/>
    <d v="2021-04-21T00:00:00"/>
    <n v="2"/>
    <m/>
    <m/>
    <x v="2"/>
    <n v="108.9273"/>
    <x v="0"/>
    <n v="11"/>
    <n v="140"/>
    <n v="105"/>
    <n v="105"/>
    <x v="369"/>
    <n v="213.9273"/>
    <n v="213.9273"/>
    <x v="4"/>
    <s v="Wed"/>
    <n v="11"/>
    <x v="0"/>
    <x v="0"/>
  </r>
  <r>
    <x v="490"/>
    <s v="Southeast"/>
    <s v="Cartier"/>
    <x v="3"/>
    <m/>
    <x v="142"/>
    <d v="2021-05-10T00:00:00"/>
    <n v="1"/>
    <s v="Yes"/>
    <s v="Yes"/>
    <x v="4"/>
    <n v="397.36099999999999"/>
    <x v="3"/>
    <n v="30"/>
    <n v="80"/>
    <n v="380"/>
    <n v="0"/>
    <x v="75"/>
    <n v="777.36099999999999"/>
    <n v="0"/>
    <x v="4"/>
    <s v="Mon"/>
    <n v="30"/>
    <x v="0"/>
    <x v="1"/>
  </r>
  <r>
    <x v="491"/>
    <s v="Southeast"/>
    <s v="Cartier"/>
    <x v="0"/>
    <m/>
    <x v="143"/>
    <d v="2021-04-21T00:00:00"/>
    <n v="1"/>
    <m/>
    <m/>
    <x v="1"/>
    <n v="156.40209999999999"/>
    <x v="0"/>
    <n v="9"/>
    <n v="80"/>
    <n v="20"/>
    <n v="20"/>
    <x v="370"/>
    <n v="176.40209999999999"/>
    <n v="176.40209999999999"/>
    <x v="5"/>
    <s v="Wed"/>
    <n v="9"/>
    <x v="0"/>
    <x v="0"/>
  </r>
  <r>
    <x v="492"/>
    <s v="Central"/>
    <s v="Cartier"/>
    <x v="0"/>
    <m/>
    <x v="143"/>
    <d v="2021-04-21T00:00:00"/>
    <n v="2"/>
    <m/>
    <s v="Yes"/>
    <x v="0"/>
    <n v="176.22120000000001"/>
    <x v="2"/>
    <n v="9"/>
    <n v="140"/>
    <n v="70"/>
    <n v="70"/>
    <x v="75"/>
    <n v="246.22120000000001"/>
    <n v="70"/>
    <x v="5"/>
    <s v="Wed"/>
    <n v="9"/>
    <x v="0"/>
    <x v="0"/>
  </r>
  <r>
    <x v="493"/>
    <s v="North"/>
    <s v="Ling"/>
    <x v="2"/>
    <m/>
    <x v="143"/>
    <d v="2021-04-28T00:00:00"/>
    <n v="1"/>
    <m/>
    <m/>
    <x v="1"/>
    <n v="4.99"/>
    <x v="2"/>
    <n v="16"/>
    <n v="80"/>
    <n v="20"/>
    <n v="20"/>
    <x v="371"/>
    <n v="24.990000000000002"/>
    <n v="24.990000000000002"/>
    <x v="5"/>
    <s v="Wed"/>
    <n v="16"/>
    <x v="0"/>
    <x v="0"/>
  </r>
  <r>
    <x v="494"/>
    <s v="Northwest"/>
    <s v="Burton"/>
    <x v="2"/>
    <m/>
    <x v="143"/>
    <d v="2021-05-03T00:00:00"/>
    <n v="1"/>
    <m/>
    <m/>
    <x v="1"/>
    <n v="83.462900000000005"/>
    <x v="0"/>
    <n v="21"/>
    <n v="80"/>
    <n v="20"/>
    <n v="20"/>
    <x v="232"/>
    <n v="103.4629"/>
    <n v="103.4629"/>
    <x v="5"/>
    <s v="Mon"/>
    <n v="21"/>
    <x v="0"/>
    <x v="0"/>
  </r>
  <r>
    <x v="495"/>
    <s v="Central"/>
    <s v="Burton"/>
    <x v="4"/>
    <m/>
    <x v="143"/>
    <d v="2021-05-04T00:00:00"/>
    <n v="2"/>
    <m/>
    <m/>
    <x v="7"/>
    <n v="52"/>
    <x v="0"/>
    <n v="22"/>
    <n v="140"/>
    <n v="315"/>
    <n v="315"/>
    <x v="372"/>
    <n v="367"/>
    <n v="367"/>
    <x v="5"/>
    <s v="Tue"/>
    <n v="22"/>
    <x v="0"/>
    <x v="0"/>
  </r>
  <r>
    <x v="496"/>
    <s v="South"/>
    <s v="Lopez"/>
    <x v="0"/>
    <m/>
    <x v="143"/>
    <d v="2021-05-04T00:00:00"/>
    <n v="1"/>
    <m/>
    <m/>
    <x v="0"/>
    <n v="743.18399999999997"/>
    <x v="1"/>
    <n v="22"/>
    <n v="80"/>
    <n v="40"/>
    <n v="40"/>
    <x v="373"/>
    <n v="783.18399999999997"/>
    <n v="783.18399999999997"/>
    <x v="5"/>
    <s v="Tue"/>
    <n v="22"/>
    <x v="0"/>
    <x v="0"/>
  </r>
  <r>
    <x v="497"/>
    <s v="Central"/>
    <s v="Cartier"/>
    <x v="1"/>
    <m/>
    <x v="143"/>
    <d v="2021-06-16T00:00:00"/>
    <n v="1"/>
    <m/>
    <m/>
    <x v="0"/>
    <n v="144"/>
    <x v="2"/>
    <n v="65"/>
    <n v="80"/>
    <n v="40"/>
    <n v="40"/>
    <x v="39"/>
    <n v="184"/>
    <n v="184"/>
    <x v="5"/>
    <s v="Wed"/>
    <n v="65"/>
    <x v="0"/>
    <x v="0"/>
  </r>
  <r>
    <x v="498"/>
    <s v="North"/>
    <s v="Ling"/>
    <x v="2"/>
    <m/>
    <x v="144"/>
    <d v="2021-04-28T00:00:00"/>
    <n v="1"/>
    <s v="Yes"/>
    <s v="Yes"/>
    <x v="1"/>
    <n v="38.124600000000001"/>
    <x v="3"/>
    <n v="15"/>
    <n v="80"/>
    <n v="20"/>
    <n v="0"/>
    <x v="75"/>
    <n v="58.124600000000001"/>
    <n v="0"/>
    <x v="0"/>
    <s v="Wed"/>
    <n v="15"/>
    <x v="0"/>
    <x v="1"/>
  </r>
  <r>
    <x v="499"/>
    <s v="Central"/>
    <s v="Burton"/>
    <x v="2"/>
    <m/>
    <x v="144"/>
    <d v="2021-04-29T00:00:00"/>
    <n v="1"/>
    <s v="Yes"/>
    <s v="Yes"/>
    <x v="1"/>
    <n v="25"/>
    <x v="3"/>
    <n v="16"/>
    <n v="80"/>
    <n v="20"/>
    <n v="0"/>
    <x v="75"/>
    <n v="45"/>
    <n v="0"/>
    <x v="0"/>
    <s v="Thu"/>
    <n v="16"/>
    <x v="0"/>
    <x v="1"/>
  </r>
  <r>
    <x v="500"/>
    <s v="North"/>
    <s v="Ling"/>
    <x v="0"/>
    <m/>
    <x v="144"/>
    <d v="2021-04-29T00:00:00"/>
    <n v="2"/>
    <m/>
    <m/>
    <x v="1"/>
    <n v="175"/>
    <x v="0"/>
    <n v="16"/>
    <n v="140"/>
    <n v="35"/>
    <n v="35"/>
    <x v="374"/>
    <n v="210"/>
    <n v="210"/>
    <x v="0"/>
    <s v="Thu"/>
    <n v="16"/>
    <x v="0"/>
    <x v="0"/>
  </r>
  <r>
    <x v="501"/>
    <s v="South"/>
    <s v="Lopez"/>
    <x v="0"/>
    <m/>
    <x v="144"/>
    <d v="2021-05-04T00:00:00"/>
    <n v="1"/>
    <m/>
    <m/>
    <x v="1"/>
    <n v="6.944"/>
    <x v="0"/>
    <n v="21"/>
    <n v="80"/>
    <n v="20"/>
    <n v="20"/>
    <x v="375"/>
    <n v="26.943999999999999"/>
    <n v="26.943999999999999"/>
    <x v="0"/>
    <s v="Tue"/>
    <n v="21"/>
    <x v="0"/>
    <x v="0"/>
  </r>
  <r>
    <x v="502"/>
    <s v="South"/>
    <s v="Burton"/>
    <x v="4"/>
    <m/>
    <x v="144"/>
    <d v="2021-05-12T00:00:00"/>
    <n v="3"/>
    <m/>
    <m/>
    <x v="17"/>
    <n v="640.42399999999998"/>
    <x v="2"/>
    <n v="29"/>
    <n v="195"/>
    <n v="633.75"/>
    <n v="633.75"/>
    <x v="376"/>
    <n v="1274.174"/>
    <n v="1274.174"/>
    <x v="0"/>
    <s v="Wed"/>
    <n v="29"/>
    <x v="0"/>
    <x v="0"/>
  </r>
  <r>
    <x v="503"/>
    <s v="Southeast"/>
    <s v="Khan"/>
    <x v="0"/>
    <m/>
    <x v="144"/>
    <d v="2021-05-13T00:00:00"/>
    <n v="1"/>
    <m/>
    <m/>
    <x v="1"/>
    <n v="86.28"/>
    <x v="0"/>
    <n v="30"/>
    <n v="80"/>
    <n v="20"/>
    <n v="20"/>
    <x v="377"/>
    <n v="106.28"/>
    <n v="106.28"/>
    <x v="0"/>
    <s v="Thu"/>
    <n v="30"/>
    <x v="0"/>
    <x v="0"/>
  </r>
  <r>
    <x v="504"/>
    <s v="Northwest"/>
    <s v="Cartier"/>
    <x v="0"/>
    <m/>
    <x v="144"/>
    <d v="2021-05-21T00:00:00"/>
    <n v="1"/>
    <m/>
    <s v="Yes"/>
    <x v="1"/>
    <n v="103.18"/>
    <x v="2"/>
    <n v="38"/>
    <n v="80"/>
    <n v="20"/>
    <n v="20"/>
    <x v="75"/>
    <n v="123.18"/>
    <n v="20"/>
    <x v="0"/>
    <s v="Fri"/>
    <n v="38"/>
    <x v="0"/>
    <x v="0"/>
  </r>
  <r>
    <x v="505"/>
    <s v="East"/>
    <s v="Ling"/>
    <x v="3"/>
    <m/>
    <x v="144"/>
    <d v="2021-05-17T00:00:00"/>
    <n v="2"/>
    <m/>
    <m/>
    <x v="6"/>
    <n v="464.4"/>
    <x v="4"/>
    <n v="34"/>
    <n v="140"/>
    <n v="140"/>
    <n v="140"/>
    <x v="378"/>
    <n v="604.4"/>
    <n v="604.4"/>
    <x v="0"/>
    <s v="Mon"/>
    <n v="34"/>
    <x v="0"/>
    <x v="0"/>
  </r>
  <r>
    <x v="506"/>
    <s v="Central"/>
    <s v="Cartier"/>
    <x v="0"/>
    <m/>
    <x v="144"/>
    <d v="2021-06-15T00:00:00"/>
    <n v="1"/>
    <m/>
    <m/>
    <x v="6"/>
    <n v="406.65719999999999"/>
    <x v="2"/>
    <n v="63"/>
    <n v="80"/>
    <n v="80"/>
    <n v="80"/>
    <x v="379"/>
    <n v="486.65719999999999"/>
    <n v="486.65719999999999"/>
    <x v="0"/>
    <s v="Tue"/>
    <n v="63"/>
    <x v="0"/>
    <x v="0"/>
  </r>
  <r>
    <x v="507"/>
    <s v="Northwest"/>
    <s v="Cartier"/>
    <x v="1"/>
    <m/>
    <x v="145"/>
    <d v="2021-04-23T00:00:00"/>
    <n v="1"/>
    <m/>
    <m/>
    <x v="0"/>
    <n v="21.33"/>
    <x v="0"/>
    <n v="9"/>
    <n v="80"/>
    <n v="40"/>
    <n v="40"/>
    <x v="29"/>
    <n v="61.33"/>
    <n v="61.33"/>
    <x v="1"/>
    <s v="Fri"/>
    <n v="9"/>
    <x v="0"/>
    <x v="0"/>
  </r>
  <r>
    <x v="508"/>
    <s v="West"/>
    <s v="Khan"/>
    <x v="3"/>
    <m/>
    <x v="145"/>
    <d v="2021-04-26T00:00:00"/>
    <n v="1"/>
    <m/>
    <m/>
    <x v="3"/>
    <n v="15.15"/>
    <x v="0"/>
    <n v="12"/>
    <n v="80"/>
    <n v="120"/>
    <n v="120"/>
    <x v="380"/>
    <n v="135.15"/>
    <n v="135.15"/>
    <x v="1"/>
    <s v="Mon"/>
    <n v="12"/>
    <x v="0"/>
    <x v="0"/>
  </r>
  <r>
    <x v="509"/>
    <s v="Southeast"/>
    <s v="Khan"/>
    <x v="0"/>
    <s v="Yes"/>
    <x v="145"/>
    <d v="2021-04-27T00:00:00"/>
    <n v="1"/>
    <m/>
    <s v="Yes"/>
    <x v="1"/>
    <n v="96.045299999999997"/>
    <x v="2"/>
    <n v="13"/>
    <n v="80"/>
    <n v="20"/>
    <n v="20"/>
    <x v="75"/>
    <n v="116.0453"/>
    <n v="20"/>
    <x v="1"/>
    <s v="Tue"/>
    <n v="13"/>
    <x v="1"/>
    <x v="0"/>
  </r>
  <r>
    <x v="510"/>
    <s v="Northwest"/>
    <s v="Khan"/>
    <x v="2"/>
    <s v="Yes"/>
    <x v="145"/>
    <d v="2021-04-27T00:00:00"/>
    <n v="1"/>
    <m/>
    <m/>
    <x v="1"/>
    <n v="127.40130000000001"/>
    <x v="2"/>
    <n v="13"/>
    <n v="80"/>
    <n v="20"/>
    <n v="20"/>
    <x v="381"/>
    <n v="147.40129999999999"/>
    <n v="147.40129999999999"/>
    <x v="1"/>
    <s v="Tue"/>
    <n v="13"/>
    <x v="1"/>
    <x v="0"/>
  </r>
  <r>
    <x v="511"/>
    <s v="South"/>
    <s v="Lopez"/>
    <x v="1"/>
    <m/>
    <x v="145"/>
    <d v="2021-05-05T00:00:00"/>
    <n v="1"/>
    <m/>
    <m/>
    <x v="0"/>
    <n v="95.471999999999994"/>
    <x v="1"/>
    <n v="21"/>
    <n v="80"/>
    <n v="40"/>
    <n v="40"/>
    <x v="382"/>
    <n v="135.47199999999998"/>
    <n v="135.47199999999998"/>
    <x v="1"/>
    <s v="Wed"/>
    <n v="21"/>
    <x v="0"/>
    <x v="0"/>
  </r>
  <r>
    <x v="512"/>
    <s v="Central"/>
    <s v="Cartier"/>
    <x v="0"/>
    <s v="Yes"/>
    <x v="145"/>
    <d v="2021-05-05T00:00:00"/>
    <n v="1"/>
    <m/>
    <m/>
    <x v="1"/>
    <n v="55.648400000000002"/>
    <x v="0"/>
    <n v="21"/>
    <n v="80"/>
    <n v="20"/>
    <n v="20"/>
    <x v="383"/>
    <n v="75.648400000000009"/>
    <n v="75.648400000000009"/>
    <x v="1"/>
    <s v="Wed"/>
    <n v="21"/>
    <x v="1"/>
    <x v="0"/>
  </r>
  <r>
    <x v="513"/>
    <s v="West"/>
    <s v="Khan"/>
    <x v="0"/>
    <s v="Yes"/>
    <x v="145"/>
    <d v="2021-05-06T00:00:00"/>
    <n v="1"/>
    <m/>
    <s v="Yes"/>
    <x v="0"/>
    <n v="22.3"/>
    <x v="2"/>
    <n v="22"/>
    <n v="80"/>
    <n v="40"/>
    <n v="40"/>
    <x v="75"/>
    <n v="62.3"/>
    <n v="40"/>
    <x v="1"/>
    <s v="Thu"/>
    <n v="22"/>
    <x v="1"/>
    <x v="0"/>
  </r>
  <r>
    <x v="514"/>
    <s v="Northwest"/>
    <s v="Khan"/>
    <x v="0"/>
    <m/>
    <x v="145"/>
    <d v="2021-05-12T00:00:00"/>
    <n v="1"/>
    <m/>
    <m/>
    <x v="0"/>
    <n v="148.095"/>
    <x v="0"/>
    <n v="28"/>
    <n v="80"/>
    <n v="40"/>
    <n v="40"/>
    <x v="384"/>
    <n v="188.095"/>
    <n v="188.095"/>
    <x v="1"/>
    <s v="Wed"/>
    <n v="28"/>
    <x v="0"/>
    <x v="0"/>
  </r>
  <r>
    <x v="515"/>
    <s v="South"/>
    <s v="Burton"/>
    <x v="2"/>
    <m/>
    <x v="145"/>
    <d v="2021-05-17T00:00:00"/>
    <n v="1"/>
    <m/>
    <m/>
    <x v="1"/>
    <n v="18"/>
    <x v="1"/>
    <n v="33"/>
    <n v="80"/>
    <n v="20"/>
    <n v="20"/>
    <x v="328"/>
    <n v="38"/>
    <n v="38"/>
    <x v="1"/>
    <s v="Mon"/>
    <n v="33"/>
    <x v="0"/>
    <x v="0"/>
  </r>
  <r>
    <x v="516"/>
    <s v="Northwest"/>
    <s v="Cartier"/>
    <x v="0"/>
    <s v="Yes"/>
    <x v="145"/>
    <d v="2021-05-17T00:00:00"/>
    <n v="1"/>
    <m/>
    <s v="Yes"/>
    <x v="1"/>
    <n v="54.180599999999998"/>
    <x v="2"/>
    <n v="33"/>
    <n v="80"/>
    <n v="20"/>
    <n v="20"/>
    <x v="75"/>
    <n v="74.180599999999998"/>
    <n v="20"/>
    <x v="1"/>
    <s v="Mon"/>
    <n v="33"/>
    <x v="1"/>
    <x v="0"/>
  </r>
  <r>
    <x v="517"/>
    <s v="West"/>
    <s v="Khan"/>
    <x v="1"/>
    <m/>
    <x v="145"/>
    <d v="2021-05-31T00:00:00"/>
    <n v="2"/>
    <m/>
    <m/>
    <x v="2"/>
    <n v="197.9443"/>
    <x v="2"/>
    <n v="47"/>
    <n v="140"/>
    <n v="105"/>
    <n v="105"/>
    <x v="385"/>
    <n v="302.9443"/>
    <n v="302.9443"/>
    <x v="1"/>
    <s v="Mon"/>
    <n v="47"/>
    <x v="0"/>
    <x v="0"/>
  </r>
  <r>
    <x v="518"/>
    <s v="Southeast"/>
    <s v="Burton"/>
    <x v="2"/>
    <m/>
    <x v="145"/>
    <d v="2021-06-17T00:00:00"/>
    <n v="1"/>
    <s v="Yes"/>
    <s v="Yes"/>
    <x v="1"/>
    <n v="111.91240000000001"/>
    <x v="3"/>
    <n v="64"/>
    <n v="80"/>
    <n v="20"/>
    <n v="0"/>
    <x v="75"/>
    <n v="131.91239999999999"/>
    <n v="0"/>
    <x v="1"/>
    <s v="Thu"/>
    <n v="64"/>
    <x v="0"/>
    <x v="1"/>
  </r>
  <r>
    <x v="519"/>
    <s v="North"/>
    <s v="Ling"/>
    <x v="2"/>
    <m/>
    <x v="146"/>
    <d v="2021-04-29T00:00:00"/>
    <n v="1"/>
    <m/>
    <m/>
    <x v="1"/>
    <n v="118.0681"/>
    <x v="0"/>
    <n v="14"/>
    <n v="80"/>
    <n v="20"/>
    <n v="20"/>
    <x v="386"/>
    <n v="138.06810000000002"/>
    <n v="138.06810000000002"/>
    <x v="2"/>
    <s v="Thu"/>
    <n v="14"/>
    <x v="0"/>
    <x v="0"/>
  </r>
  <r>
    <x v="520"/>
    <s v="South"/>
    <s v="Lopez"/>
    <x v="1"/>
    <m/>
    <x v="146"/>
    <d v="2021-04-27T00:00:00"/>
    <n v="1"/>
    <m/>
    <m/>
    <x v="0"/>
    <n v="48.75"/>
    <x v="0"/>
    <n v="12"/>
    <n v="80"/>
    <n v="40"/>
    <n v="40"/>
    <x v="77"/>
    <n v="88.75"/>
    <n v="88.75"/>
    <x v="2"/>
    <s v="Tue"/>
    <n v="12"/>
    <x v="0"/>
    <x v="0"/>
  </r>
  <r>
    <x v="521"/>
    <s v="North"/>
    <s v="Ling"/>
    <x v="0"/>
    <m/>
    <x v="146"/>
    <d v="2021-04-27T00:00:00"/>
    <n v="1"/>
    <s v="Yes"/>
    <s v="Yes"/>
    <x v="1"/>
    <n v="144"/>
    <x v="3"/>
    <n v="12"/>
    <n v="80"/>
    <n v="20"/>
    <n v="0"/>
    <x v="75"/>
    <n v="164"/>
    <n v="0"/>
    <x v="2"/>
    <s v="Tue"/>
    <n v="12"/>
    <x v="0"/>
    <x v="1"/>
  </r>
  <r>
    <x v="522"/>
    <s v="Southeast"/>
    <s v="Khan"/>
    <x v="2"/>
    <m/>
    <x v="146"/>
    <d v="2021-05-06T00:00:00"/>
    <n v="1"/>
    <m/>
    <s v="Yes"/>
    <x v="1"/>
    <n v="50.603299999999997"/>
    <x v="2"/>
    <n v="21"/>
    <n v="80"/>
    <n v="20"/>
    <n v="20"/>
    <x v="75"/>
    <n v="70.60329999999999"/>
    <n v="20"/>
    <x v="2"/>
    <s v="Thu"/>
    <n v="21"/>
    <x v="0"/>
    <x v="0"/>
  </r>
  <r>
    <x v="523"/>
    <s v="Northwest"/>
    <s v="Burton"/>
    <x v="2"/>
    <m/>
    <x v="146"/>
    <d v="2021-05-07T00:00:00"/>
    <n v="1"/>
    <s v="Yes"/>
    <s v="Yes"/>
    <x v="1"/>
    <n v="90.278800000000004"/>
    <x v="3"/>
    <n v="22"/>
    <n v="80"/>
    <n v="20"/>
    <n v="0"/>
    <x v="75"/>
    <n v="110.2788"/>
    <n v="0"/>
    <x v="2"/>
    <s v="Fri"/>
    <n v="22"/>
    <x v="0"/>
    <x v="1"/>
  </r>
  <r>
    <x v="524"/>
    <s v="Central"/>
    <s v="Cartier"/>
    <x v="1"/>
    <s v="Yes"/>
    <x v="146"/>
    <d v="2021-05-06T00:00:00"/>
    <n v="1"/>
    <m/>
    <m/>
    <x v="0"/>
    <n v="25"/>
    <x v="2"/>
    <n v="21"/>
    <n v="80"/>
    <n v="40"/>
    <n v="40"/>
    <x v="104"/>
    <n v="65"/>
    <n v="65"/>
    <x v="2"/>
    <s v="Thu"/>
    <n v="21"/>
    <x v="1"/>
    <x v="0"/>
  </r>
  <r>
    <x v="525"/>
    <s v="Southeast"/>
    <s v="Burton"/>
    <x v="2"/>
    <m/>
    <x v="146"/>
    <d v="2021-05-15T00:00:00"/>
    <n v="1"/>
    <m/>
    <m/>
    <x v="1"/>
    <n v="34.08"/>
    <x v="1"/>
    <n v="30"/>
    <n v="80"/>
    <n v="20"/>
    <n v="20"/>
    <x v="151"/>
    <n v="54.08"/>
    <n v="54.08"/>
    <x v="2"/>
    <s v="Sat"/>
    <n v="30"/>
    <x v="0"/>
    <x v="0"/>
  </r>
  <r>
    <x v="526"/>
    <s v="Northwest"/>
    <s v="Cartier"/>
    <x v="0"/>
    <m/>
    <x v="146"/>
    <d v="2021-05-17T00:00:00"/>
    <n v="1"/>
    <m/>
    <m/>
    <x v="1"/>
    <n v="146.75530000000001"/>
    <x v="1"/>
    <n v="32"/>
    <n v="80"/>
    <n v="20"/>
    <n v="20"/>
    <x v="387"/>
    <n v="166.75530000000001"/>
    <n v="166.75530000000001"/>
    <x v="2"/>
    <s v="Mon"/>
    <n v="32"/>
    <x v="0"/>
    <x v="0"/>
  </r>
  <r>
    <x v="527"/>
    <s v="Northwest"/>
    <s v="Cartier"/>
    <x v="4"/>
    <m/>
    <x v="146"/>
    <d v="2021-05-20T00:00:00"/>
    <n v="1"/>
    <s v="Yes"/>
    <s v="Yes"/>
    <x v="14"/>
    <n v="221.43"/>
    <x v="3"/>
    <n v="35"/>
    <n v="80"/>
    <n v="100"/>
    <n v="0"/>
    <x v="75"/>
    <n v="321.43"/>
    <n v="0"/>
    <x v="2"/>
    <s v="Thu"/>
    <n v="35"/>
    <x v="0"/>
    <x v="1"/>
  </r>
  <r>
    <x v="528"/>
    <s v="Northwest"/>
    <s v="Cartier"/>
    <x v="0"/>
    <m/>
    <x v="146"/>
    <d v="2021-05-26T00:00:00"/>
    <n v="1"/>
    <m/>
    <s v="Yes"/>
    <x v="6"/>
    <n v="137.1969"/>
    <x v="2"/>
    <n v="41"/>
    <n v="80"/>
    <n v="80"/>
    <n v="80"/>
    <x v="75"/>
    <n v="217.1969"/>
    <n v="80"/>
    <x v="2"/>
    <s v="Wed"/>
    <n v="41"/>
    <x v="0"/>
    <x v="0"/>
  </r>
  <r>
    <x v="529"/>
    <s v="Central"/>
    <s v="Khan"/>
    <x v="4"/>
    <s v="Yes"/>
    <x v="146"/>
    <d v="2021-06-14T00:00:00"/>
    <n v="1"/>
    <m/>
    <m/>
    <x v="10"/>
    <n v="69.033299999999997"/>
    <x v="2"/>
    <n v="60"/>
    <n v="80"/>
    <n v="200"/>
    <n v="200"/>
    <x v="388"/>
    <n v="269.0333"/>
    <n v="269.0333"/>
    <x v="2"/>
    <s v="Mon"/>
    <n v="60"/>
    <x v="1"/>
    <x v="0"/>
  </r>
  <r>
    <x v="530"/>
    <s v="Northeast"/>
    <s v="Ling"/>
    <x v="0"/>
    <m/>
    <x v="146"/>
    <d v="2021-06-17T00:00:00"/>
    <n v="2"/>
    <m/>
    <m/>
    <x v="1"/>
    <n v="54"/>
    <x v="4"/>
    <n v="63"/>
    <n v="140"/>
    <n v="35"/>
    <n v="35"/>
    <x v="389"/>
    <n v="89"/>
    <n v="89"/>
    <x v="2"/>
    <s v="Thu"/>
    <n v="63"/>
    <x v="0"/>
    <x v="0"/>
  </r>
  <r>
    <x v="531"/>
    <s v="Southeast"/>
    <s v="Khan"/>
    <x v="2"/>
    <m/>
    <x v="147"/>
    <d v="2021-05-08T00:00:00"/>
    <n v="1"/>
    <m/>
    <s v="Yes"/>
    <x v="1"/>
    <n v="75.180800000000005"/>
    <x v="2"/>
    <n v="21"/>
    <n v="80"/>
    <n v="20"/>
    <n v="20"/>
    <x v="75"/>
    <n v="95.180800000000005"/>
    <n v="20"/>
    <x v="4"/>
    <s v="Sat"/>
    <n v="21"/>
    <x v="0"/>
    <x v="0"/>
  </r>
  <r>
    <x v="532"/>
    <s v="North"/>
    <s v="Ling"/>
    <x v="0"/>
    <s v="Yes"/>
    <x v="147"/>
    <d v="2021-05-10T00:00:00"/>
    <n v="2"/>
    <m/>
    <m/>
    <x v="2"/>
    <n v="262.11"/>
    <x v="0"/>
    <n v="23"/>
    <n v="140"/>
    <n v="105"/>
    <n v="105"/>
    <x v="390"/>
    <n v="367.11"/>
    <n v="367.11"/>
    <x v="4"/>
    <s v="Mon"/>
    <n v="23"/>
    <x v="1"/>
    <x v="0"/>
  </r>
  <r>
    <x v="533"/>
    <s v="Northeast"/>
    <s v="Ling"/>
    <x v="2"/>
    <m/>
    <x v="148"/>
    <d v="2021-05-01T00:00:00"/>
    <n v="1"/>
    <m/>
    <m/>
    <x v="1"/>
    <n v="61.259"/>
    <x v="2"/>
    <n v="12"/>
    <n v="80"/>
    <n v="20"/>
    <n v="20"/>
    <x v="330"/>
    <n v="81.259"/>
    <n v="81.259"/>
    <x v="5"/>
    <s v="Sat"/>
    <n v="12"/>
    <x v="0"/>
    <x v="0"/>
  </r>
  <r>
    <x v="534"/>
    <s v="Southeast"/>
    <s v="Cartier"/>
    <x v="3"/>
    <m/>
    <x v="148"/>
    <d v="2021-05-01T00:00:00"/>
    <n v="1"/>
    <m/>
    <s v="Yes"/>
    <x v="6"/>
    <n v="197.5849"/>
    <x v="2"/>
    <n v="12"/>
    <n v="80"/>
    <n v="80"/>
    <n v="80"/>
    <x v="75"/>
    <n v="277.5849"/>
    <n v="80"/>
    <x v="5"/>
    <s v="Sat"/>
    <n v="12"/>
    <x v="0"/>
    <x v="0"/>
  </r>
  <r>
    <x v="535"/>
    <s v="North"/>
    <s v="Ling"/>
    <x v="2"/>
    <m/>
    <x v="148"/>
    <d v="2021-04-27T00:00:00"/>
    <n v="2"/>
    <m/>
    <m/>
    <x v="1"/>
    <n v="158.9538"/>
    <x v="0"/>
    <n v="8"/>
    <n v="140"/>
    <n v="35"/>
    <n v="35"/>
    <x v="391"/>
    <n v="193.9538"/>
    <n v="193.9538"/>
    <x v="5"/>
    <s v="Tue"/>
    <n v="8"/>
    <x v="0"/>
    <x v="0"/>
  </r>
  <r>
    <x v="536"/>
    <s v="South"/>
    <s v="Lopez"/>
    <x v="1"/>
    <m/>
    <x v="148"/>
    <d v="2021-04-28T00:00:00"/>
    <n v="1"/>
    <m/>
    <m/>
    <x v="2"/>
    <n v="15.430999999999999"/>
    <x v="0"/>
    <n v="9"/>
    <n v="80"/>
    <n v="60"/>
    <n v="60"/>
    <x v="392"/>
    <n v="75.430999999999997"/>
    <n v="75.430999999999997"/>
    <x v="5"/>
    <s v="Wed"/>
    <n v="9"/>
    <x v="0"/>
    <x v="0"/>
  </r>
  <r>
    <x v="537"/>
    <s v="Central"/>
    <s v="Cartier"/>
    <x v="2"/>
    <s v="Yes"/>
    <x v="148"/>
    <d v="2021-05-06T00:00:00"/>
    <n v="1"/>
    <m/>
    <m/>
    <x v="1"/>
    <n v="72.350099999999998"/>
    <x v="2"/>
    <n v="17"/>
    <n v="80"/>
    <n v="20"/>
    <n v="20"/>
    <x v="214"/>
    <n v="92.350099999999998"/>
    <n v="92.350099999999998"/>
    <x v="5"/>
    <s v="Thu"/>
    <n v="17"/>
    <x v="1"/>
    <x v="0"/>
  </r>
  <r>
    <x v="538"/>
    <s v="Northwest"/>
    <s v="Khan"/>
    <x v="1"/>
    <m/>
    <x v="148"/>
    <d v="2021-05-12T00:00:00"/>
    <n v="1"/>
    <m/>
    <m/>
    <x v="0"/>
    <n v="7.3079999999999998"/>
    <x v="2"/>
    <n v="23"/>
    <n v="80"/>
    <n v="40"/>
    <n v="40"/>
    <x v="393"/>
    <n v="47.308"/>
    <n v="47.308"/>
    <x v="5"/>
    <s v="Wed"/>
    <n v="23"/>
    <x v="0"/>
    <x v="0"/>
  </r>
  <r>
    <x v="539"/>
    <s v="Central"/>
    <s v="Khan"/>
    <x v="2"/>
    <m/>
    <x v="148"/>
    <d v="2021-05-21T00:00:00"/>
    <n v="1"/>
    <m/>
    <m/>
    <x v="1"/>
    <n v="120"/>
    <x v="2"/>
    <n v="32"/>
    <n v="80"/>
    <n v="20"/>
    <n v="20"/>
    <x v="2"/>
    <n v="140"/>
    <n v="140"/>
    <x v="5"/>
    <s v="Fri"/>
    <n v="32"/>
    <x v="0"/>
    <x v="0"/>
  </r>
  <r>
    <x v="540"/>
    <s v="Southeast"/>
    <s v="Burton"/>
    <x v="0"/>
    <m/>
    <x v="148"/>
    <d v="2021-05-17T00:00:00"/>
    <n v="2"/>
    <m/>
    <m/>
    <x v="0"/>
    <n v="173.29900000000001"/>
    <x v="2"/>
    <n v="28"/>
    <n v="140"/>
    <n v="70"/>
    <n v="70"/>
    <x v="394"/>
    <n v="243.29900000000001"/>
    <n v="243.29900000000001"/>
    <x v="5"/>
    <s v="Mon"/>
    <n v="28"/>
    <x v="0"/>
    <x v="0"/>
  </r>
  <r>
    <x v="541"/>
    <s v="North"/>
    <s v="Ling"/>
    <x v="0"/>
    <m/>
    <x v="148"/>
    <d v="2021-05-25T00:00:00"/>
    <n v="1"/>
    <m/>
    <m/>
    <x v="1"/>
    <n v="24.63"/>
    <x v="2"/>
    <n v="36"/>
    <n v="80"/>
    <n v="20"/>
    <n v="20"/>
    <x v="27"/>
    <n v="44.629999999999995"/>
    <n v="44.629999999999995"/>
    <x v="5"/>
    <s v="Tue"/>
    <n v="36"/>
    <x v="0"/>
    <x v="0"/>
  </r>
  <r>
    <x v="542"/>
    <s v="Southwest"/>
    <s v="Ling"/>
    <x v="4"/>
    <s v="Yes"/>
    <x v="148"/>
    <d v="2021-06-07T00:00:00"/>
    <n v="2"/>
    <m/>
    <s v="Yes"/>
    <x v="24"/>
    <n v="1514.7836"/>
    <x v="2"/>
    <n v="49"/>
    <n v="140"/>
    <n v="1050"/>
    <n v="1050"/>
    <x v="75"/>
    <n v="2564.7835999999998"/>
    <n v="1050"/>
    <x v="5"/>
    <s v="Mon"/>
    <n v="49"/>
    <x v="1"/>
    <x v="0"/>
  </r>
  <r>
    <x v="543"/>
    <s v="North"/>
    <s v="Ling"/>
    <x v="1"/>
    <m/>
    <x v="148"/>
    <d v="2021-06-30T00:00:00"/>
    <n v="2"/>
    <m/>
    <m/>
    <x v="2"/>
    <n v="106.65"/>
    <x v="2"/>
    <n v="72"/>
    <n v="140"/>
    <n v="105"/>
    <n v="105"/>
    <x v="395"/>
    <n v="211.65"/>
    <n v="211.65"/>
    <x v="5"/>
    <s v="Wed"/>
    <n v="72"/>
    <x v="0"/>
    <x v="0"/>
  </r>
  <r>
    <x v="544"/>
    <s v="Southeast"/>
    <s v="Cartier"/>
    <x v="3"/>
    <m/>
    <x v="148"/>
    <m/>
    <n v="2"/>
    <m/>
    <m/>
    <x v="23"/>
    <n v="427.83109999999999"/>
    <x v="2"/>
    <s v=""/>
    <n v="140"/>
    <n v="0"/>
    <n v="0"/>
    <x v="396"/>
    <n v="427.83109999999999"/>
    <n v="427.83109999999999"/>
    <x v="5"/>
    <s v="Sat"/>
    <n v="-44305"/>
    <x v="0"/>
    <x v="0"/>
  </r>
  <r>
    <x v="545"/>
    <s v="Northwest"/>
    <s v="Khan"/>
    <x v="0"/>
    <m/>
    <x v="149"/>
    <d v="2021-05-11T00:00:00"/>
    <n v="1"/>
    <m/>
    <m/>
    <x v="1"/>
    <n v="84.700599999999994"/>
    <x v="2"/>
    <n v="21"/>
    <n v="80"/>
    <n v="20"/>
    <n v="20"/>
    <x v="397"/>
    <n v="104.70059999999999"/>
    <n v="104.70059999999999"/>
    <x v="0"/>
    <s v="Tue"/>
    <n v="21"/>
    <x v="0"/>
    <x v="0"/>
  </r>
  <r>
    <x v="546"/>
    <s v="Southeast"/>
    <s v="Burton"/>
    <x v="0"/>
    <m/>
    <x v="149"/>
    <d v="2021-05-10T00:00:00"/>
    <n v="1"/>
    <m/>
    <m/>
    <x v="1"/>
    <n v="106.5408"/>
    <x v="2"/>
    <n v="20"/>
    <n v="80"/>
    <n v="20"/>
    <n v="20"/>
    <x v="398"/>
    <n v="126.5408"/>
    <n v="126.5408"/>
    <x v="0"/>
    <s v="Mon"/>
    <n v="20"/>
    <x v="0"/>
    <x v="0"/>
  </r>
  <r>
    <x v="547"/>
    <s v="Central"/>
    <s v="Khan"/>
    <x v="2"/>
    <m/>
    <x v="149"/>
    <d v="2021-05-13T00:00:00"/>
    <n v="1"/>
    <m/>
    <m/>
    <x v="1"/>
    <n v="108.69070000000001"/>
    <x v="2"/>
    <n v="23"/>
    <n v="80"/>
    <n v="20"/>
    <n v="20"/>
    <x v="399"/>
    <n v="128.69069999999999"/>
    <n v="128.69069999999999"/>
    <x v="0"/>
    <s v="Thu"/>
    <n v="23"/>
    <x v="0"/>
    <x v="0"/>
  </r>
  <r>
    <x v="548"/>
    <s v="Central"/>
    <s v="Khan"/>
    <x v="1"/>
    <m/>
    <x v="149"/>
    <d v="2021-05-22T00:00:00"/>
    <n v="1"/>
    <m/>
    <m/>
    <x v="14"/>
    <n v="405.55250000000001"/>
    <x v="2"/>
    <n v="32"/>
    <n v="80"/>
    <n v="100"/>
    <n v="100"/>
    <x v="400"/>
    <n v="505.55250000000001"/>
    <n v="505.55250000000001"/>
    <x v="0"/>
    <s v="Sat"/>
    <n v="32"/>
    <x v="0"/>
    <x v="0"/>
  </r>
  <r>
    <x v="549"/>
    <s v="North"/>
    <s v="Ling"/>
    <x v="2"/>
    <m/>
    <x v="149"/>
    <d v="2021-05-26T00:00:00"/>
    <n v="2"/>
    <m/>
    <m/>
    <x v="1"/>
    <n v="240"/>
    <x v="0"/>
    <n v="36"/>
    <n v="140"/>
    <n v="35"/>
    <n v="35"/>
    <x v="18"/>
    <n v="275"/>
    <n v="275"/>
    <x v="0"/>
    <s v="Wed"/>
    <n v="36"/>
    <x v="0"/>
    <x v="0"/>
  </r>
  <r>
    <x v="550"/>
    <s v="Northwest"/>
    <s v="Burton"/>
    <x v="0"/>
    <m/>
    <x v="149"/>
    <d v="2021-05-31T00:00:00"/>
    <n v="2"/>
    <m/>
    <m/>
    <x v="6"/>
    <n v="641.77440000000001"/>
    <x v="2"/>
    <n v="41"/>
    <n v="140"/>
    <n v="140"/>
    <n v="140"/>
    <x v="401"/>
    <n v="781.77440000000001"/>
    <n v="781.77440000000001"/>
    <x v="0"/>
    <s v="Mon"/>
    <n v="41"/>
    <x v="0"/>
    <x v="0"/>
  </r>
  <r>
    <x v="551"/>
    <s v="Southeast"/>
    <s v="Cartier"/>
    <x v="1"/>
    <m/>
    <x v="149"/>
    <d v="2021-06-29T00:00:00"/>
    <n v="1"/>
    <m/>
    <m/>
    <x v="6"/>
    <n v="89.452399999999997"/>
    <x v="2"/>
    <n v="70"/>
    <n v="80"/>
    <n v="80"/>
    <n v="80"/>
    <x v="402"/>
    <n v="169.45240000000001"/>
    <n v="169.45240000000001"/>
    <x v="0"/>
    <s v="Tue"/>
    <n v="70"/>
    <x v="0"/>
    <x v="0"/>
  </r>
  <r>
    <x v="552"/>
    <s v="East"/>
    <s v="Ling"/>
    <x v="2"/>
    <m/>
    <x v="149"/>
    <d v="2021-07-05T00:00:00"/>
    <n v="1"/>
    <m/>
    <m/>
    <x v="1"/>
    <n v="2"/>
    <x v="2"/>
    <n v="76"/>
    <n v="80"/>
    <n v="20"/>
    <n v="20"/>
    <x v="403"/>
    <n v="22"/>
    <n v="22"/>
    <x v="0"/>
    <s v="Mon"/>
    <n v="76"/>
    <x v="0"/>
    <x v="0"/>
  </r>
  <r>
    <x v="553"/>
    <s v="South"/>
    <s v="Cartier"/>
    <x v="0"/>
    <m/>
    <x v="150"/>
    <d v="2021-05-04T00:00:00"/>
    <n v="1"/>
    <s v="Yes"/>
    <s v="Yes"/>
    <x v="1"/>
    <n v="248.09129999999999"/>
    <x v="3"/>
    <n v="13"/>
    <n v="80"/>
    <n v="20"/>
    <n v="0"/>
    <x v="75"/>
    <n v="268.09129999999999"/>
    <n v="0"/>
    <x v="1"/>
    <s v="Tue"/>
    <n v="13"/>
    <x v="0"/>
    <x v="1"/>
  </r>
  <r>
    <x v="554"/>
    <s v="East"/>
    <s v="Ling"/>
    <x v="0"/>
    <m/>
    <x v="150"/>
    <d v="2021-05-05T00:00:00"/>
    <n v="2"/>
    <m/>
    <m/>
    <x v="1"/>
    <n v="180"/>
    <x v="0"/>
    <n v="14"/>
    <n v="140"/>
    <n v="35"/>
    <n v="35"/>
    <x v="184"/>
    <n v="215"/>
    <n v="215"/>
    <x v="1"/>
    <s v="Wed"/>
    <n v="14"/>
    <x v="0"/>
    <x v="0"/>
  </r>
  <r>
    <x v="555"/>
    <s v="Southeast"/>
    <s v="Khan"/>
    <x v="2"/>
    <m/>
    <x v="150"/>
    <d v="2021-06-14T00:00:00"/>
    <n v="1"/>
    <m/>
    <m/>
    <x v="1"/>
    <n v="45.944899999999997"/>
    <x v="2"/>
    <n v="54"/>
    <n v="80"/>
    <n v="20"/>
    <n v="20"/>
    <x v="404"/>
    <n v="65.94489999999999"/>
    <n v="65.94489999999999"/>
    <x v="1"/>
    <s v="Mon"/>
    <n v="54"/>
    <x v="0"/>
    <x v="0"/>
  </r>
  <r>
    <x v="556"/>
    <s v="Southeast"/>
    <s v="Burton"/>
    <x v="0"/>
    <m/>
    <x v="150"/>
    <d v="2021-06-17T00:00:00"/>
    <n v="2"/>
    <m/>
    <s v="Yes"/>
    <x v="1"/>
    <n v="125.76"/>
    <x v="2"/>
    <n v="57"/>
    <n v="140"/>
    <n v="35"/>
    <n v="35"/>
    <x v="75"/>
    <n v="160.76"/>
    <n v="35"/>
    <x v="1"/>
    <s v="Thu"/>
    <n v="57"/>
    <x v="0"/>
    <x v="0"/>
  </r>
  <r>
    <x v="557"/>
    <s v="Southeast"/>
    <s v="Cartier"/>
    <x v="0"/>
    <m/>
    <x v="150"/>
    <d v="2021-07-05T00:00:00"/>
    <n v="2"/>
    <m/>
    <m/>
    <x v="1"/>
    <n v="92.4375"/>
    <x v="2"/>
    <n v="75"/>
    <n v="140"/>
    <n v="35"/>
    <n v="35"/>
    <x v="405"/>
    <n v="127.4375"/>
    <n v="127.4375"/>
    <x v="1"/>
    <s v="Mon"/>
    <n v="75"/>
    <x v="0"/>
    <x v="0"/>
  </r>
  <r>
    <x v="558"/>
    <s v="South"/>
    <s v="Burton"/>
    <x v="1"/>
    <m/>
    <x v="150"/>
    <d v="2021-07-05T00:00:00"/>
    <n v="2"/>
    <m/>
    <m/>
    <x v="6"/>
    <n v="183.5419"/>
    <x v="0"/>
    <n v="75"/>
    <n v="140"/>
    <n v="140"/>
    <n v="140"/>
    <x v="406"/>
    <n v="323.5419"/>
    <n v="323.5419"/>
    <x v="1"/>
    <s v="Mon"/>
    <n v="75"/>
    <x v="0"/>
    <x v="0"/>
  </r>
  <r>
    <x v="559"/>
    <s v="South"/>
    <s v="Burton"/>
    <x v="1"/>
    <m/>
    <x v="150"/>
    <d v="2021-07-05T00:00:00"/>
    <n v="2"/>
    <m/>
    <s v="Yes"/>
    <x v="6"/>
    <n v="244.7225"/>
    <x v="2"/>
    <n v="75"/>
    <n v="140"/>
    <n v="140"/>
    <n v="140"/>
    <x v="75"/>
    <n v="384.72249999999997"/>
    <n v="140"/>
    <x v="1"/>
    <s v="Mon"/>
    <n v="75"/>
    <x v="0"/>
    <x v="0"/>
  </r>
  <r>
    <x v="560"/>
    <s v="South"/>
    <s v="Burton"/>
    <x v="1"/>
    <m/>
    <x v="150"/>
    <d v="2021-07-05T00:00:00"/>
    <n v="2"/>
    <m/>
    <m/>
    <x v="6"/>
    <n v="305.17189999999999"/>
    <x v="0"/>
    <n v="75"/>
    <n v="140"/>
    <n v="140"/>
    <n v="140"/>
    <x v="407"/>
    <n v="445.17189999999999"/>
    <n v="445.17189999999999"/>
    <x v="1"/>
    <s v="Mon"/>
    <n v="75"/>
    <x v="0"/>
    <x v="0"/>
  </r>
  <r>
    <x v="561"/>
    <s v="South"/>
    <s v="Burton"/>
    <x v="0"/>
    <m/>
    <x v="150"/>
    <d v="2021-07-05T00:00:00"/>
    <n v="2"/>
    <s v="Yes"/>
    <s v="Yes"/>
    <x v="0"/>
    <n v="747.10739999999998"/>
    <x v="3"/>
    <n v="75"/>
    <n v="140"/>
    <n v="70"/>
    <n v="0"/>
    <x v="75"/>
    <n v="817.10739999999998"/>
    <n v="0"/>
    <x v="1"/>
    <s v="Mon"/>
    <n v="75"/>
    <x v="0"/>
    <x v="1"/>
  </r>
  <r>
    <x v="562"/>
    <s v="South"/>
    <s v="Burton"/>
    <x v="4"/>
    <m/>
    <x v="150"/>
    <d v="2021-07-05T00:00:00"/>
    <n v="2"/>
    <m/>
    <s v="Yes"/>
    <x v="7"/>
    <n v="1499.3906999999999"/>
    <x v="2"/>
    <n v="75"/>
    <n v="140"/>
    <n v="315"/>
    <n v="315"/>
    <x v="75"/>
    <n v="1814.3906999999999"/>
    <n v="315"/>
    <x v="1"/>
    <s v="Mon"/>
    <n v="75"/>
    <x v="0"/>
    <x v="0"/>
  </r>
  <r>
    <x v="563"/>
    <s v="South"/>
    <s v="Burton"/>
    <x v="2"/>
    <m/>
    <x v="150"/>
    <d v="2021-07-06T00:00:00"/>
    <n v="1"/>
    <m/>
    <s v="Yes"/>
    <x v="1"/>
    <n v="119.18089999999999"/>
    <x v="2"/>
    <n v="76"/>
    <n v="80"/>
    <n v="20"/>
    <n v="20"/>
    <x v="75"/>
    <n v="139.18090000000001"/>
    <n v="20"/>
    <x v="1"/>
    <s v="Tue"/>
    <n v="76"/>
    <x v="0"/>
    <x v="0"/>
  </r>
  <r>
    <x v="564"/>
    <s v="South"/>
    <s v="Burton"/>
    <x v="4"/>
    <m/>
    <x v="150"/>
    <d v="2021-07-06T00:00:00"/>
    <n v="2"/>
    <m/>
    <s v="Yes"/>
    <x v="6"/>
    <n v="248.72819999999999"/>
    <x v="2"/>
    <n v="76"/>
    <n v="140"/>
    <n v="140"/>
    <n v="140"/>
    <x v="75"/>
    <n v="388.72820000000002"/>
    <n v="140"/>
    <x v="1"/>
    <s v="Tue"/>
    <n v="76"/>
    <x v="0"/>
    <x v="0"/>
  </r>
  <r>
    <x v="565"/>
    <s v="South"/>
    <s v="Burton"/>
    <x v="1"/>
    <m/>
    <x v="150"/>
    <d v="2021-07-06T00:00:00"/>
    <n v="2"/>
    <s v="Yes"/>
    <s v="Yes"/>
    <x v="5"/>
    <n v="291.90300000000002"/>
    <x v="3"/>
    <n v="76"/>
    <n v="140"/>
    <n v="245"/>
    <n v="0"/>
    <x v="75"/>
    <n v="536.90300000000002"/>
    <n v="0"/>
    <x v="1"/>
    <s v="Tue"/>
    <n v="76"/>
    <x v="0"/>
    <x v="1"/>
  </r>
  <r>
    <x v="566"/>
    <s v="South"/>
    <s v="Burton"/>
    <x v="2"/>
    <m/>
    <x v="150"/>
    <d v="2021-07-06T00:00:00"/>
    <n v="2"/>
    <m/>
    <s v="Yes"/>
    <x v="1"/>
    <n v="371.1669"/>
    <x v="2"/>
    <n v="76"/>
    <n v="140"/>
    <n v="35"/>
    <n v="35"/>
    <x v="75"/>
    <n v="406.1669"/>
    <n v="35"/>
    <x v="1"/>
    <s v="Tue"/>
    <n v="76"/>
    <x v="0"/>
    <x v="0"/>
  </r>
  <r>
    <x v="567"/>
    <s v="South"/>
    <s v="Burton"/>
    <x v="1"/>
    <m/>
    <x v="150"/>
    <d v="2021-07-06T00:00:00"/>
    <n v="2"/>
    <m/>
    <s v="Yes"/>
    <x v="2"/>
    <n v="380.3526"/>
    <x v="2"/>
    <n v="76"/>
    <n v="140"/>
    <n v="105"/>
    <n v="105"/>
    <x v="75"/>
    <n v="485.3526"/>
    <n v="105"/>
    <x v="1"/>
    <s v="Tue"/>
    <n v="76"/>
    <x v="0"/>
    <x v="0"/>
  </r>
  <r>
    <x v="568"/>
    <s v="South"/>
    <s v="Burton"/>
    <x v="3"/>
    <m/>
    <x v="150"/>
    <d v="2021-07-06T00:00:00"/>
    <n v="2"/>
    <m/>
    <s v="Yes"/>
    <x v="6"/>
    <n v="423.08440000000002"/>
    <x v="2"/>
    <n v="76"/>
    <n v="140"/>
    <n v="140"/>
    <n v="140"/>
    <x v="75"/>
    <n v="563.08439999999996"/>
    <n v="140"/>
    <x v="1"/>
    <s v="Tue"/>
    <n v="76"/>
    <x v="0"/>
    <x v="0"/>
  </r>
  <r>
    <x v="569"/>
    <s v="South"/>
    <s v="Burton"/>
    <x v="4"/>
    <m/>
    <x v="150"/>
    <d v="2021-07-06T00:00:00"/>
    <n v="2"/>
    <m/>
    <m/>
    <x v="5"/>
    <n v="395.08409999999998"/>
    <x v="0"/>
    <n v="76"/>
    <n v="140"/>
    <n v="245"/>
    <n v="245"/>
    <x v="408"/>
    <n v="640.08410000000003"/>
    <n v="640.08410000000003"/>
    <x v="1"/>
    <s v="Tue"/>
    <n v="76"/>
    <x v="0"/>
    <x v="0"/>
  </r>
  <r>
    <x v="570"/>
    <s v="South"/>
    <s v="Burton"/>
    <x v="0"/>
    <m/>
    <x v="150"/>
    <d v="2021-07-06T00:00:00"/>
    <n v="2"/>
    <s v="Yes"/>
    <s v="Yes"/>
    <x v="0"/>
    <n v="442.18970000000002"/>
    <x v="3"/>
    <n v="76"/>
    <n v="140"/>
    <n v="70"/>
    <n v="0"/>
    <x v="75"/>
    <n v="512.18970000000002"/>
    <n v="0"/>
    <x v="1"/>
    <s v="Tue"/>
    <n v="76"/>
    <x v="0"/>
    <x v="1"/>
  </r>
  <r>
    <x v="571"/>
    <s v="North"/>
    <s v="Khan"/>
    <x v="0"/>
    <m/>
    <x v="150"/>
    <d v="2021-07-12T00:00:00"/>
    <n v="2"/>
    <m/>
    <m/>
    <x v="1"/>
    <n v="54"/>
    <x v="1"/>
    <n v="82"/>
    <n v="140"/>
    <n v="35"/>
    <n v="35"/>
    <x v="389"/>
    <n v="89"/>
    <n v="89"/>
    <x v="1"/>
    <s v="Mon"/>
    <n v="82"/>
    <x v="0"/>
    <x v="0"/>
  </r>
  <r>
    <x v="572"/>
    <s v="North"/>
    <s v="Khan"/>
    <x v="1"/>
    <m/>
    <x v="150"/>
    <d v="2021-07-12T00:00:00"/>
    <n v="2"/>
    <m/>
    <m/>
    <x v="0"/>
    <n v="61.993600000000001"/>
    <x v="2"/>
    <n v="82"/>
    <n v="140"/>
    <n v="70"/>
    <n v="70"/>
    <x v="409"/>
    <n v="131.99360000000001"/>
    <n v="131.99360000000001"/>
    <x v="1"/>
    <s v="Mon"/>
    <n v="82"/>
    <x v="0"/>
    <x v="0"/>
  </r>
  <r>
    <x v="573"/>
    <s v="North"/>
    <s v="Ling"/>
    <x v="2"/>
    <m/>
    <x v="150"/>
    <d v="2021-07-12T00:00:00"/>
    <n v="1"/>
    <m/>
    <m/>
    <x v="1"/>
    <n v="120"/>
    <x v="0"/>
    <n v="82"/>
    <n v="80"/>
    <n v="20"/>
    <n v="20"/>
    <x v="2"/>
    <n v="140"/>
    <n v="140"/>
    <x v="1"/>
    <s v="Mon"/>
    <n v="82"/>
    <x v="0"/>
    <x v="0"/>
  </r>
  <r>
    <x v="574"/>
    <s v="South"/>
    <s v="Burton"/>
    <x v="1"/>
    <m/>
    <x v="150"/>
    <d v="2021-07-12T00:00:00"/>
    <n v="2"/>
    <m/>
    <m/>
    <x v="0"/>
    <n v="122.3613"/>
    <x v="0"/>
    <n v="82"/>
    <n v="140"/>
    <n v="70"/>
    <n v="70"/>
    <x v="410"/>
    <n v="192.3613"/>
    <n v="192.3613"/>
    <x v="1"/>
    <s v="Mon"/>
    <n v="82"/>
    <x v="0"/>
    <x v="0"/>
  </r>
  <r>
    <x v="575"/>
    <s v="South"/>
    <s v="Burton"/>
    <x v="0"/>
    <m/>
    <x v="150"/>
    <d v="2021-07-12T00:00:00"/>
    <n v="2"/>
    <m/>
    <m/>
    <x v="0"/>
    <n v="401.1669"/>
    <x v="0"/>
    <n v="82"/>
    <n v="140"/>
    <n v="70"/>
    <n v="70"/>
    <x v="411"/>
    <n v="471.1669"/>
    <n v="471.1669"/>
    <x v="1"/>
    <s v="Mon"/>
    <n v="82"/>
    <x v="0"/>
    <x v="0"/>
  </r>
  <r>
    <x v="576"/>
    <s v="North"/>
    <s v="Khan"/>
    <x v="4"/>
    <m/>
    <x v="150"/>
    <d v="2021-07-12T00:00:00"/>
    <n v="2"/>
    <m/>
    <m/>
    <x v="6"/>
    <n v="427.88080000000002"/>
    <x v="2"/>
    <n v="82"/>
    <n v="140"/>
    <n v="140"/>
    <n v="140"/>
    <x v="412"/>
    <n v="567.88080000000002"/>
    <n v="567.88080000000002"/>
    <x v="1"/>
    <s v="Mon"/>
    <n v="82"/>
    <x v="0"/>
    <x v="0"/>
  </r>
  <r>
    <x v="577"/>
    <s v="East"/>
    <s v="Ling"/>
    <x v="0"/>
    <s v="Yes"/>
    <x v="150"/>
    <d v="2021-07-13T00:00:00"/>
    <n v="1"/>
    <m/>
    <m/>
    <x v="1"/>
    <n v="85.32"/>
    <x v="0"/>
    <n v="83"/>
    <n v="80"/>
    <n v="20"/>
    <n v="20"/>
    <x v="235"/>
    <n v="105.32"/>
    <n v="105.32"/>
    <x v="1"/>
    <s v="Tue"/>
    <n v="83"/>
    <x v="1"/>
    <x v="0"/>
  </r>
  <r>
    <x v="578"/>
    <s v="West"/>
    <s v="Khan"/>
    <x v="0"/>
    <m/>
    <x v="150"/>
    <d v="2021-07-13T00:00:00"/>
    <n v="2"/>
    <m/>
    <m/>
    <x v="0"/>
    <n v="107.4011"/>
    <x v="2"/>
    <n v="83"/>
    <n v="140"/>
    <n v="70"/>
    <n v="70"/>
    <x v="413"/>
    <n v="177.40109999999999"/>
    <n v="177.40109999999999"/>
    <x v="1"/>
    <s v="Tue"/>
    <n v="83"/>
    <x v="0"/>
    <x v="0"/>
  </r>
  <r>
    <x v="579"/>
    <s v="South"/>
    <s v="Burton"/>
    <x v="0"/>
    <m/>
    <x v="150"/>
    <d v="2021-07-13T00:00:00"/>
    <n v="2"/>
    <m/>
    <m/>
    <x v="1"/>
    <n v="108.36109999999999"/>
    <x v="0"/>
    <n v="83"/>
    <n v="140"/>
    <n v="35"/>
    <n v="35"/>
    <x v="414"/>
    <n v="143.36109999999999"/>
    <n v="143.36109999999999"/>
    <x v="1"/>
    <s v="Tue"/>
    <n v="83"/>
    <x v="0"/>
    <x v="0"/>
  </r>
  <r>
    <x v="580"/>
    <s v="East"/>
    <s v="Ling"/>
    <x v="2"/>
    <m/>
    <x v="150"/>
    <d v="2021-07-13T00:00:00"/>
    <n v="1"/>
    <m/>
    <m/>
    <x v="1"/>
    <n v="120"/>
    <x v="2"/>
    <n v="83"/>
    <n v="80"/>
    <n v="20"/>
    <n v="20"/>
    <x v="2"/>
    <n v="140"/>
    <n v="140"/>
    <x v="1"/>
    <s v="Tue"/>
    <n v="83"/>
    <x v="0"/>
    <x v="0"/>
  </r>
  <r>
    <x v="581"/>
    <s v="South"/>
    <s v="Burton"/>
    <x v="4"/>
    <m/>
    <x v="150"/>
    <d v="2021-07-13T00:00:00"/>
    <n v="2"/>
    <m/>
    <m/>
    <x v="5"/>
    <n v="416.85219999999998"/>
    <x v="0"/>
    <n v="83"/>
    <n v="140"/>
    <n v="245"/>
    <n v="245"/>
    <x v="415"/>
    <n v="661.85220000000004"/>
    <n v="661.85220000000004"/>
    <x v="1"/>
    <s v="Tue"/>
    <n v="83"/>
    <x v="0"/>
    <x v="0"/>
  </r>
  <r>
    <x v="582"/>
    <s v="South"/>
    <s v="Burton"/>
    <x v="4"/>
    <m/>
    <x v="150"/>
    <d v="2021-07-13T00:00:00"/>
    <n v="2"/>
    <m/>
    <m/>
    <x v="14"/>
    <n v="449.04039999999998"/>
    <x v="0"/>
    <n v="83"/>
    <n v="140"/>
    <n v="175"/>
    <n v="175"/>
    <x v="416"/>
    <n v="624.04039999999998"/>
    <n v="624.04039999999998"/>
    <x v="1"/>
    <s v="Tue"/>
    <n v="83"/>
    <x v="0"/>
    <x v="0"/>
  </r>
  <r>
    <x v="583"/>
    <s v="North"/>
    <s v="Khan"/>
    <x v="0"/>
    <m/>
    <x v="150"/>
    <d v="2021-07-13T00:00:00"/>
    <n v="2"/>
    <m/>
    <m/>
    <x v="6"/>
    <n v="463.70929999999998"/>
    <x v="2"/>
    <n v="83"/>
    <n v="140"/>
    <n v="140"/>
    <n v="140"/>
    <x v="417"/>
    <n v="603.70929999999998"/>
    <n v="603.70929999999998"/>
    <x v="1"/>
    <s v="Tue"/>
    <n v="83"/>
    <x v="0"/>
    <x v="0"/>
  </r>
  <r>
    <x v="584"/>
    <s v="South"/>
    <s v="Burton"/>
    <x v="4"/>
    <m/>
    <x v="150"/>
    <d v="2021-07-13T00:00:00"/>
    <n v="2"/>
    <m/>
    <m/>
    <x v="14"/>
    <n v="488.4255"/>
    <x v="0"/>
    <n v="83"/>
    <n v="140"/>
    <n v="175"/>
    <n v="175"/>
    <x v="418"/>
    <n v="663.42550000000006"/>
    <n v="663.42550000000006"/>
    <x v="1"/>
    <s v="Tue"/>
    <n v="83"/>
    <x v="0"/>
    <x v="0"/>
  </r>
  <r>
    <x v="585"/>
    <s v="Central"/>
    <s v="Burton"/>
    <x v="0"/>
    <m/>
    <x v="151"/>
    <d v="2021-05-14T00:00:00"/>
    <n v="1"/>
    <m/>
    <m/>
    <x v="6"/>
    <n v="65.947800000000001"/>
    <x v="2"/>
    <n v="22"/>
    <n v="80"/>
    <n v="80"/>
    <n v="80"/>
    <x v="419"/>
    <n v="145.9478"/>
    <n v="145.9478"/>
    <x v="2"/>
    <s v="Fri"/>
    <n v="22"/>
    <x v="0"/>
    <x v="0"/>
  </r>
  <r>
    <x v="586"/>
    <s v="North"/>
    <s v="Ling"/>
    <x v="2"/>
    <m/>
    <x v="151"/>
    <d v="2021-05-15T00:00:00"/>
    <n v="1"/>
    <m/>
    <m/>
    <x v="1"/>
    <n v="109.2323"/>
    <x v="0"/>
    <n v="23"/>
    <n v="80"/>
    <n v="20"/>
    <n v="20"/>
    <x v="420"/>
    <n v="129.23230000000001"/>
    <n v="129.23230000000001"/>
    <x v="2"/>
    <s v="Sat"/>
    <n v="23"/>
    <x v="0"/>
    <x v="0"/>
  </r>
  <r>
    <x v="587"/>
    <s v="North"/>
    <s v="Ling"/>
    <x v="0"/>
    <m/>
    <x v="151"/>
    <d v="2021-05-25T00:00:00"/>
    <n v="2"/>
    <m/>
    <m/>
    <x v="0"/>
    <n v="86"/>
    <x v="2"/>
    <n v="33"/>
    <n v="140"/>
    <n v="70"/>
    <n v="70"/>
    <x v="421"/>
    <n v="156"/>
    <n v="156"/>
    <x v="2"/>
    <s v="Tue"/>
    <n v="33"/>
    <x v="0"/>
    <x v="0"/>
  </r>
  <r>
    <x v="588"/>
    <s v="Southeast"/>
    <s v="Cartier"/>
    <x v="2"/>
    <m/>
    <x v="151"/>
    <d v="2021-07-03T00:00:00"/>
    <n v="1"/>
    <m/>
    <m/>
    <x v="1"/>
    <n v="142.91249999999999"/>
    <x v="2"/>
    <n v="72"/>
    <n v="80"/>
    <n v="20"/>
    <n v="20"/>
    <x v="422"/>
    <n v="162.91249999999999"/>
    <n v="162.91249999999999"/>
    <x v="2"/>
    <s v="Sat"/>
    <n v="72"/>
    <x v="0"/>
    <x v="0"/>
  </r>
  <r>
    <x v="589"/>
    <s v="North"/>
    <s v="Ling"/>
    <x v="0"/>
    <m/>
    <x v="152"/>
    <d v="2021-05-11T00:00:00"/>
    <n v="2"/>
    <m/>
    <m/>
    <x v="1"/>
    <n v="82.98"/>
    <x v="0"/>
    <n v="18"/>
    <n v="140"/>
    <n v="35"/>
    <n v="35"/>
    <x v="423"/>
    <n v="117.98"/>
    <n v="117.98"/>
    <x v="3"/>
    <s v="Tue"/>
    <n v="18"/>
    <x v="0"/>
    <x v="0"/>
  </r>
  <r>
    <x v="590"/>
    <s v="Southeast"/>
    <s v="Cartier"/>
    <x v="2"/>
    <m/>
    <x v="152"/>
    <d v="2021-05-29T00:00:00"/>
    <n v="1"/>
    <m/>
    <m/>
    <x v="1"/>
    <n v="120"/>
    <x v="2"/>
    <n v="36"/>
    <n v="80"/>
    <n v="20"/>
    <n v="20"/>
    <x v="2"/>
    <n v="140"/>
    <n v="140"/>
    <x v="3"/>
    <s v="Sat"/>
    <n v="36"/>
    <x v="0"/>
    <x v="0"/>
  </r>
  <r>
    <x v="591"/>
    <s v="North"/>
    <s v="Ling"/>
    <x v="0"/>
    <m/>
    <x v="152"/>
    <d v="2021-06-01T00:00:00"/>
    <n v="2"/>
    <m/>
    <m/>
    <x v="1"/>
    <n v="120"/>
    <x v="0"/>
    <n v="39"/>
    <n v="140"/>
    <n v="35"/>
    <n v="35"/>
    <x v="2"/>
    <n v="155"/>
    <n v="155"/>
    <x v="3"/>
    <s v="Tue"/>
    <n v="39"/>
    <x v="0"/>
    <x v="0"/>
  </r>
  <r>
    <x v="592"/>
    <s v="North"/>
    <s v="Ling"/>
    <x v="4"/>
    <m/>
    <x v="152"/>
    <m/>
    <n v="2"/>
    <m/>
    <m/>
    <x v="23"/>
    <n v="356.23509999999999"/>
    <x v="2"/>
    <s v=""/>
    <n v="140"/>
    <n v="0"/>
    <n v="0"/>
    <x v="424"/>
    <n v="356.23509999999999"/>
    <n v="356.23509999999999"/>
    <x v="3"/>
    <s v="Sat"/>
    <n v="-44309"/>
    <x v="0"/>
    <x v="0"/>
  </r>
  <r>
    <x v="593"/>
    <s v="East"/>
    <s v="Ling"/>
    <x v="1"/>
    <m/>
    <x v="153"/>
    <d v="2021-05-11T00:00:00"/>
    <n v="2"/>
    <m/>
    <m/>
    <x v="2"/>
    <n v="200"/>
    <x v="0"/>
    <n v="17"/>
    <n v="140"/>
    <n v="105"/>
    <n v="105"/>
    <x v="47"/>
    <n v="305"/>
    <n v="305"/>
    <x v="4"/>
    <s v="Tue"/>
    <n v="17"/>
    <x v="0"/>
    <x v="0"/>
  </r>
  <r>
    <x v="594"/>
    <s v="Southeast"/>
    <s v="Cartier"/>
    <x v="0"/>
    <m/>
    <x v="154"/>
    <d v="2021-05-05T00:00:00"/>
    <n v="1"/>
    <m/>
    <m/>
    <x v="0"/>
    <n v="180"/>
    <x v="0"/>
    <n v="9"/>
    <n v="80"/>
    <n v="40"/>
    <n v="40"/>
    <x v="184"/>
    <n v="220"/>
    <n v="220"/>
    <x v="5"/>
    <s v="Wed"/>
    <n v="9"/>
    <x v="0"/>
    <x v="0"/>
  </r>
  <r>
    <x v="595"/>
    <s v="South"/>
    <s v="Lopez"/>
    <x v="2"/>
    <m/>
    <x v="154"/>
    <d v="2021-05-06T00:00:00"/>
    <n v="1"/>
    <m/>
    <m/>
    <x v="1"/>
    <n v="41.359499999999997"/>
    <x v="0"/>
    <n v="10"/>
    <n v="80"/>
    <n v="20"/>
    <n v="20"/>
    <x v="425"/>
    <n v="61.359499999999997"/>
    <n v="61.359499999999997"/>
    <x v="5"/>
    <s v="Thu"/>
    <n v="10"/>
    <x v="0"/>
    <x v="0"/>
  </r>
  <r>
    <x v="596"/>
    <s v="Central"/>
    <s v="Cartier"/>
    <x v="2"/>
    <m/>
    <x v="154"/>
    <d v="2021-05-07T00:00:00"/>
    <n v="2"/>
    <m/>
    <m/>
    <x v="1"/>
    <n v="667.79300000000001"/>
    <x v="0"/>
    <n v="11"/>
    <n v="140"/>
    <n v="35"/>
    <n v="35"/>
    <x v="426"/>
    <n v="702.79300000000001"/>
    <n v="702.79300000000001"/>
    <x v="5"/>
    <s v="Fri"/>
    <n v="11"/>
    <x v="0"/>
    <x v="0"/>
  </r>
  <r>
    <x v="597"/>
    <s v="South"/>
    <s v="Burton"/>
    <x v="0"/>
    <m/>
    <x v="154"/>
    <d v="2021-05-12T00:00:00"/>
    <n v="1"/>
    <m/>
    <m/>
    <x v="1"/>
    <n v="36.739400000000003"/>
    <x v="2"/>
    <n v="16"/>
    <n v="80"/>
    <n v="20"/>
    <n v="20"/>
    <x v="427"/>
    <n v="56.739400000000003"/>
    <n v="56.739400000000003"/>
    <x v="5"/>
    <s v="Wed"/>
    <n v="16"/>
    <x v="0"/>
    <x v="0"/>
  </r>
  <r>
    <x v="598"/>
    <s v="Northwest"/>
    <s v="Cartier"/>
    <x v="2"/>
    <m/>
    <x v="154"/>
    <d v="2021-05-12T00:00:00"/>
    <n v="1"/>
    <m/>
    <m/>
    <x v="1"/>
    <n v="91.290899999999993"/>
    <x v="2"/>
    <n v="16"/>
    <n v="80"/>
    <n v="20"/>
    <n v="20"/>
    <x v="428"/>
    <n v="111.29089999999999"/>
    <n v="111.29089999999999"/>
    <x v="5"/>
    <s v="Wed"/>
    <n v="16"/>
    <x v="0"/>
    <x v="0"/>
  </r>
  <r>
    <x v="599"/>
    <s v="North"/>
    <s v="Ling"/>
    <x v="2"/>
    <s v="Yes"/>
    <x v="154"/>
    <d v="2021-05-18T00:00:00"/>
    <n v="1"/>
    <m/>
    <m/>
    <x v="1"/>
    <n v="21.33"/>
    <x v="0"/>
    <n v="22"/>
    <n v="80"/>
    <n v="20"/>
    <n v="20"/>
    <x v="29"/>
    <n v="41.33"/>
    <n v="41.33"/>
    <x v="5"/>
    <s v="Tue"/>
    <n v="22"/>
    <x v="1"/>
    <x v="0"/>
  </r>
  <r>
    <x v="600"/>
    <s v="Southwest"/>
    <s v="Cartier"/>
    <x v="3"/>
    <m/>
    <x v="154"/>
    <d v="2021-05-19T00:00:00"/>
    <n v="2"/>
    <m/>
    <m/>
    <x v="25"/>
    <n v="511.15660000000003"/>
    <x v="2"/>
    <n v="23"/>
    <n v="140"/>
    <n v="525"/>
    <n v="525"/>
    <x v="429"/>
    <n v="1036.1566"/>
    <n v="1036.1566"/>
    <x v="5"/>
    <s v="Wed"/>
    <n v="23"/>
    <x v="0"/>
    <x v="0"/>
  </r>
  <r>
    <x v="601"/>
    <s v="Northwest"/>
    <s v="Cartier"/>
    <x v="0"/>
    <m/>
    <x v="154"/>
    <d v="2021-06-01T00:00:00"/>
    <n v="1"/>
    <m/>
    <m/>
    <x v="0"/>
    <n v="24.406400000000001"/>
    <x v="1"/>
    <n v="36"/>
    <n v="80"/>
    <n v="40"/>
    <n v="40"/>
    <x v="430"/>
    <n v="64.406400000000005"/>
    <n v="64.406400000000005"/>
    <x v="5"/>
    <s v="Tue"/>
    <n v="36"/>
    <x v="0"/>
    <x v="0"/>
  </r>
  <r>
    <x v="602"/>
    <s v="Northwest"/>
    <s v="Cartier"/>
    <x v="0"/>
    <s v="Yes"/>
    <x v="154"/>
    <d v="2021-06-01T00:00:00"/>
    <n v="2"/>
    <m/>
    <s v="Yes"/>
    <x v="0"/>
    <n v="54.18"/>
    <x v="2"/>
    <n v="36"/>
    <n v="140"/>
    <n v="70"/>
    <n v="70"/>
    <x v="75"/>
    <n v="124.18"/>
    <n v="70"/>
    <x v="5"/>
    <s v="Tue"/>
    <n v="36"/>
    <x v="1"/>
    <x v="0"/>
  </r>
  <r>
    <x v="603"/>
    <s v="South"/>
    <s v="Lopez"/>
    <x v="2"/>
    <m/>
    <x v="154"/>
    <d v="2021-06-03T00:00:00"/>
    <n v="1"/>
    <m/>
    <m/>
    <x v="1"/>
    <n v="93.6"/>
    <x v="1"/>
    <n v="38"/>
    <n v="80"/>
    <n v="20"/>
    <n v="20"/>
    <x v="241"/>
    <n v="113.6"/>
    <n v="113.6"/>
    <x v="5"/>
    <s v="Thu"/>
    <n v="38"/>
    <x v="0"/>
    <x v="0"/>
  </r>
  <r>
    <x v="604"/>
    <s v="South"/>
    <s v="Lopez"/>
    <x v="0"/>
    <m/>
    <x v="154"/>
    <d v="2021-06-08T00:00:00"/>
    <n v="1"/>
    <m/>
    <m/>
    <x v="1"/>
    <n v="810.30430000000001"/>
    <x v="1"/>
    <n v="43"/>
    <n v="80"/>
    <n v="20"/>
    <n v="20"/>
    <x v="431"/>
    <n v="830.30430000000001"/>
    <n v="830.30430000000001"/>
    <x v="5"/>
    <s v="Tue"/>
    <n v="43"/>
    <x v="0"/>
    <x v="0"/>
  </r>
  <r>
    <x v="605"/>
    <s v="Southeast"/>
    <s v="Burton"/>
    <x v="0"/>
    <m/>
    <x v="154"/>
    <d v="2021-06-09T00:00:00"/>
    <n v="1"/>
    <m/>
    <m/>
    <x v="0"/>
    <n v="91.041700000000006"/>
    <x v="0"/>
    <n v="44"/>
    <n v="80"/>
    <n v="40"/>
    <n v="40"/>
    <x v="432"/>
    <n v="131.04169999999999"/>
    <n v="131.04169999999999"/>
    <x v="5"/>
    <s v="Wed"/>
    <n v="44"/>
    <x v="0"/>
    <x v="0"/>
  </r>
  <r>
    <x v="606"/>
    <s v="Central"/>
    <s v="Cartier"/>
    <x v="2"/>
    <m/>
    <x v="154"/>
    <d v="2021-06-21T00:00:00"/>
    <n v="1"/>
    <m/>
    <m/>
    <x v="1"/>
    <n v="82.793999999999997"/>
    <x v="2"/>
    <n v="56"/>
    <n v="80"/>
    <n v="20"/>
    <n v="20"/>
    <x v="433"/>
    <n v="102.794"/>
    <n v="102.794"/>
    <x v="5"/>
    <s v="Mon"/>
    <n v="56"/>
    <x v="0"/>
    <x v="0"/>
  </r>
  <r>
    <x v="607"/>
    <s v="Central"/>
    <s v="Khan"/>
    <x v="4"/>
    <m/>
    <x v="154"/>
    <d v="2021-06-24T00:00:00"/>
    <n v="1"/>
    <s v="Yes"/>
    <s v="Yes"/>
    <x v="13"/>
    <n v="226.7655"/>
    <x v="3"/>
    <n v="59"/>
    <n v="80"/>
    <n v="240"/>
    <n v="0"/>
    <x v="75"/>
    <n v="466.76549999999997"/>
    <n v="0"/>
    <x v="5"/>
    <s v="Thu"/>
    <n v="59"/>
    <x v="0"/>
    <x v="1"/>
  </r>
  <r>
    <x v="608"/>
    <s v="North"/>
    <s v="Ling"/>
    <x v="0"/>
    <m/>
    <x v="154"/>
    <m/>
    <n v="2"/>
    <m/>
    <m/>
    <x v="23"/>
    <n v="106.65"/>
    <x v="0"/>
    <s v=""/>
    <n v="140"/>
    <n v="0"/>
    <n v="0"/>
    <x v="395"/>
    <n v="106.65"/>
    <n v="106.65"/>
    <x v="5"/>
    <s v="Sat"/>
    <n v="-44312"/>
    <x v="0"/>
    <x v="0"/>
  </r>
  <r>
    <x v="609"/>
    <s v="North"/>
    <s v="Ling"/>
    <x v="0"/>
    <m/>
    <x v="155"/>
    <d v="2021-05-03T00:00:00"/>
    <n v="2"/>
    <m/>
    <m/>
    <x v="1"/>
    <n v="108.9273"/>
    <x v="2"/>
    <n v="6"/>
    <n v="140"/>
    <n v="35"/>
    <n v="35"/>
    <x v="369"/>
    <n v="143.9273"/>
    <n v="143.9273"/>
    <x v="0"/>
    <s v="Mon"/>
    <n v="6"/>
    <x v="0"/>
    <x v="0"/>
  </r>
  <r>
    <x v="610"/>
    <s v="Southeast"/>
    <s v="Cartier"/>
    <x v="1"/>
    <m/>
    <x v="155"/>
    <d v="2021-05-05T00:00:00"/>
    <n v="1"/>
    <m/>
    <m/>
    <x v="6"/>
    <n v="270.06360000000001"/>
    <x v="0"/>
    <n v="8"/>
    <n v="80"/>
    <n v="80"/>
    <n v="80"/>
    <x v="434"/>
    <n v="350.06360000000001"/>
    <n v="350.06360000000001"/>
    <x v="0"/>
    <s v="Wed"/>
    <n v="8"/>
    <x v="0"/>
    <x v="0"/>
  </r>
  <r>
    <x v="611"/>
    <s v="East"/>
    <s v="Ling"/>
    <x v="2"/>
    <m/>
    <x v="155"/>
    <d v="2021-05-17T00:00:00"/>
    <n v="2"/>
    <m/>
    <m/>
    <x v="1"/>
    <n v="145.89689999999999"/>
    <x v="0"/>
    <n v="20"/>
    <n v="140"/>
    <n v="35"/>
    <n v="35"/>
    <x v="435"/>
    <n v="180.89689999999999"/>
    <n v="180.89689999999999"/>
    <x v="0"/>
    <s v="Mon"/>
    <n v="20"/>
    <x v="0"/>
    <x v="0"/>
  </r>
  <r>
    <x v="612"/>
    <s v="Southeast"/>
    <s v="Cartier"/>
    <x v="0"/>
    <m/>
    <x v="155"/>
    <d v="2021-05-17T00:00:00"/>
    <n v="1"/>
    <m/>
    <m/>
    <x v="1"/>
    <n v="150.36160000000001"/>
    <x v="0"/>
    <n v="20"/>
    <n v="80"/>
    <n v="20"/>
    <n v="20"/>
    <x v="436"/>
    <n v="170.36160000000001"/>
    <n v="170.36160000000001"/>
    <x v="0"/>
    <s v="Mon"/>
    <n v="20"/>
    <x v="0"/>
    <x v="0"/>
  </r>
  <r>
    <x v="613"/>
    <s v="Southwest"/>
    <s v="Cartier"/>
    <x v="2"/>
    <m/>
    <x v="155"/>
    <d v="2021-05-19T00:00:00"/>
    <n v="1"/>
    <m/>
    <s v="Yes"/>
    <x v="1"/>
    <n v="127.40130000000001"/>
    <x v="2"/>
    <n v="22"/>
    <n v="80"/>
    <n v="20"/>
    <n v="20"/>
    <x v="75"/>
    <n v="147.40129999999999"/>
    <n v="20"/>
    <x v="0"/>
    <s v="Wed"/>
    <n v="22"/>
    <x v="0"/>
    <x v="0"/>
  </r>
  <r>
    <x v="614"/>
    <s v="Northeast"/>
    <s v="Ling"/>
    <x v="0"/>
    <m/>
    <x v="155"/>
    <d v="2021-06-01T00:00:00"/>
    <n v="2"/>
    <m/>
    <m/>
    <x v="1"/>
    <n v="142.51349999999999"/>
    <x v="0"/>
    <n v="35"/>
    <n v="140"/>
    <n v="35"/>
    <n v="35"/>
    <x v="437"/>
    <n v="177.51349999999999"/>
    <n v="177.51349999999999"/>
    <x v="0"/>
    <s v="Tue"/>
    <n v="35"/>
    <x v="0"/>
    <x v="0"/>
  </r>
  <r>
    <x v="615"/>
    <s v="East"/>
    <s v="Ling"/>
    <x v="0"/>
    <s v="Yes"/>
    <x v="155"/>
    <d v="2021-06-07T00:00:00"/>
    <n v="1"/>
    <m/>
    <m/>
    <x v="1"/>
    <n v="31.995000000000001"/>
    <x v="0"/>
    <n v="41"/>
    <n v="80"/>
    <n v="20"/>
    <n v="20"/>
    <x v="438"/>
    <n v="51.995000000000005"/>
    <n v="51.995000000000005"/>
    <x v="0"/>
    <s v="Mon"/>
    <n v="41"/>
    <x v="1"/>
    <x v="0"/>
  </r>
  <r>
    <x v="616"/>
    <s v="Southeast"/>
    <s v="Cartier"/>
    <x v="0"/>
    <m/>
    <x v="155"/>
    <d v="2021-06-16T00:00:00"/>
    <n v="1"/>
    <m/>
    <m/>
    <x v="1"/>
    <n v="61.085900000000002"/>
    <x v="2"/>
    <n v="50"/>
    <n v="80"/>
    <n v="20"/>
    <n v="20"/>
    <x v="439"/>
    <n v="81.085900000000009"/>
    <n v="81.085900000000009"/>
    <x v="0"/>
    <s v="Wed"/>
    <n v="50"/>
    <x v="0"/>
    <x v="0"/>
  </r>
  <r>
    <x v="617"/>
    <s v="North"/>
    <s v="Ling"/>
    <x v="1"/>
    <m/>
    <x v="156"/>
    <d v="2021-05-07T00:00:00"/>
    <n v="2"/>
    <m/>
    <m/>
    <x v="6"/>
    <n v="171.26259999999999"/>
    <x v="0"/>
    <n v="9"/>
    <n v="140"/>
    <n v="140"/>
    <n v="140"/>
    <x v="440"/>
    <n v="311.26260000000002"/>
    <n v="311.26260000000002"/>
    <x v="1"/>
    <s v="Fri"/>
    <n v="9"/>
    <x v="0"/>
    <x v="0"/>
  </r>
  <r>
    <x v="618"/>
    <s v="Northwest"/>
    <s v="Cartier"/>
    <x v="3"/>
    <m/>
    <x v="156"/>
    <d v="2021-05-06T00:00:00"/>
    <n v="1"/>
    <m/>
    <m/>
    <x v="5"/>
    <n v="92.75"/>
    <x v="0"/>
    <n v="8"/>
    <n v="80"/>
    <n v="140"/>
    <n v="140"/>
    <x v="441"/>
    <n v="232.75"/>
    <n v="232.75"/>
    <x v="1"/>
    <s v="Thu"/>
    <n v="8"/>
    <x v="0"/>
    <x v="0"/>
  </r>
  <r>
    <x v="619"/>
    <s v="East"/>
    <s v="Ling"/>
    <x v="1"/>
    <m/>
    <x v="156"/>
    <d v="2021-05-20T00:00:00"/>
    <n v="2"/>
    <m/>
    <m/>
    <x v="0"/>
    <n v="174.76169999999999"/>
    <x v="0"/>
    <n v="22"/>
    <n v="140"/>
    <n v="70"/>
    <n v="70"/>
    <x v="442"/>
    <n v="244.76169999999999"/>
    <n v="244.76169999999999"/>
    <x v="1"/>
    <s v="Thu"/>
    <n v="22"/>
    <x v="0"/>
    <x v="0"/>
  </r>
  <r>
    <x v="620"/>
    <s v="Southwest"/>
    <s v="Khan"/>
    <x v="0"/>
    <m/>
    <x v="156"/>
    <d v="2021-05-24T00:00:00"/>
    <n v="1"/>
    <m/>
    <m/>
    <x v="1"/>
    <n v="33.571800000000003"/>
    <x v="2"/>
    <n v="26"/>
    <n v="80"/>
    <n v="20"/>
    <n v="20"/>
    <x v="443"/>
    <n v="53.571800000000003"/>
    <n v="53.571800000000003"/>
    <x v="1"/>
    <s v="Mon"/>
    <n v="26"/>
    <x v="0"/>
    <x v="0"/>
  </r>
  <r>
    <x v="621"/>
    <s v="Southeast"/>
    <s v="Burton"/>
    <x v="2"/>
    <m/>
    <x v="156"/>
    <d v="2021-06-10T00:00:00"/>
    <n v="1"/>
    <s v="Yes"/>
    <s v="Yes"/>
    <x v="1"/>
    <n v="222.3365"/>
    <x v="3"/>
    <n v="43"/>
    <n v="80"/>
    <n v="20"/>
    <n v="0"/>
    <x v="75"/>
    <n v="242.3365"/>
    <n v="0"/>
    <x v="1"/>
    <s v="Thu"/>
    <n v="43"/>
    <x v="0"/>
    <x v="1"/>
  </r>
  <r>
    <x v="622"/>
    <s v="Central"/>
    <s v="Burton"/>
    <x v="1"/>
    <m/>
    <x v="157"/>
    <d v="2021-05-13T00:00:00"/>
    <n v="1"/>
    <m/>
    <m/>
    <x v="14"/>
    <n v="153.941"/>
    <x v="2"/>
    <n v="14"/>
    <n v="80"/>
    <n v="100"/>
    <n v="100"/>
    <x v="444"/>
    <n v="253.941"/>
    <n v="253.941"/>
    <x v="2"/>
    <s v="Thu"/>
    <n v="14"/>
    <x v="0"/>
    <x v="0"/>
  </r>
  <r>
    <x v="623"/>
    <s v="Northwest"/>
    <s v="Khan"/>
    <x v="0"/>
    <m/>
    <x v="157"/>
    <d v="2021-05-12T00:00:00"/>
    <n v="1"/>
    <m/>
    <m/>
    <x v="2"/>
    <n v="30"/>
    <x v="2"/>
    <n v="13"/>
    <n v="80"/>
    <n v="60"/>
    <n v="60"/>
    <x v="43"/>
    <n v="90"/>
    <n v="90"/>
    <x v="2"/>
    <s v="Wed"/>
    <n v="13"/>
    <x v="0"/>
    <x v="0"/>
  </r>
  <r>
    <x v="624"/>
    <s v="North"/>
    <s v="Ling"/>
    <x v="2"/>
    <m/>
    <x v="157"/>
    <d v="2021-05-13T00:00:00"/>
    <n v="1"/>
    <m/>
    <m/>
    <x v="1"/>
    <n v="19"/>
    <x v="0"/>
    <n v="14"/>
    <n v="80"/>
    <n v="20"/>
    <n v="20"/>
    <x v="310"/>
    <n v="39"/>
    <n v="39"/>
    <x v="2"/>
    <s v="Thu"/>
    <n v="14"/>
    <x v="0"/>
    <x v="0"/>
  </r>
  <r>
    <x v="625"/>
    <s v="Southeast"/>
    <s v="Cartier"/>
    <x v="0"/>
    <m/>
    <x v="157"/>
    <d v="2021-05-17T00:00:00"/>
    <n v="1"/>
    <m/>
    <m/>
    <x v="1"/>
    <n v="75.180800000000005"/>
    <x v="0"/>
    <n v="18"/>
    <n v="80"/>
    <n v="20"/>
    <n v="20"/>
    <x v="445"/>
    <n v="95.180800000000005"/>
    <n v="95.180800000000005"/>
    <x v="2"/>
    <s v="Mon"/>
    <n v="18"/>
    <x v="0"/>
    <x v="0"/>
  </r>
  <r>
    <x v="626"/>
    <s v="South"/>
    <s v="Lopez"/>
    <x v="0"/>
    <m/>
    <x v="157"/>
    <d v="2021-06-07T00:00:00"/>
    <n v="1"/>
    <m/>
    <m/>
    <x v="2"/>
    <n v="1180.1566"/>
    <x v="0"/>
    <n v="39"/>
    <n v="80"/>
    <n v="60"/>
    <n v="60"/>
    <x v="446"/>
    <n v="1240.1566"/>
    <n v="1240.1566"/>
    <x v="2"/>
    <s v="Mon"/>
    <n v="39"/>
    <x v="0"/>
    <x v="0"/>
  </r>
  <r>
    <x v="627"/>
    <s v="Central"/>
    <s v="Cartier"/>
    <x v="3"/>
    <m/>
    <x v="157"/>
    <d v="2021-06-03T00:00:00"/>
    <n v="2"/>
    <m/>
    <s v="Yes"/>
    <x v="8"/>
    <n v="125.7766"/>
    <x v="2"/>
    <n v="35"/>
    <n v="140"/>
    <n v="280"/>
    <n v="280"/>
    <x v="75"/>
    <n v="405.77660000000003"/>
    <n v="280"/>
    <x v="2"/>
    <s v="Thu"/>
    <n v="35"/>
    <x v="0"/>
    <x v="0"/>
  </r>
  <r>
    <x v="628"/>
    <s v="North"/>
    <s v="Ling"/>
    <x v="2"/>
    <m/>
    <x v="157"/>
    <d v="2021-06-09T00:00:00"/>
    <n v="1"/>
    <m/>
    <m/>
    <x v="1"/>
    <n v="75.0822"/>
    <x v="0"/>
    <n v="41"/>
    <n v="80"/>
    <n v="20"/>
    <n v="20"/>
    <x v="447"/>
    <n v="95.0822"/>
    <n v="95.0822"/>
    <x v="2"/>
    <s v="Wed"/>
    <n v="41"/>
    <x v="0"/>
    <x v="0"/>
  </r>
  <r>
    <x v="629"/>
    <s v="Northeast"/>
    <s v="Ling"/>
    <x v="1"/>
    <m/>
    <x v="157"/>
    <d v="2021-06-25T00:00:00"/>
    <n v="2"/>
    <m/>
    <m/>
    <x v="0"/>
    <n v="103.18"/>
    <x v="2"/>
    <n v="57"/>
    <n v="140"/>
    <n v="70"/>
    <n v="70"/>
    <x v="448"/>
    <n v="173.18"/>
    <n v="173.18"/>
    <x v="2"/>
    <s v="Fri"/>
    <n v="57"/>
    <x v="0"/>
    <x v="0"/>
  </r>
  <r>
    <x v="630"/>
    <s v="Northwest"/>
    <s v="Khan"/>
    <x v="0"/>
    <m/>
    <x v="157"/>
    <m/>
    <n v="2"/>
    <m/>
    <m/>
    <x v="23"/>
    <n v="591.75"/>
    <x v="0"/>
    <s v=""/>
    <n v="140"/>
    <n v="0"/>
    <n v="0"/>
    <x v="449"/>
    <n v="591.75"/>
    <n v="591.75"/>
    <x v="2"/>
    <s v="Sat"/>
    <n v="-44315"/>
    <x v="0"/>
    <x v="0"/>
  </r>
  <r>
    <x v="631"/>
    <s v="Southeast"/>
    <s v="Khan"/>
    <x v="0"/>
    <m/>
    <x v="158"/>
    <d v="2021-05-14T00:00:00"/>
    <n v="1"/>
    <m/>
    <m/>
    <x v="1"/>
    <n v="25.711400000000001"/>
    <x v="2"/>
    <n v="11"/>
    <n v="80"/>
    <n v="20"/>
    <n v="20"/>
    <x v="450"/>
    <n v="45.711399999999998"/>
    <n v="45.711399999999998"/>
    <x v="5"/>
    <s v="Fri"/>
    <n v="11"/>
    <x v="0"/>
    <x v="0"/>
  </r>
  <r>
    <x v="632"/>
    <s v="North"/>
    <s v="Ling"/>
    <x v="2"/>
    <m/>
    <x v="158"/>
    <d v="2021-05-13T00:00:00"/>
    <n v="1"/>
    <m/>
    <m/>
    <x v="1"/>
    <n v="36.754399999999997"/>
    <x v="0"/>
    <n v="10"/>
    <n v="80"/>
    <n v="20"/>
    <n v="20"/>
    <x v="136"/>
    <n v="56.754399999999997"/>
    <n v="56.754399999999997"/>
    <x v="5"/>
    <s v="Thu"/>
    <n v="10"/>
    <x v="0"/>
    <x v="0"/>
  </r>
  <r>
    <x v="633"/>
    <s v="Central"/>
    <s v="Khan"/>
    <x v="2"/>
    <m/>
    <x v="158"/>
    <d v="2021-05-13T00:00:00"/>
    <n v="1"/>
    <m/>
    <m/>
    <x v="1"/>
    <n v="128.6842"/>
    <x v="2"/>
    <n v="10"/>
    <n v="80"/>
    <n v="20"/>
    <n v="20"/>
    <x v="451"/>
    <n v="148.6842"/>
    <n v="148.6842"/>
    <x v="5"/>
    <s v="Thu"/>
    <n v="10"/>
    <x v="0"/>
    <x v="0"/>
  </r>
  <r>
    <x v="634"/>
    <s v="Southeast"/>
    <s v="Khan"/>
    <x v="0"/>
    <m/>
    <x v="158"/>
    <d v="2021-05-13T00:00:00"/>
    <n v="1"/>
    <m/>
    <m/>
    <x v="14"/>
    <n v="240.54859999999999"/>
    <x v="0"/>
    <n v="10"/>
    <n v="80"/>
    <n v="100"/>
    <n v="100"/>
    <x v="452"/>
    <n v="340.54859999999996"/>
    <n v="340.54859999999996"/>
    <x v="5"/>
    <s v="Thu"/>
    <n v="10"/>
    <x v="0"/>
    <x v="0"/>
  </r>
  <r>
    <x v="635"/>
    <s v="Northwest"/>
    <s v="Burton"/>
    <x v="0"/>
    <m/>
    <x v="158"/>
    <d v="2021-05-13T00:00:00"/>
    <n v="2"/>
    <m/>
    <m/>
    <x v="0"/>
    <n v="357.9837"/>
    <x v="2"/>
    <n v="10"/>
    <n v="140"/>
    <n v="70"/>
    <n v="70"/>
    <x v="453"/>
    <n v="427.9837"/>
    <n v="427.9837"/>
    <x v="5"/>
    <s v="Thu"/>
    <n v="10"/>
    <x v="0"/>
    <x v="0"/>
  </r>
  <r>
    <x v="636"/>
    <s v="Central"/>
    <s v="Khan"/>
    <x v="1"/>
    <m/>
    <x v="158"/>
    <d v="2021-05-18T00:00:00"/>
    <n v="1"/>
    <m/>
    <m/>
    <x v="0"/>
    <n v="6.399"/>
    <x v="2"/>
    <n v="15"/>
    <n v="80"/>
    <n v="40"/>
    <n v="40"/>
    <x v="454"/>
    <n v="46.399000000000001"/>
    <n v="46.399000000000001"/>
    <x v="5"/>
    <s v="Tue"/>
    <n v="15"/>
    <x v="0"/>
    <x v="0"/>
  </r>
  <r>
    <x v="637"/>
    <s v="Southeast"/>
    <s v="Burton"/>
    <x v="1"/>
    <m/>
    <x v="158"/>
    <d v="2021-05-19T00:00:00"/>
    <n v="2"/>
    <s v="Yes"/>
    <s v="Yes"/>
    <x v="6"/>
    <n v="182.08340000000001"/>
    <x v="3"/>
    <n v="16"/>
    <n v="140"/>
    <n v="140"/>
    <n v="0"/>
    <x v="75"/>
    <n v="322.08339999999998"/>
    <n v="0"/>
    <x v="5"/>
    <s v="Wed"/>
    <n v="16"/>
    <x v="0"/>
    <x v="1"/>
  </r>
  <r>
    <x v="638"/>
    <s v="North"/>
    <s v="Ling"/>
    <x v="2"/>
    <m/>
    <x v="158"/>
    <d v="2021-05-18T00:00:00"/>
    <n v="2"/>
    <m/>
    <m/>
    <x v="1"/>
    <n v="149.24420000000001"/>
    <x v="0"/>
    <n v="15"/>
    <n v="140"/>
    <n v="35"/>
    <n v="35"/>
    <x v="455"/>
    <n v="184.24420000000001"/>
    <n v="184.24420000000001"/>
    <x v="5"/>
    <s v="Tue"/>
    <n v="15"/>
    <x v="0"/>
    <x v="0"/>
  </r>
  <r>
    <x v="639"/>
    <s v="Northeast"/>
    <s v="Ling"/>
    <x v="0"/>
    <m/>
    <x v="158"/>
    <d v="2021-05-20T00:00:00"/>
    <n v="2"/>
    <m/>
    <m/>
    <x v="1"/>
    <n v="26.59"/>
    <x v="4"/>
    <n v="17"/>
    <n v="140"/>
    <n v="35"/>
    <n v="35"/>
    <x v="456"/>
    <n v="61.59"/>
    <n v="61.59"/>
    <x v="5"/>
    <s v="Thu"/>
    <n v="17"/>
    <x v="0"/>
    <x v="0"/>
  </r>
  <r>
    <x v="640"/>
    <s v="West"/>
    <s v="Khan"/>
    <x v="1"/>
    <m/>
    <x v="158"/>
    <d v="2021-06-02T00:00:00"/>
    <n v="1"/>
    <m/>
    <m/>
    <x v="0"/>
    <n v="29.727799999999998"/>
    <x v="0"/>
    <n v="30"/>
    <n v="80"/>
    <n v="40"/>
    <n v="40"/>
    <x v="457"/>
    <n v="69.727800000000002"/>
    <n v="69.727800000000002"/>
    <x v="5"/>
    <s v="Wed"/>
    <n v="30"/>
    <x v="0"/>
    <x v="0"/>
  </r>
  <r>
    <x v="641"/>
    <s v="North"/>
    <s v="Ling"/>
    <x v="2"/>
    <m/>
    <x v="158"/>
    <d v="2021-06-07T00:00:00"/>
    <n v="1"/>
    <m/>
    <m/>
    <x v="1"/>
    <n v="21.33"/>
    <x v="0"/>
    <n v="35"/>
    <n v="80"/>
    <n v="20"/>
    <n v="20"/>
    <x v="29"/>
    <n v="41.33"/>
    <n v="41.33"/>
    <x v="5"/>
    <s v="Mon"/>
    <n v="35"/>
    <x v="0"/>
    <x v="0"/>
  </r>
  <r>
    <x v="642"/>
    <s v="East"/>
    <s v="Ling"/>
    <x v="2"/>
    <m/>
    <x v="158"/>
    <d v="2021-06-14T00:00:00"/>
    <n v="1"/>
    <m/>
    <m/>
    <x v="1"/>
    <n v="64.171000000000006"/>
    <x v="0"/>
    <n v="42"/>
    <n v="80"/>
    <n v="20"/>
    <n v="20"/>
    <x v="45"/>
    <n v="84.171000000000006"/>
    <n v="84.171000000000006"/>
    <x v="5"/>
    <s v="Mon"/>
    <n v="42"/>
    <x v="0"/>
    <x v="0"/>
  </r>
  <r>
    <x v="643"/>
    <s v="West"/>
    <s v="Khan"/>
    <x v="2"/>
    <m/>
    <x v="158"/>
    <d v="2021-06-21T00:00:00"/>
    <n v="1"/>
    <m/>
    <m/>
    <x v="1"/>
    <n v="70.8215"/>
    <x v="1"/>
    <n v="49"/>
    <n v="80"/>
    <n v="20"/>
    <n v="20"/>
    <x v="228"/>
    <n v="90.8215"/>
    <n v="90.8215"/>
    <x v="5"/>
    <s v="Mon"/>
    <n v="49"/>
    <x v="0"/>
    <x v="0"/>
  </r>
  <r>
    <x v="644"/>
    <s v="Southwest"/>
    <s v="Burton"/>
    <x v="1"/>
    <m/>
    <x v="158"/>
    <d v="2021-07-12T00:00:00"/>
    <n v="1"/>
    <m/>
    <m/>
    <x v="10"/>
    <n v="271.90960000000001"/>
    <x v="2"/>
    <n v="70"/>
    <n v="80"/>
    <n v="200"/>
    <n v="200"/>
    <x v="458"/>
    <n v="471.90960000000001"/>
    <n v="471.90960000000001"/>
    <x v="5"/>
    <s v="Mon"/>
    <n v="70"/>
    <x v="0"/>
    <x v="0"/>
  </r>
  <r>
    <x v="645"/>
    <s v="Central"/>
    <s v="Khan"/>
    <x v="0"/>
    <m/>
    <x v="159"/>
    <d v="2021-05-13T00:00:00"/>
    <n v="1"/>
    <m/>
    <m/>
    <x v="2"/>
    <n v="146.2002"/>
    <x v="2"/>
    <n v="9"/>
    <n v="80"/>
    <n v="60"/>
    <n v="60"/>
    <x v="459"/>
    <n v="206.2002"/>
    <n v="206.2002"/>
    <x v="0"/>
    <s v="Thu"/>
    <n v="9"/>
    <x v="0"/>
    <x v="0"/>
  </r>
  <r>
    <x v="646"/>
    <s v="Central"/>
    <s v="Khan"/>
    <x v="1"/>
    <m/>
    <x v="159"/>
    <d v="2021-05-20T00:00:00"/>
    <n v="1"/>
    <m/>
    <m/>
    <x v="0"/>
    <n v="150"/>
    <x v="0"/>
    <n v="16"/>
    <n v="80"/>
    <n v="40"/>
    <n v="40"/>
    <x v="12"/>
    <n v="190"/>
    <n v="190"/>
    <x v="0"/>
    <s v="Thu"/>
    <n v="16"/>
    <x v="0"/>
    <x v="0"/>
  </r>
  <r>
    <x v="647"/>
    <s v="Central"/>
    <s v="Cartier"/>
    <x v="2"/>
    <m/>
    <x v="159"/>
    <d v="2021-06-03T00:00:00"/>
    <n v="1"/>
    <m/>
    <m/>
    <x v="1"/>
    <n v="140.5"/>
    <x v="2"/>
    <n v="30"/>
    <n v="80"/>
    <n v="20"/>
    <n v="20"/>
    <x v="460"/>
    <n v="160.5"/>
    <n v="160.5"/>
    <x v="0"/>
    <s v="Thu"/>
    <n v="30"/>
    <x v="0"/>
    <x v="0"/>
  </r>
  <r>
    <x v="648"/>
    <s v="South"/>
    <s v="Lopez"/>
    <x v="2"/>
    <m/>
    <x v="159"/>
    <d v="2021-06-10T00:00:00"/>
    <n v="1"/>
    <m/>
    <m/>
    <x v="1"/>
    <n v="39"/>
    <x v="0"/>
    <n v="37"/>
    <n v="80"/>
    <n v="20"/>
    <n v="20"/>
    <x v="198"/>
    <n v="59"/>
    <n v="59"/>
    <x v="0"/>
    <s v="Thu"/>
    <n v="37"/>
    <x v="0"/>
    <x v="0"/>
  </r>
  <r>
    <x v="649"/>
    <s v="North"/>
    <s v="Khan"/>
    <x v="3"/>
    <m/>
    <x v="159"/>
    <d v="2021-07-12T00:00:00"/>
    <n v="2"/>
    <m/>
    <m/>
    <x v="7"/>
    <n v="716.98710000000005"/>
    <x v="2"/>
    <n v="69"/>
    <n v="140"/>
    <n v="315"/>
    <n v="315"/>
    <x v="461"/>
    <n v="1031.9871000000001"/>
    <n v="1031.9871000000001"/>
    <x v="0"/>
    <s v="Mon"/>
    <n v="69"/>
    <x v="0"/>
    <x v="0"/>
  </r>
  <r>
    <x v="650"/>
    <s v="Northeast"/>
    <s v="Ling"/>
    <x v="2"/>
    <m/>
    <x v="159"/>
    <m/>
    <n v="1"/>
    <m/>
    <m/>
    <x v="23"/>
    <n v="118.8969"/>
    <x v="0"/>
    <s v=""/>
    <n v="80"/>
    <n v="0"/>
    <n v="0"/>
    <x v="462"/>
    <n v="118.8969"/>
    <n v="118.8969"/>
    <x v="0"/>
    <s v="Sat"/>
    <n v="-44320"/>
    <x v="0"/>
    <x v="0"/>
  </r>
  <r>
    <x v="651"/>
    <s v="South"/>
    <s v="Burton"/>
    <x v="0"/>
    <m/>
    <x v="160"/>
    <d v="2021-05-17T00:00:00"/>
    <n v="2"/>
    <m/>
    <s v="Yes"/>
    <x v="1"/>
    <n v="24"/>
    <x v="2"/>
    <n v="12"/>
    <n v="140"/>
    <n v="35"/>
    <n v="35"/>
    <x v="75"/>
    <n v="59"/>
    <n v="35"/>
    <x v="1"/>
    <s v="Mon"/>
    <n v="12"/>
    <x v="0"/>
    <x v="0"/>
  </r>
  <r>
    <x v="652"/>
    <s v="Southeast"/>
    <s v="Cartier"/>
    <x v="0"/>
    <m/>
    <x v="160"/>
    <d v="2021-05-17T00:00:00"/>
    <n v="1"/>
    <m/>
    <m/>
    <x v="1"/>
    <n v="28.036799999999999"/>
    <x v="0"/>
    <n v="12"/>
    <n v="80"/>
    <n v="20"/>
    <n v="20"/>
    <x v="463"/>
    <n v="48.036799999999999"/>
    <n v="48.036799999999999"/>
    <x v="1"/>
    <s v="Mon"/>
    <n v="12"/>
    <x v="0"/>
    <x v="0"/>
  </r>
  <r>
    <x v="653"/>
    <s v="South"/>
    <s v="Burton"/>
    <x v="0"/>
    <m/>
    <x v="160"/>
    <d v="2021-05-17T00:00:00"/>
    <n v="2"/>
    <m/>
    <m/>
    <x v="0"/>
    <n v="291.10989999999998"/>
    <x v="2"/>
    <n v="12"/>
    <n v="140"/>
    <n v="70"/>
    <n v="70"/>
    <x v="464"/>
    <n v="361.10989999999998"/>
    <n v="361.10989999999998"/>
    <x v="1"/>
    <s v="Mon"/>
    <n v="12"/>
    <x v="0"/>
    <x v="0"/>
  </r>
  <r>
    <x v="654"/>
    <s v="Northeast"/>
    <s v="Ling"/>
    <x v="0"/>
    <m/>
    <x v="160"/>
    <d v="2021-05-24T00:00:00"/>
    <n v="2"/>
    <m/>
    <m/>
    <x v="1"/>
    <n v="36.3384"/>
    <x v="0"/>
    <n v="19"/>
    <n v="140"/>
    <n v="35"/>
    <n v="35"/>
    <x v="356"/>
    <n v="71.338400000000007"/>
    <n v="71.338400000000007"/>
    <x v="1"/>
    <s v="Mon"/>
    <n v="19"/>
    <x v="0"/>
    <x v="0"/>
  </r>
  <r>
    <x v="655"/>
    <s v="Central"/>
    <s v="Burton"/>
    <x v="3"/>
    <m/>
    <x v="160"/>
    <d v="2021-05-27T00:00:00"/>
    <n v="1"/>
    <m/>
    <m/>
    <x v="6"/>
    <n v="26.84"/>
    <x v="2"/>
    <n v="22"/>
    <n v="80"/>
    <n v="80"/>
    <n v="80"/>
    <x v="465"/>
    <n v="106.84"/>
    <n v="106.84"/>
    <x v="1"/>
    <s v="Thu"/>
    <n v="22"/>
    <x v="0"/>
    <x v="0"/>
  </r>
  <r>
    <x v="656"/>
    <s v="Central"/>
    <s v="Khan"/>
    <x v="2"/>
    <m/>
    <x v="161"/>
    <d v="2021-05-20T00:00:00"/>
    <n v="1"/>
    <m/>
    <m/>
    <x v="1"/>
    <n v="56.107500000000002"/>
    <x v="0"/>
    <n v="14"/>
    <n v="80"/>
    <n v="20"/>
    <n v="20"/>
    <x v="466"/>
    <n v="76.107500000000002"/>
    <n v="76.107500000000002"/>
    <x v="2"/>
    <s v="Thu"/>
    <n v="14"/>
    <x v="0"/>
    <x v="0"/>
  </r>
  <r>
    <x v="657"/>
    <s v="North"/>
    <s v="Ling"/>
    <x v="1"/>
    <m/>
    <x v="161"/>
    <d v="2021-05-19T00:00:00"/>
    <n v="2"/>
    <m/>
    <m/>
    <x v="0"/>
    <n v="205.53"/>
    <x v="0"/>
    <n v="13"/>
    <n v="140"/>
    <n v="70"/>
    <n v="70"/>
    <x v="467"/>
    <n v="275.52999999999997"/>
    <n v="275.52999999999997"/>
    <x v="2"/>
    <s v="Wed"/>
    <n v="13"/>
    <x v="0"/>
    <x v="0"/>
  </r>
  <r>
    <x v="658"/>
    <s v="Northwest"/>
    <s v="Cartier"/>
    <x v="3"/>
    <m/>
    <x v="161"/>
    <d v="2021-05-26T00:00:00"/>
    <n v="1"/>
    <m/>
    <m/>
    <x v="6"/>
    <n v="77.805000000000007"/>
    <x v="2"/>
    <n v="20"/>
    <n v="80"/>
    <n v="80"/>
    <n v="80"/>
    <x v="468"/>
    <n v="157.80500000000001"/>
    <n v="157.80500000000001"/>
    <x v="2"/>
    <s v="Wed"/>
    <n v="20"/>
    <x v="0"/>
    <x v="0"/>
  </r>
  <r>
    <x v="659"/>
    <s v="Southeast"/>
    <s v="Cartier"/>
    <x v="1"/>
    <m/>
    <x v="161"/>
    <d v="2021-05-27T00:00:00"/>
    <n v="1"/>
    <m/>
    <m/>
    <x v="0"/>
    <n v="205.06549999999999"/>
    <x v="2"/>
    <n v="21"/>
    <n v="80"/>
    <n v="40"/>
    <n v="40"/>
    <x v="469"/>
    <n v="245.06549999999999"/>
    <n v="245.06549999999999"/>
    <x v="2"/>
    <s v="Thu"/>
    <n v="21"/>
    <x v="0"/>
    <x v="0"/>
  </r>
  <r>
    <x v="660"/>
    <s v="Southeast"/>
    <s v="Cartier"/>
    <x v="3"/>
    <m/>
    <x v="162"/>
    <d v="2021-07-20T00:00:00"/>
    <n v="1"/>
    <m/>
    <m/>
    <x v="14"/>
    <n v="30"/>
    <x v="2"/>
    <n v="74"/>
    <n v="80"/>
    <n v="100"/>
    <n v="100"/>
    <x v="43"/>
    <n v="130"/>
    <n v="130"/>
    <x v="3"/>
    <s v="Tue"/>
    <n v="74"/>
    <x v="0"/>
    <x v="0"/>
  </r>
  <r>
    <x v="661"/>
    <s v="South"/>
    <s v="Lopez"/>
    <x v="0"/>
    <m/>
    <x v="163"/>
    <d v="2021-05-19T00:00:00"/>
    <n v="1"/>
    <m/>
    <m/>
    <x v="0"/>
    <n v="92.585999999999999"/>
    <x v="1"/>
    <n v="9"/>
    <n v="80"/>
    <n v="40"/>
    <n v="40"/>
    <x v="470"/>
    <n v="132.58600000000001"/>
    <n v="132.58600000000001"/>
    <x v="5"/>
    <s v="Wed"/>
    <n v="9"/>
    <x v="0"/>
    <x v="0"/>
  </r>
  <r>
    <x v="662"/>
    <s v="North"/>
    <s v="Ling"/>
    <x v="0"/>
    <m/>
    <x v="163"/>
    <d v="2021-05-31T00:00:00"/>
    <n v="1"/>
    <m/>
    <m/>
    <x v="1"/>
    <n v="58.24"/>
    <x v="0"/>
    <n v="21"/>
    <n v="80"/>
    <n v="20"/>
    <n v="20"/>
    <x v="471"/>
    <n v="78.240000000000009"/>
    <n v="78.240000000000009"/>
    <x v="5"/>
    <s v="Mon"/>
    <n v="21"/>
    <x v="0"/>
    <x v="0"/>
  </r>
  <r>
    <x v="663"/>
    <s v="Northwest"/>
    <s v="Burton"/>
    <x v="1"/>
    <s v="Yes"/>
    <x v="163"/>
    <d v="2021-06-05T00:00:00"/>
    <n v="2"/>
    <m/>
    <m/>
    <x v="0"/>
    <n v="69.6571"/>
    <x v="1"/>
    <n v="26"/>
    <n v="140"/>
    <n v="70"/>
    <n v="70"/>
    <x v="472"/>
    <n v="139.65710000000001"/>
    <n v="139.65710000000001"/>
    <x v="5"/>
    <s v="Sat"/>
    <n v="26"/>
    <x v="1"/>
    <x v="0"/>
  </r>
  <r>
    <x v="664"/>
    <s v="Central"/>
    <s v="Cartier"/>
    <x v="4"/>
    <s v="Yes"/>
    <x v="163"/>
    <d v="2021-06-02T00:00:00"/>
    <n v="2"/>
    <m/>
    <m/>
    <x v="6"/>
    <n v="51.8767"/>
    <x v="2"/>
    <n v="23"/>
    <n v="140"/>
    <n v="140"/>
    <n v="140"/>
    <x v="473"/>
    <n v="191.8767"/>
    <n v="191.8767"/>
    <x v="5"/>
    <s v="Wed"/>
    <n v="23"/>
    <x v="1"/>
    <x v="0"/>
  </r>
  <r>
    <x v="665"/>
    <s v="Southwest"/>
    <s v="Cartier"/>
    <x v="0"/>
    <m/>
    <x v="163"/>
    <d v="2021-06-10T00:00:00"/>
    <n v="2"/>
    <m/>
    <m/>
    <x v="0"/>
    <n v="103.1811"/>
    <x v="2"/>
    <n v="31"/>
    <n v="140"/>
    <n v="70"/>
    <n v="70"/>
    <x v="474"/>
    <n v="173.18110000000001"/>
    <n v="173.18110000000001"/>
    <x v="5"/>
    <s v="Thu"/>
    <n v="31"/>
    <x v="0"/>
    <x v="0"/>
  </r>
  <r>
    <x v="666"/>
    <s v="North"/>
    <s v="Ling"/>
    <x v="0"/>
    <m/>
    <x v="163"/>
    <d v="2021-06-10T00:00:00"/>
    <n v="2"/>
    <m/>
    <m/>
    <x v="1"/>
    <n v="122.633"/>
    <x v="2"/>
    <n v="31"/>
    <n v="140"/>
    <n v="35"/>
    <n v="35"/>
    <x v="475"/>
    <n v="157.63299999999998"/>
    <n v="157.63299999999998"/>
    <x v="5"/>
    <s v="Thu"/>
    <n v="31"/>
    <x v="0"/>
    <x v="0"/>
  </r>
  <r>
    <x v="667"/>
    <s v="Southeast"/>
    <s v="Cartier"/>
    <x v="0"/>
    <m/>
    <x v="163"/>
    <d v="2021-06-14T00:00:00"/>
    <n v="1"/>
    <m/>
    <m/>
    <x v="1"/>
    <n v="73.810299999999998"/>
    <x v="2"/>
    <n v="35"/>
    <n v="80"/>
    <n v="20"/>
    <n v="20"/>
    <x v="476"/>
    <n v="93.810299999999998"/>
    <n v="93.810299999999998"/>
    <x v="5"/>
    <s v="Mon"/>
    <n v="35"/>
    <x v="0"/>
    <x v="0"/>
  </r>
  <r>
    <x v="668"/>
    <s v="Northwest"/>
    <s v="Burton"/>
    <x v="2"/>
    <m/>
    <x v="164"/>
    <d v="2021-05-24T00:00:00"/>
    <n v="2"/>
    <m/>
    <m/>
    <x v="1"/>
    <n v="479.36"/>
    <x v="0"/>
    <n v="13"/>
    <n v="140"/>
    <n v="35"/>
    <n v="35"/>
    <x v="477"/>
    <n v="514.36"/>
    <n v="514.36"/>
    <x v="0"/>
    <s v="Mon"/>
    <n v="13"/>
    <x v="0"/>
    <x v="0"/>
  </r>
  <r>
    <x v="669"/>
    <s v="West"/>
    <s v="Khan"/>
    <x v="0"/>
    <m/>
    <x v="164"/>
    <d v="2021-06-02T00:00:00"/>
    <n v="1"/>
    <m/>
    <m/>
    <x v="1"/>
    <n v="180"/>
    <x v="1"/>
    <n v="22"/>
    <n v="80"/>
    <n v="20"/>
    <n v="20"/>
    <x v="184"/>
    <n v="200"/>
    <n v="200"/>
    <x v="0"/>
    <s v="Wed"/>
    <n v="22"/>
    <x v="0"/>
    <x v="0"/>
  </r>
  <r>
    <x v="670"/>
    <s v="Central"/>
    <s v="Cartier"/>
    <x v="1"/>
    <s v="Yes"/>
    <x v="164"/>
    <d v="2021-07-22T00:00:00"/>
    <n v="1"/>
    <m/>
    <m/>
    <x v="6"/>
    <n v="117.44840000000001"/>
    <x v="0"/>
    <n v="72"/>
    <n v="80"/>
    <n v="80"/>
    <n v="80"/>
    <x v="478"/>
    <n v="197.44839999999999"/>
    <n v="197.44839999999999"/>
    <x v="0"/>
    <s v="Thu"/>
    <n v="72"/>
    <x v="1"/>
    <x v="0"/>
  </r>
  <r>
    <x v="671"/>
    <s v="West"/>
    <s v="Khan"/>
    <x v="0"/>
    <m/>
    <x v="165"/>
    <d v="2021-06-02T00:00:00"/>
    <n v="1"/>
    <m/>
    <m/>
    <x v="1"/>
    <n v="240.28399999999999"/>
    <x v="1"/>
    <n v="21"/>
    <n v="80"/>
    <n v="20"/>
    <n v="20"/>
    <x v="479"/>
    <n v="260.28399999999999"/>
    <n v="260.28399999999999"/>
    <x v="1"/>
    <s v="Wed"/>
    <n v="21"/>
    <x v="0"/>
    <x v="0"/>
  </r>
  <r>
    <x v="672"/>
    <s v="Southwest"/>
    <s v="Khan"/>
    <x v="1"/>
    <m/>
    <x v="165"/>
    <d v="2021-06-16T00:00:00"/>
    <n v="2"/>
    <m/>
    <m/>
    <x v="0"/>
    <n v="176.31290000000001"/>
    <x v="2"/>
    <n v="35"/>
    <n v="140"/>
    <n v="70"/>
    <n v="70"/>
    <x v="480"/>
    <n v="246.31290000000001"/>
    <n v="246.31290000000001"/>
    <x v="1"/>
    <s v="Wed"/>
    <n v="35"/>
    <x v="0"/>
    <x v="0"/>
  </r>
  <r>
    <x v="673"/>
    <s v="Central"/>
    <s v="Cartier"/>
    <x v="0"/>
    <m/>
    <x v="165"/>
    <d v="2021-06-23T00:00:00"/>
    <n v="1"/>
    <m/>
    <m/>
    <x v="0"/>
    <n v="280"/>
    <x v="0"/>
    <n v="42"/>
    <n v="80"/>
    <n v="40"/>
    <n v="40"/>
    <x v="481"/>
    <n v="320"/>
    <n v="320"/>
    <x v="1"/>
    <s v="Wed"/>
    <n v="42"/>
    <x v="0"/>
    <x v="0"/>
  </r>
  <r>
    <x v="674"/>
    <s v="Central"/>
    <s v="Khan"/>
    <x v="3"/>
    <m/>
    <x v="165"/>
    <d v="2021-07-20T00:00:00"/>
    <n v="2"/>
    <m/>
    <m/>
    <x v="8"/>
    <n v="345.72890000000001"/>
    <x v="2"/>
    <n v="69"/>
    <n v="140"/>
    <n v="280"/>
    <n v="280"/>
    <x v="482"/>
    <n v="625.72890000000007"/>
    <n v="625.72890000000007"/>
    <x v="1"/>
    <s v="Tue"/>
    <n v="69"/>
    <x v="0"/>
    <x v="0"/>
  </r>
  <r>
    <x v="675"/>
    <s v="North"/>
    <s v="Ling"/>
    <x v="1"/>
    <m/>
    <x v="166"/>
    <d v="2021-05-31T00:00:00"/>
    <n v="2"/>
    <m/>
    <m/>
    <x v="6"/>
    <n v="158.29130000000001"/>
    <x v="0"/>
    <n v="18"/>
    <n v="140"/>
    <n v="140"/>
    <n v="140"/>
    <x v="483"/>
    <n v="298.29129999999998"/>
    <n v="298.29129999999998"/>
    <x v="2"/>
    <s v="Mon"/>
    <n v="18"/>
    <x v="0"/>
    <x v="0"/>
  </r>
  <r>
    <x v="676"/>
    <s v="Northwest"/>
    <s v="Cartier"/>
    <x v="1"/>
    <m/>
    <x v="166"/>
    <d v="2021-06-01T00:00:00"/>
    <n v="1"/>
    <m/>
    <m/>
    <x v="0"/>
    <n v="14.42"/>
    <x v="0"/>
    <n v="19"/>
    <n v="80"/>
    <n v="40"/>
    <n v="40"/>
    <x v="484"/>
    <n v="54.42"/>
    <n v="54.42"/>
    <x v="2"/>
    <s v="Tue"/>
    <n v="19"/>
    <x v="0"/>
    <x v="0"/>
  </r>
  <r>
    <x v="677"/>
    <s v="South"/>
    <s v="Lopez"/>
    <x v="1"/>
    <m/>
    <x v="166"/>
    <d v="2021-06-08T00:00:00"/>
    <n v="1"/>
    <m/>
    <m/>
    <x v="2"/>
    <n v="62.970199999999998"/>
    <x v="0"/>
    <n v="26"/>
    <n v="80"/>
    <n v="60"/>
    <n v="60"/>
    <x v="485"/>
    <n v="122.97020000000001"/>
    <n v="122.97020000000001"/>
    <x v="2"/>
    <s v="Tue"/>
    <n v="26"/>
    <x v="0"/>
    <x v="0"/>
  </r>
  <r>
    <x v="678"/>
    <s v="North"/>
    <s v="Ling"/>
    <x v="0"/>
    <m/>
    <x v="166"/>
    <d v="2021-06-08T00:00:00"/>
    <n v="2"/>
    <m/>
    <m/>
    <x v="1"/>
    <n v="63.441299999999998"/>
    <x v="0"/>
    <n v="26"/>
    <n v="140"/>
    <n v="35"/>
    <n v="35"/>
    <x v="486"/>
    <n v="98.441299999999998"/>
    <n v="98.441299999999998"/>
    <x v="2"/>
    <s v="Tue"/>
    <n v="26"/>
    <x v="0"/>
    <x v="0"/>
  </r>
  <r>
    <x v="679"/>
    <s v="Central"/>
    <s v="Cartier"/>
    <x v="1"/>
    <m/>
    <x v="166"/>
    <d v="2021-06-16T00:00:00"/>
    <n v="1"/>
    <m/>
    <m/>
    <x v="0"/>
    <n v="30"/>
    <x v="2"/>
    <n v="34"/>
    <n v="80"/>
    <n v="40"/>
    <n v="40"/>
    <x v="43"/>
    <n v="70"/>
    <n v="70"/>
    <x v="2"/>
    <s v="Wed"/>
    <n v="34"/>
    <x v="0"/>
    <x v="0"/>
  </r>
  <r>
    <x v="680"/>
    <s v="Northeast"/>
    <s v="Ling"/>
    <x v="1"/>
    <m/>
    <x v="166"/>
    <d v="2021-06-17T00:00:00"/>
    <n v="1"/>
    <m/>
    <m/>
    <x v="0"/>
    <n v="496"/>
    <x v="0"/>
    <n v="35"/>
    <n v="80"/>
    <n v="40"/>
    <n v="40"/>
    <x v="487"/>
    <n v="536"/>
    <n v="536"/>
    <x v="2"/>
    <s v="Thu"/>
    <n v="35"/>
    <x v="0"/>
    <x v="0"/>
  </r>
  <r>
    <x v="681"/>
    <s v="Northwest"/>
    <s v="Cartier"/>
    <x v="1"/>
    <s v="Yes"/>
    <x v="166"/>
    <m/>
    <n v="1"/>
    <m/>
    <s v="Yes"/>
    <x v="23"/>
    <n v="126.81"/>
    <x v="2"/>
    <s v=""/>
    <n v="80"/>
    <n v="0"/>
    <n v="0"/>
    <x v="75"/>
    <n v="126.81"/>
    <n v="0"/>
    <x v="2"/>
    <s v="Sat"/>
    <n v="-44329"/>
    <x v="1"/>
    <x v="0"/>
  </r>
  <r>
    <x v="682"/>
    <s v="West"/>
    <s v="Khan"/>
    <x v="4"/>
    <m/>
    <x v="166"/>
    <m/>
    <n v="2"/>
    <m/>
    <m/>
    <x v="23"/>
    <n v="144"/>
    <x v="2"/>
    <s v=""/>
    <n v="140"/>
    <n v="0"/>
    <n v="0"/>
    <x v="39"/>
    <n v="144"/>
    <n v="144"/>
    <x v="2"/>
    <s v="Sat"/>
    <n v="-44329"/>
    <x v="0"/>
    <x v="0"/>
  </r>
  <r>
    <x v="683"/>
    <s v="East"/>
    <s v="Ling"/>
    <x v="1"/>
    <m/>
    <x v="167"/>
    <d v="2021-06-07T00:00:00"/>
    <n v="2"/>
    <m/>
    <s v="Yes"/>
    <x v="0"/>
    <n v="494.92989999999998"/>
    <x v="2"/>
    <n v="23"/>
    <n v="140"/>
    <n v="70"/>
    <n v="70"/>
    <x v="75"/>
    <n v="564.92989999999998"/>
    <n v="70"/>
    <x v="4"/>
    <s v="Mon"/>
    <n v="23"/>
    <x v="0"/>
    <x v="0"/>
  </r>
  <r>
    <x v="684"/>
    <s v="North"/>
    <s v="Ling"/>
    <x v="0"/>
    <m/>
    <x v="167"/>
    <d v="2021-06-08T00:00:00"/>
    <n v="2"/>
    <m/>
    <m/>
    <x v="1"/>
    <n v="30.0473"/>
    <x v="2"/>
    <n v="24"/>
    <n v="140"/>
    <n v="35"/>
    <n v="35"/>
    <x v="488"/>
    <n v="65.047300000000007"/>
    <n v="65.047300000000007"/>
    <x v="4"/>
    <s v="Tue"/>
    <n v="24"/>
    <x v="0"/>
    <x v="0"/>
  </r>
  <r>
    <x v="685"/>
    <s v="Southeast"/>
    <s v="Burton"/>
    <x v="0"/>
    <s v="Yes"/>
    <x v="168"/>
    <d v="2021-05-25T00:00:00"/>
    <n v="1"/>
    <m/>
    <m/>
    <x v="1"/>
    <n v="147.63820000000001"/>
    <x v="0"/>
    <n v="8"/>
    <n v="80"/>
    <n v="20"/>
    <n v="20"/>
    <x v="489"/>
    <n v="167.63820000000001"/>
    <n v="167.63820000000001"/>
    <x v="5"/>
    <s v="Tue"/>
    <n v="8"/>
    <x v="1"/>
    <x v="0"/>
  </r>
  <r>
    <x v="686"/>
    <s v="North"/>
    <s v="Ling"/>
    <x v="1"/>
    <m/>
    <x v="168"/>
    <d v="2021-05-28T00:00:00"/>
    <n v="2"/>
    <m/>
    <m/>
    <x v="0"/>
    <n v="37.44"/>
    <x v="2"/>
    <n v="11"/>
    <n v="140"/>
    <n v="70"/>
    <n v="70"/>
    <x v="490"/>
    <n v="107.44"/>
    <n v="107.44"/>
    <x v="5"/>
    <s v="Fri"/>
    <n v="11"/>
    <x v="0"/>
    <x v="0"/>
  </r>
  <r>
    <x v="687"/>
    <s v="Northeast"/>
    <s v="Ling"/>
    <x v="0"/>
    <m/>
    <x v="168"/>
    <d v="2021-06-02T00:00:00"/>
    <n v="2"/>
    <m/>
    <m/>
    <x v="0"/>
    <n v="288"/>
    <x v="0"/>
    <n v="16"/>
    <n v="140"/>
    <n v="70"/>
    <n v="70"/>
    <x v="491"/>
    <n v="358"/>
    <n v="358"/>
    <x v="5"/>
    <s v="Wed"/>
    <n v="16"/>
    <x v="0"/>
    <x v="0"/>
  </r>
  <r>
    <x v="688"/>
    <s v="Northwest"/>
    <s v="Cartier"/>
    <x v="0"/>
    <m/>
    <x v="168"/>
    <d v="2021-06-02T00:00:00"/>
    <n v="2"/>
    <m/>
    <m/>
    <x v="6"/>
    <n v="150"/>
    <x v="2"/>
    <n v="16"/>
    <n v="140"/>
    <n v="140"/>
    <n v="140"/>
    <x v="12"/>
    <n v="290"/>
    <n v="290"/>
    <x v="5"/>
    <s v="Wed"/>
    <n v="16"/>
    <x v="0"/>
    <x v="0"/>
  </r>
  <r>
    <x v="689"/>
    <s v="North"/>
    <s v="Ling"/>
    <x v="2"/>
    <m/>
    <x v="168"/>
    <d v="2021-06-08T00:00:00"/>
    <n v="1"/>
    <m/>
    <m/>
    <x v="1"/>
    <n v="42.66"/>
    <x v="0"/>
    <n v="22"/>
    <n v="80"/>
    <n v="20"/>
    <n v="20"/>
    <x v="36"/>
    <n v="62.66"/>
    <n v="62.66"/>
    <x v="5"/>
    <s v="Tue"/>
    <n v="22"/>
    <x v="0"/>
    <x v="0"/>
  </r>
  <r>
    <x v="690"/>
    <s v="North"/>
    <s v="Ling"/>
    <x v="0"/>
    <m/>
    <x v="168"/>
    <d v="2021-06-08T00:00:00"/>
    <n v="1"/>
    <m/>
    <m/>
    <x v="1"/>
    <n v="287.25"/>
    <x v="0"/>
    <n v="22"/>
    <n v="80"/>
    <n v="20"/>
    <n v="20"/>
    <x v="492"/>
    <n v="307.25"/>
    <n v="307.25"/>
    <x v="5"/>
    <s v="Tue"/>
    <n v="22"/>
    <x v="0"/>
    <x v="0"/>
  </r>
  <r>
    <x v="691"/>
    <s v="West"/>
    <s v="Cartier"/>
    <x v="2"/>
    <m/>
    <x v="168"/>
    <d v="2021-06-11T00:00:00"/>
    <n v="2"/>
    <m/>
    <m/>
    <x v="1"/>
    <n v="147.4015"/>
    <x v="2"/>
    <n v="25"/>
    <n v="140"/>
    <n v="35"/>
    <n v="35"/>
    <x v="493"/>
    <n v="182.4015"/>
    <n v="182.4015"/>
    <x v="5"/>
    <s v="Fri"/>
    <n v="25"/>
    <x v="0"/>
    <x v="0"/>
  </r>
  <r>
    <x v="692"/>
    <s v="North"/>
    <s v="Ling"/>
    <x v="2"/>
    <m/>
    <x v="168"/>
    <d v="2021-06-19T00:00:00"/>
    <n v="1"/>
    <m/>
    <m/>
    <x v="1"/>
    <n v="59.242100000000001"/>
    <x v="2"/>
    <n v="33"/>
    <n v="80"/>
    <n v="20"/>
    <n v="20"/>
    <x v="494"/>
    <n v="79.242099999999994"/>
    <n v="79.242099999999994"/>
    <x v="5"/>
    <s v="Sat"/>
    <n v="33"/>
    <x v="0"/>
    <x v="0"/>
  </r>
  <r>
    <x v="693"/>
    <s v="North"/>
    <s v="Ling"/>
    <x v="0"/>
    <m/>
    <x v="168"/>
    <d v="2021-06-14T00:00:00"/>
    <n v="1"/>
    <m/>
    <m/>
    <x v="1"/>
    <n v="240"/>
    <x v="0"/>
    <n v="28"/>
    <n v="80"/>
    <n v="20"/>
    <n v="20"/>
    <x v="18"/>
    <n v="260"/>
    <n v="260"/>
    <x v="5"/>
    <s v="Mon"/>
    <n v="28"/>
    <x v="0"/>
    <x v="0"/>
  </r>
  <r>
    <x v="694"/>
    <s v="North"/>
    <s v="Ling"/>
    <x v="2"/>
    <m/>
    <x v="168"/>
    <d v="2021-06-22T00:00:00"/>
    <n v="2"/>
    <m/>
    <m/>
    <x v="1"/>
    <n v="197.47"/>
    <x v="2"/>
    <n v="36"/>
    <n v="140"/>
    <n v="35"/>
    <n v="35"/>
    <x v="495"/>
    <n v="232.47"/>
    <n v="232.47"/>
    <x v="5"/>
    <s v="Tue"/>
    <n v="36"/>
    <x v="0"/>
    <x v="0"/>
  </r>
  <r>
    <x v="695"/>
    <s v="Northeast"/>
    <s v="Ling"/>
    <x v="0"/>
    <m/>
    <x v="168"/>
    <d v="2021-07-16T00:00:00"/>
    <n v="2"/>
    <m/>
    <m/>
    <x v="0"/>
    <n v="304.19459999999998"/>
    <x v="2"/>
    <n v="60"/>
    <n v="140"/>
    <n v="70"/>
    <n v="70"/>
    <x v="496"/>
    <n v="374.19459999999998"/>
    <n v="374.19459999999998"/>
    <x v="5"/>
    <s v="Fri"/>
    <n v="60"/>
    <x v="0"/>
    <x v="0"/>
  </r>
  <r>
    <x v="696"/>
    <s v="Southeast"/>
    <s v="Burton"/>
    <x v="1"/>
    <m/>
    <x v="169"/>
    <d v="2021-05-27T00:00:00"/>
    <n v="1"/>
    <m/>
    <m/>
    <x v="0"/>
    <n v="64.342100000000002"/>
    <x v="0"/>
    <n v="9"/>
    <n v="80"/>
    <n v="40"/>
    <n v="40"/>
    <x v="497"/>
    <n v="104.3421"/>
    <n v="104.3421"/>
    <x v="0"/>
    <s v="Thu"/>
    <n v="9"/>
    <x v="0"/>
    <x v="0"/>
  </r>
  <r>
    <x v="697"/>
    <s v="South"/>
    <s v="Lopez"/>
    <x v="1"/>
    <m/>
    <x v="169"/>
    <d v="2021-05-31T00:00:00"/>
    <n v="1"/>
    <m/>
    <m/>
    <x v="0"/>
    <n v="10.27"/>
    <x v="0"/>
    <n v="13"/>
    <n v="80"/>
    <n v="40"/>
    <n v="40"/>
    <x v="498"/>
    <n v="50.269999999999996"/>
    <n v="50.269999999999996"/>
    <x v="0"/>
    <s v="Mon"/>
    <n v="13"/>
    <x v="0"/>
    <x v="0"/>
  </r>
  <r>
    <x v="698"/>
    <s v="Northwest"/>
    <s v="Burton"/>
    <x v="0"/>
    <m/>
    <x v="169"/>
    <d v="2021-06-03T00:00:00"/>
    <n v="2"/>
    <m/>
    <m/>
    <x v="2"/>
    <n v="319.02080000000001"/>
    <x v="2"/>
    <n v="16"/>
    <n v="140"/>
    <n v="105"/>
    <n v="105"/>
    <x v="499"/>
    <n v="424.02080000000001"/>
    <n v="424.02080000000001"/>
    <x v="0"/>
    <s v="Thu"/>
    <n v="16"/>
    <x v="0"/>
    <x v="0"/>
  </r>
  <r>
    <x v="699"/>
    <s v="Northwest"/>
    <s v="Khan"/>
    <x v="1"/>
    <m/>
    <x v="169"/>
    <d v="2021-06-01T00:00:00"/>
    <n v="1"/>
    <m/>
    <m/>
    <x v="2"/>
    <n v="131"/>
    <x v="2"/>
    <n v="14"/>
    <n v="80"/>
    <n v="60"/>
    <n v="60"/>
    <x v="500"/>
    <n v="191"/>
    <n v="191"/>
    <x v="0"/>
    <s v="Tue"/>
    <n v="14"/>
    <x v="0"/>
    <x v="0"/>
  </r>
  <r>
    <x v="700"/>
    <s v="North"/>
    <s v="Ling"/>
    <x v="0"/>
    <m/>
    <x v="169"/>
    <d v="2021-06-02T00:00:00"/>
    <n v="2"/>
    <m/>
    <m/>
    <x v="1"/>
    <n v="167"/>
    <x v="0"/>
    <n v="15"/>
    <n v="140"/>
    <n v="35"/>
    <n v="35"/>
    <x v="501"/>
    <n v="202"/>
    <n v="202"/>
    <x v="0"/>
    <s v="Wed"/>
    <n v="15"/>
    <x v="0"/>
    <x v="0"/>
  </r>
  <r>
    <x v="701"/>
    <s v="Southeast"/>
    <s v="Burton"/>
    <x v="1"/>
    <m/>
    <x v="169"/>
    <d v="2021-06-09T00:00:00"/>
    <n v="1"/>
    <m/>
    <m/>
    <x v="0"/>
    <n v="91.041700000000006"/>
    <x v="0"/>
    <n v="22"/>
    <n v="80"/>
    <n v="40"/>
    <n v="40"/>
    <x v="432"/>
    <n v="131.04169999999999"/>
    <n v="131.04169999999999"/>
    <x v="0"/>
    <s v="Wed"/>
    <n v="22"/>
    <x v="0"/>
    <x v="0"/>
  </r>
  <r>
    <x v="702"/>
    <s v="West"/>
    <s v="Khan"/>
    <x v="0"/>
    <m/>
    <x v="169"/>
    <d v="2021-06-22T00:00:00"/>
    <n v="1"/>
    <m/>
    <m/>
    <x v="1"/>
    <n v="44.9221"/>
    <x v="2"/>
    <n v="35"/>
    <n v="80"/>
    <n v="20"/>
    <n v="20"/>
    <x v="502"/>
    <n v="64.9221"/>
    <n v="64.9221"/>
    <x v="0"/>
    <s v="Tue"/>
    <n v="35"/>
    <x v="0"/>
    <x v="0"/>
  </r>
  <r>
    <x v="703"/>
    <s v="Northwest"/>
    <s v="Cartier"/>
    <x v="1"/>
    <m/>
    <x v="169"/>
    <d v="2021-07-23T00:00:00"/>
    <n v="1"/>
    <s v="Yes"/>
    <s v="Yes"/>
    <x v="6"/>
    <n v="163.92760000000001"/>
    <x v="3"/>
    <n v="66"/>
    <n v="80"/>
    <n v="80"/>
    <n v="0"/>
    <x v="75"/>
    <n v="243.92760000000001"/>
    <n v="0"/>
    <x v="0"/>
    <s v="Fri"/>
    <n v="66"/>
    <x v="0"/>
    <x v="1"/>
  </r>
  <r>
    <x v="704"/>
    <s v="Southeast"/>
    <s v="Cartier"/>
    <x v="4"/>
    <m/>
    <x v="169"/>
    <m/>
    <n v="2"/>
    <m/>
    <m/>
    <x v="23"/>
    <n v="281.61579999999998"/>
    <x v="0"/>
    <s v=""/>
    <n v="140"/>
    <n v="0"/>
    <n v="0"/>
    <x v="503"/>
    <n v="281.61579999999998"/>
    <n v="281.61579999999998"/>
    <x v="0"/>
    <s v="Sat"/>
    <n v="-44334"/>
    <x v="0"/>
    <x v="0"/>
  </r>
  <r>
    <x v="705"/>
    <s v="South"/>
    <s v="Lopez"/>
    <x v="0"/>
    <m/>
    <x v="170"/>
    <d v="2021-05-31T00:00:00"/>
    <n v="1"/>
    <m/>
    <m/>
    <x v="0"/>
    <n v="7.02"/>
    <x v="1"/>
    <n v="12"/>
    <n v="80"/>
    <n v="40"/>
    <n v="40"/>
    <x v="504"/>
    <n v="47.019999999999996"/>
    <n v="47.019999999999996"/>
    <x v="1"/>
    <s v="Mon"/>
    <n v="12"/>
    <x v="0"/>
    <x v="0"/>
  </r>
  <r>
    <x v="706"/>
    <s v="South"/>
    <s v="Lopez"/>
    <x v="0"/>
    <m/>
    <x v="170"/>
    <d v="2021-05-31T00:00:00"/>
    <n v="1"/>
    <m/>
    <m/>
    <x v="0"/>
    <n v="28.996500000000001"/>
    <x v="0"/>
    <n v="12"/>
    <n v="80"/>
    <n v="40"/>
    <n v="40"/>
    <x v="505"/>
    <n v="68.996499999999997"/>
    <n v="68.996499999999997"/>
    <x v="1"/>
    <s v="Mon"/>
    <n v="12"/>
    <x v="0"/>
    <x v="0"/>
  </r>
  <r>
    <x v="707"/>
    <s v="South"/>
    <s v="Lopez"/>
    <x v="0"/>
    <m/>
    <x v="170"/>
    <d v="2021-05-31T00:00:00"/>
    <n v="1"/>
    <m/>
    <m/>
    <x v="0"/>
    <n v="50.57"/>
    <x v="1"/>
    <n v="12"/>
    <n v="80"/>
    <n v="40"/>
    <n v="40"/>
    <x v="506"/>
    <n v="90.57"/>
    <n v="90.57"/>
    <x v="1"/>
    <s v="Mon"/>
    <n v="12"/>
    <x v="0"/>
    <x v="0"/>
  </r>
  <r>
    <x v="708"/>
    <s v="East"/>
    <s v="Ling"/>
    <x v="1"/>
    <m/>
    <x v="170"/>
    <d v="2021-06-03T00:00:00"/>
    <n v="2"/>
    <m/>
    <m/>
    <x v="0"/>
    <n v="271.791"/>
    <x v="2"/>
    <n v="15"/>
    <n v="140"/>
    <n v="70"/>
    <n v="70"/>
    <x v="507"/>
    <n v="341.791"/>
    <n v="341.791"/>
    <x v="1"/>
    <s v="Thu"/>
    <n v="15"/>
    <x v="0"/>
    <x v="0"/>
  </r>
  <r>
    <x v="709"/>
    <s v="East"/>
    <s v="Ling"/>
    <x v="0"/>
    <m/>
    <x v="170"/>
    <d v="2021-06-29T00:00:00"/>
    <n v="2"/>
    <s v="Yes"/>
    <s v="Yes"/>
    <x v="1"/>
    <n v="14.702999999999999"/>
    <x v="3"/>
    <n v="41"/>
    <n v="140"/>
    <n v="35"/>
    <n v="0"/>
    <x v="75"/>
    <n v="49.703000000000003"/>
    <n v="0"/>
    <x v="1"/>
    <s v="Tue"/>
    <n v="41"/>
    <x v="0"/>
    <x v="1"/>
  </r>
  <r>
    <x v="710"/>
    <s v="Southeast"/>
    <s v="Cartier"/>
    <x v="1"/>
    <m/>
    <x v="171"/>
    <d v="2021-06-08T00:00:00"/>
    <n v="2"/>
    <m/>
    <s v="Yes"/>
    <x v="17"/>
    <n v="311.3621"/>
    <x v="2"/>
    <n v="19"/>
    <n v="140"/>
    <n v="455"/>
    <n v="455"/>
    <x v="75"/>
    <n v="766.36210000000005"/>
    <n v="455"/>
    <x v="2"/>
    <s v="Tue"/>
    <n v="19"/>
    <x v="0"/>
    <x v="0"/>
  </r>
  <r>
    <x v="711"/>
    <s v="Central"/>
    <s v="Cartier"/>
    <x v="1"/>
    <m/>
    <x v="171"/>
    <d v="2021-06-11T00:00:00"/>
    <n v="1"/>
    <m/>
    <m/>
    <x v="2"/>
    <n v="189.31800000000001"/>
    <x v="2"/>
    <n v="22"/>
    <n v="80"/>
    <n v="60"/>
    <n v="60"/>
    <x v="508"/>
    <n v="249.31800000000001"/>
    <n v="249.31800000000001"/>
    <x v="2"/>
    <s v="Fri"/>
    <n v="22"/>
    <x v="0"/>
    <x v="0"/>
  </r>
  <r>
    <x v="712"/>
    <s v="Northwest"/>
    <s v="Cartier"/>
    <x v="0"/>
    <m/>
    <x v="171"/>
    <d v="2021-06-17T00:00:00"/>
    <n v="1"/>
    <m/>
    <m/>
    <x v="0"/>
    <n v="74.532399999999996"/>
    <x v="0"/>
    <n v="28"/>
    <n v="80"/>
    <n v="40"/>
    <n v="40"/>
    <x v="230"/>
    <n v="114.5324"/>
    <n v="114.5324"/>
    <x v="2"/>
    <s v="Thu"/>
    <n v="28"/>
    <x v="0"/>
    <x v="0"/>
  </r>
  <r>
    <x v="713"/>
    <s v="Central"/>
    <s v="Cartier"/>
    <x v="3"/>
    <m/>
    <x v="171"/>
    <d v="2021-06-28T00:00:00"/>
    <n v="1"/>
    <m/>
    <m/>
    <x v="3"/>
    <n v="673.21600000000001"/>
    <x v="2"/>
    <n v="39"/>
    <n v="80"/>
    <n v="120"/>
    <n v="120"/>
    <x v="509"/>
    <n v="793.21600000000001"/>
    <n v="793.21600000000001"/>
    <x v="2"/>
    <s v="Mon"/>
    <n v="39"/>
    <x v="0"/>
    <x v="0"/>
  </r>
  <r>
    <x v="714"/>
    <s v="Central"/>
    <s v="Burton"/>
    <x v="3"/>
    <m/>
    <x v="171"/>
    <d v="2021-07-07T00:00:00"/>
    <n v="2"/>
    <m/>
    <m/>
    <x v="15"/>
    <n v="230.39570000000001"/>
    <x v="2"/>
    <n v="48"/>
    <n v="140"/>
    <n v="490"/>
    <n v="490"/>
    <x v="510"/>
    <n v="720.39570000000003"/>
    <n v="720.39570000000003"/>
    <x v="2"/>
    <s v="Wed"/>
    <n v="48"/>
    <x v="0"/>
    <x v="0"/>
  </r>
  <r>
    <x v="715"/>
    <s v="North"/>
    <s v="Ling"/>
    <x v="0"/>
    <m/>
    <x v="171"/>
    <d v="2021-07-16T00:00:00"/>
    <n v="2"/>
    <m/>
    <m/>
    <x v="1"/>
    <n v="14.42"/>
    <x v="0"/>
    <n v="57"/>
    <n v="140"/>
    <n v="35"/>
    <n v="35"/>
    <x v="484"/>
    <n v="49.42"/>
    <n v="49.42"/>
    <x v="2"/>
    <s v="Fri"/>
    <n v="57"/>
    <x v="0"/>
    <x v="0"/>
  </r>
  <r>
    <x v="716"/>
    <s v="Southwest"/>
    <s v="Burton"/>
    <x v="3"/>
    <m/>
    <x v="171"/>
    <m/>
    <n v="2"/>
    <m/>
    <m/>
    <x v="23"/>
    <n v="852.54669999999999"/>
    <x v="2"/>
    <s v=""/>
    <n v="140"/>
    <n v="0"/>
    <n v="0"/>
    <x v="511"/>
    <n v="852.54669999999999"/>
    <n v="852.54669999999999"/>
    <x v="2"/>
    <s v="Sat"/>
    <n v="-44336"/>
    <x v="0"/>
    <x v="0"/>
  </r>
  <r>
    <x v="717"/>
    <s v="Northwest"/>
    <s v="Burton"/>
    <x v="1"/>
    <s v="Yes"/>
    <x v="172"/>
    <d v="2021-06-01T00:00:00"/>
    <n v="1"/>
    <m/>
    <m/>
    <x v="0"/>
    <n v="36.754399999999997"/>
    <x v="0"/>
    <n v="11"/>
    <n v="80"/>
    <n v="40"/>
    <n v="40"/>
    <x v="136"/>
    <n v="76.754400000000004"/>
    <n v="76.754400000000004"/>
    <x v="3"/>
    <s v="Tue"/>
    <n v="11"/>
    <x v="1"/>
    <x v="0"/>
  </r>
  <r>
    <x v="718"/>
    <s v="Northwest"/>
    <s v="Cartier"/>
    <x v="4"/>
    <m/>
    <x v="172"/>
    <d v="2021-06-22T00:00:00"/>
    <n v="1"/>
    <m/>
    <m/>
    <x v="6"/>
    <n v="57.966200000000001"/>
    <x v="1"/>
    <n v="32"/>
    <n v="80"/>
    <n v="80"/>
    <n v="80"/>
    <x v="512"/>
    <n v="137.96620000000001"/>
    <n v="137.96620000000001"/>
    <x v="3"/>
    <s v="Tue"/>
    <n v="32"/>
    <x v="0"/>
    <x v="0"/>
  </r>
  <r>
    <x v="719"/>
    <s v="Northwest"/>
    <s v="Cartier"/>
    <x v="1"/>
    <m/>
    <x v="172"/>
    <m/>
    <n v="1"/>
    <m/>
    <m/>
    <x v="23"/>
    <n v="90"/>
    <x v="1"/>
    <s v=""/>
    <n v="80"/>
    <n v="0"/>
    <n v="0"/>
    <x v="290"/>
    <n v="90"/>
    <n v="90"/>
    <x v="3"/>
    <s v="Sat"/>
    <n v="-44337"/>
    <x v="0"/>
    <x v="0"/>
  </r>
  <r>
    <x v="720"/>
    <s v="Northwest"/>
    <s v="Burton"/>
    <x v="1"/>
    <s v="Yes"/>
    <x v="173"/>
    <m/>
    <n v="1"/>
    <m/>
    <m/>
    <x v="23"/>
    <n v="108.51300000000001"/>
    <x v="2"/>
    <s v=""/>
    <n v="80"/>
    <n v="0"/>
    <n v="0"/>
    <x v="513"/>
    <n v="108.51300000000001"/>
    <n v="108.51300000000001"/>
    <x v="4"/>
    <s v="Sat"/>
    <n v="-44338"/>
    <x v="1"/>
    <x v="0"/>
  </r>
  <r>
    <x v="721"/>
    <s v="North"/>
    <s v="Ling"/>
    <x v="2"/>
    <m/>
    <x v="174"/>
    <d v="2021-06-02T00:00:00"/>
    <n v="1"/>
    <m/>
    <m/>
    <x v="1"/>
    <n v="22"/>
    <x v="0"/>
    <n v="9"/>
    <n v="80"/>
    <n v="20"/>
    <n v="20"/>
    <x v="128"/>
    <n v="42"/>
    <n v="42"/>
    <x v="5"/>
    <s v="Wed"/>
    <n v="9"/>
    <x v="0"/>
    <x v="0"/>
  </r>
  <r>
    <x v="722"/>
    <s v="Southeast"/>
    <s v="Cartier"/>
    <x v="2"/>
    <m/>
    <x v="174"/>
    <d v="2021-06-03T00:00:00"/>
    <n v="1"/>
    <m/>
    <m/>
    <x v="1"/>
    <n v="66.864900000000006"/>
    <x v="2"/>
    <n v="10"/>
    <n v="80"/>
    <n v="20"/>
    <n v="20"/>
    <x v="156"/>
    <n v="86.864900000000006"/>
    <n v="86.864900000000006"/>
    <x v="5"/>
    <s v="Thu"/>
    <n v="10"/>
    <x v="0"/>
    <x v="0"/>
  </r>
  <r>
    <x v="723"/>
    <s v="South"/>
    <s v="Lopez"/>
    <x v="1"/>
    <m/>
    <x v="174"/>
    <d v="2021-06-15T00:00:00"/>
    <n v="1"/>
    <m/>
    <m/>
    <x v="2"/>
    <n v="111.15"/>
    <x v="0"/>
    <n v="22"/>
    <n v="80"/>
    <n v="60"/>
    <n v="60"/>
    <x v="514"/>
    <n v="171.15"/>
    <n v="171.15"/>
    <x v="5"/>
    <s v="Tue"/>
    <n v="22"/>
    <x v="0"/>
    <x v="0"/>
  </r>
  <r>
    <x v="724"/>
    <s v="South"/>
    <s v="Burton"/>
    <x v="0"/>
    <m/>
    <x v="174"/>
    <d v="2021-07-12T00:00:00"/>
    <n v="2"/>
    <m/>
    <m/>
    <x v="2"/>
    <n v="239.54249999999999"/>
    <x v="0"/>
    <n v="49"/>
    <n v="140"/>
    <n v="105"/>
    <n v="105"/>
    <x v="515"/>
    <n v="344.54250000000002"/>
    <n v="344.54250000000002"/>
    <x v="5"/>
    <s v="Mon"/>
    <n v="49"/>
    <x v="0"/>
    <x v="0"/>
  </r>
  <r>
    <x v="725"/>
    <s v="Central"/>
    <s v="Cartier"/>
    <x v="1"/>
    <m/>
    <x v="174"/>
    <d v="2021-07-15T00:00:00"/>
    <n v="1"/>
    <m/>
    <m/>
    <x v="0"/>
    <n v="657.69"/>
    <x v="2"/>
    <n v="52"/>
    <n v="80"/>
    <n v="40"/>
    <n v="40"/>
    <x v="516"/>
    <n v="697.69"/>
    <n v="697.69"/>
    <x v="5"/>
    <s v="Thu"/>
    <n v="52"/>
    <x v="0"/>
    <x v="0"/>
  </r>
  <r>
    <x v="726"/>
    <s v="Southeast"/>
    <s v="Burton"/>
    <x v="0"/>
    <m/>
    <x v="174"/>
    <d v="2021-07-19T00:00:00"/>
    <n v="1"/>
    <m/>
    <m/>
    <x v="1"/>
    <n v="30"/>
    <x v="2"/>
    <n v="56"/>
    <n v="80"/>
    <n v="20"/>
    <n v="20"/>
    <x v="43"/>
    <n v="50"/>
    <n v="50"/>
    <x v="5"/>
    <s v="Mon"/>
    <n v="56"/>
    <x v="0"/>
    <x v="0"/>
  </r>
  <r>
    <x v="727"/>
    <s v="Southeast"/>
    <s v="Khan"/>
    <x v="0"/>
    <m/>
    <x v="175"/>
    <d v="2021-06-19T00:00:00"/>
    <n v="1"/>
    <m/>
    <m/>
    <x v="0"/>
    <n v="26.567499999999999"/>
    <x v="2"/>
    <n v="25"/>
    <n v="80"/>
    <n v="40"/>
    <n v="40"/>
    <x v="517"/>
    <n v="66.567499999999995"/>
    <n v="66.567499999999995"/>
    <x v="0"/>
    <s v="Sat"/>
    <n v="25"/>
    <x v="0"/>
    <x v="0"/>
  </r>
  <r>
    <x v="728"/>
    <s v="West"/>
    <s v="Burton"/>
    <x v="0"/>
    <m/>
    <x v="175"/>
    <d v="2021-06-14T00:00:00"/>
    <n v="2"/>
    <m/>
    <m/>
    <x v="14"/>
    <n v="9.6"/>
    <x v="2"/>
    <n v="20"/>
    <n v="140"/>
    <n v="175"/>
    <n v="175"/>
    <x v="518"/>
    <n v="184.6"/>
    <n v="184.6"/>
    <x v="0"/>
    <s v="Mon"/>
    <n v="20"/>
    <x v="0"/>
    <x v="0"/>
  </r>
  <r>
    <x v="729"/>
    <s v="West"/>
    <s v="Khan"/>
    <x v="0"/>
    <m/>
    <x v="175"/>
    <d v="2021-06-16T00:00:00"/>
    <n v="2"/>
    <m/>
    <m/>
    <x v="1"/>
    <n v="396.29149999999998"/>
    <x v="2"/>
    <n v="22"/>
    <n v="140"/>
    <n v="35"/>
    <n v="35"/>
    <x v="519"/>
    <n v="431.29149999999998"/>
    <n v="431.29149999999998"/>
    <x v="0"/>
    <s v="Wed"/>
    <n v="22"/>
    <x v="0"/>
    <x v="0"/>
  </r>
  <r>
    <x v="730"/>
    <s v="East"/>
    <s v="Ling"/>
    <x v="1"/>
    <m/>
    <x v="175"/>
    <d v="2021-07-05T00:00:00"/>
    <n v="2"/>
    <m/>
    <m/>
    <x v="0"/>
    <n v="108"/>
    <x v="2"/>
    <n v="41"/>
    <n v="140"/>
    <n v="70"/>
    <n v="70"/>
    <x v="520"/>
    <n v="178"/>
    <n v="178"/>
    <x v="0"/>
    <s v="Mon"/>
    <n v="41"/>
    <x v="0"/>
    <x v="0"/>
  </r>
  <r>
    <x v="731"/>
    <s v="Northwest"/>
    <s v="Cartier"/>
    <x v="0"/>
    <m/>
    <x v="175"/>
    <d v="2021-07-19T00:00:00"/>
    <n v="1"/>
    <m/>
    <m/>
    <x v="0"/>
    <n v="147.2441"/>
    <x v="2"/>
    <n v="55"/>
    <n v="80"/>
    <n v="40"/>
    <n v="40"/>
    <x v="521"/>
    <n v="187.2441"/>
    <n v="187.2441"/>
    <x v="0"/>
    <s v="Mon"/>
    <n v="55"/>
    <x v="0"/>
    <x v="0"/>
  </r>
  <r>
    <x v="732"/>
    <s v="Central"/>
    <s v="Burton"/>
    <x v="4"/>
    <m/>
    <x v="175"/>
    <m/>
    <n v="1"/>
    <m/>
    <s v="Yes"/>
    <x v="23"/>
    <n v="151.28020000000001"/>
    <x v="2"/>
    <s v=""/>
    <n v="80"/>
    <n v="0"/>
    <n v="0"/>
    <x v="75"/>
    <n v="151.28020000000001"/>
    <n v="0"/>
    <x v="0"/>
    <s v="Sat"/>
    <n v="-44341"/>
    <x v="0"/>
    <x v="0"/>
  </r>
  <r>
    <x v="733"/>
    <s v="Northwest"/>
    <s v="Cartier"/>
    <x v="1"/>
    <m/>
    <x v="175"/>
    <m/>
    <n v="1"/>
    <m/>
    <m/>
    <x v="23"/>
    <n v="47.046399999999998"/>
    <x v="1"/>
    <s v=""/>
    <n v="80"/>
    <n v="0"/>
    <n v="0"/>
    <x v="522"/>
    <n v="47.046399999999998"/>
    <n v="47.046399999999998"/>
    <x v="0"/>
    <s v="Sat"/>
    <n v="-44341"/>
    <x v="0"/>
    <x v="0"/>
  </r>
  <r>
    <x v="734"/>
    <s v="Northwest"/>
    <s v="Burton"/>
    <x v="2"/>
    <m/>
    <x v="176"/>
    <d v="2021-06-05T00:00:00"/>
    <n v="1"/>
    <m/>
    <m/>
    <x v="1"/>
    <n v="51.73"/>
    <x v="2"/>
    <n v="10"/>
    <n v="80"/>
    <n v="20"/>
    <n v="20"/>
    <x v="523"/>
    <n v="71.72999999999999"/>
    <n v="71.72999999999999"/>
    <x v="1"/>
    <s v="Sat"/>
    <n v="10"/>
    <x v="0"/>
    <x v="0"/>
  </r>
  <r>
    <x v="735"/>
    <s v="Southeast"/>
    <s v="Cartier"/>
    <x v="0"/>
    <m/>
    <x v="176"/>
    <d v="2021-06-02T00:00:00"/>
    <n v="2"/>
    <m/>
    <m/>
    <x v="1"/>
    <n v="445.78460000000001"/>
    <x v="0"/>
    <n v="7"/>
    <n v="140"/>
    <n v="35"/>
    <n v="35"/>
    <x v="524"/>
    <n v="480.78460000000001"/>
    <n v="480.78460000000001"/>
    <x v="1"/>
    <s v="Wed"/>
    <n v="7"/>
    <x v="0"/>
    <x v="0"/>
  </r>
  <r>
    <x v="736"/>
    <s v="Southeast"/>
    <s v="Cartier"/>
    <x v="0"/>
    <m/>
    <x v="176"/>
    <d v="2021-06-14T00:00:00"/>
    <n v="2"/>
    <m/>
    <s v="Yes"/>
    <x v="1"/>
    <n v="27.486699999999999"/>
    <x v="2"/>
    <n v="19"/>
    <n v="140"/>
    <n v="35"/>
    <n v="35"/>
    <x v="75"/>
    <n v="62.486699999999999"/>
    <n v="35"/>
    <x v="1"/>
    <s v="Mon"/>
    <n v="19"/>
    <x v="0"/>
    <x v="0"/>
  </r>
  <r>
    <x v="737"/>
    <s v="West"/>
    <s v="Burton"/>
    <x v="0"/>
    <m/>
    <x v="176"/>
    <d v="2021-06-14T00:00:00"/>
    <n v="1"/>
    <m/>
    <m/>
    <x v="1"/>
    <n v="42.66"/>
    <x v="0"/>
    <n v="19"/>
    <n v="80"/>
    <n v="20"/>
    <n v="20"/>
    <x v="36"/>
    <n v="62.66"/>
    <n v="62.66"/>
    <x v="1"/>
    <s v="Mon"/>
    <n v="19"/>
    <x v="0"/>
    <x v="0"/>
  </r>
  <r>
    <x v="738"/>
    <s v="Southeast"/>
    <s v="Cartier"/>
    <x v="2"/>
    <m/>
    <x v="176"/>
    <d v="2021-06-14T00:00:00"/>
    <n v="1"/>
    <m/>
    <m/>
    <x v="1"/>
    <n v="185.11340000000001"/>
    <x v="2"/>
    <n v="19"/>
    <n v="80"/>
    <n v="20"/>
    <n v="20"/>
    <x v="525"/>
    <n v="205.11340000000001"/>
    <n v="205.11340000000001"/>
    <x v="1"/>
    <s v="Mon"/>
    <n v="19"/>
    <x v="0"/>
    <x v="0"/>
  </r>
  <r>
    <x v="739"/>
    <s v="Northwest"/>
    <s v="Cartier"/>
    <x v="1"/>
    <m/>
    <x v="176"/>
    <d v="2021-06-17T00:00:00"/>
    <n v="1"/>
    <m/>
    <s v="Yes"/>
    <x v="2"/>
    <n v="70"/>
    <x v="2"/>
    <n v="22"/>
    <n v="80"/>
    <n v="60"/>
    <n v="60"/>
    <x v="75"/>
    <n v="130"/>
    <n v="60"/>
    <x v="1"/>
    <s v="Thu"/>
    <n v="22"/>
    <x v="0"/>
    <x v="0"/>
  </r>
  <r>
    <x v="740"/>
    <s v="Southeast"/>
    <s v="Cartier"/>
    <x v="0"/>
    <m/>
    <x v="176"/>
    <d v="2021-06-22T00:00:00"/>
    <n v="1"/>
    <m/>
    <m/>
    <x v="1"/>
    <n v="120"/>
    <x v="0"/>
    <n v="27"/>
    <n v="80"/>
    <n v="20"/>
    <n v="20"/>
    <x v="2"/>
    <n v="140"/>
    <n v="140"/>
    <x v="1"/>
    <s v="Tue"/>
    <n v="27"/>
    <x v="0"/>
    <x v="0"/>
  </r>
  <r>
    <x v="741"/>
    <s v="Southeast"/>
    <s v="Cartier"/>
    <x v="0"/>
    <m/>
    <x v="176"/>
    <d v="2021-06-30T00:00:00"/>
    <n v="1"/>
    <m/>
    <m/>
    <x v="1"/>
    <n v="178.36179999999999"/>
    <x v="2"/>
    <n v="35"/>
    <n v="80"/>
    <n v="20"/>
    <n v="20"/>
    <x v="526"/>
    <n v="198.36179999999999"/>
    <n v="198.36179999999999"/>
    <x v="1"/>
    <s v="Wed"/>
    <n v="35"/>
    <x v="0"/>
    <x v="0"/>
  </r>
  <r>
    <x v="742"/>
    <s v="Northeast"/>
    <s v="Khan"/>
    <x v="4"/>
    <m/>
    <x v="176"/>
    <d v="2021-06-28T00:00:00"/>
    <n v="1"/>
    <s v="Yes"/>
    <s v="Yes"/>
    <x v="3"/>
    <n v="477.78149999999999"/>
    <x v="3"/>
    <n v="33"/>
    <n v="80"/>
    <n v="120"/>
    <n v="0"/>
    <x v="75"/>
    <n v="597.78150000000005"/>
    <n v="0"/>
    <x v="1"/>
    <s v="Mon"/>
    <n v="33"/>
    <x v="0"/>
    <x v="1"/>
  </r>
  <r>
    <x v="743"/>
    <s v="Northwest"/>
    <s v="Khan"/>
    <x v="3"/>
    <s v="Yes"/>
    <x v="176"/>
    <d v="2021-06-30T00:00:00"/>
    <n v="1"/>
    <m/>
    <m/>
    <x v="6"/>
    <n v="67.969700000000003"/>
    <x v="1"/>
    <n v="35"/>
    <n v="80"/>
    <n v="80"/>
    <n v="80"/>
    <x v="527"/>
    <n v="147.96969999999999"/>
    <n v="147.96969999999999"/>
    <x v="1"/>
    <s v="Wed"/>
    <n v="35"/>
    <x v="1"/>
    <x v="0"/>
  </r>
  <r>
    <x v="744"/>
    <s v="South"/>
    <s v="Burton"/>
    <x v="0"/>
    <m/>
    <x v="176"/>
    <d v="2021-07-05T00:00:00"/>
    <n v="2"/>
    <m/>
    <s v="Yes"/>
    <x v="14"/>
    <n v="300.72309999999999"/>
    <x v="2"/>
    <n v="40"/>
    <n v="140"/>
    <n v="175"/>
    <n v="175"/>
    <x v="75"/>
    <n v="475.72309999999999"/>
    <n v="175"/>
    <x v="1"/>
    <s v="Mon"/>
    <n v="40"/>
    <x v="0"/>
    <x v="0"/>
  </r>
  <r>
    <x v="745"/>
    <s v="Central"/>
    <s v="Burton"/>
    <x v="0"/>
    <m/>
    <x v="176"/>
    <m/>
    <n v="1"/>
    <m/>
    <m/>
    <x v="23"/>
    <n v="377.6"/>
    <x v="0"/>
    <s v=""/>
    <n v="80"/>
    <n v="0"/>
    <n v="0"/>
    <x v="528"/>
    <n v="377.6"/>
    <n v="377.6"/>
    <x v="1"/>
    <s v="Sat"/>
    <n v="-44342"/>
    <x v="0"/>
    <x v="0"/>
  </r>
  <r>
    <x v="746"/>
    <s v="Northwest"/>
    <s v="Cartier"/>
    <x v="0"/>
    <m/>
    <x v="176"/>
    <m/>
    <n v="1"/>
    <m/>
    <m/>
    <x v="23"/>
    <n v="70"/>
    <x v="1"/>
    <s v=""/>
    <n v="80"/>
    <n v="0"/>
    <n v="0"/>
    <x v="529"/>
    <n v="70"/>
    <n v="70"/>
    <x v="1"/>
    <s v="Sat"/>
    <n v="-44342"/>
    <x v="0"/>
    <x v="0"/>
  </r>
  <r>
    <x v="747"/>
    <s v="Northwest"/>
    <s v="Cartier"/>
    <x v="1"/>
    <m/>
    <x v="176"/>
    <m/>
    <n v="1"/>
    <m/>
    <m/>
    <x v="23"/>
    <n v="177.0504"/>
    <x v="1"/>
    <s v=""/>
    <n v="80"/>
    <n v="0"/>
    <n v="0"/>
    <x v="530"/>
    <n v="177.0504"/>
    <n v="177.0504"/>
    <x v="1"/>
    <s v="Sat"/>
    <n v="-44342"/>
    <x v="0"/>
    <x v="0"/>
  </r>
  <r>
    <x v="748"/>
    <s v="Central"/>
    <s v="Burton"/>
    <x v="1"/>
    <m/>
    <x v="176"/>
    <m/>
    <n v="2"/>
    <m/>
    <m/>
    <x v="23"/>
    <n v="839.67849999999999"/>
    <x v="2"/>
    <s v=""/>
    <n v="140"/>
    <n v="0"/>
    <n v="0"/>
    <x v="531"/>
    <n v="839.67849999999999"/>
    <n v="839.67849999999999"/>
    <x v="1"/>
    <s v="Sat"/>
    <n v="-44342"/>
    <x v="0"/>
    <x v="0"/>
  </r>
  <r>
    <x v="749"/>
    <s v="North"/>
    <s v="Ling"/>
    <x v="0"/>
    <m/>
    <x v="177"/>
    <d v="2021-06-03T00:00:00"/>
    <n v="1"/>
    <m/>
    <m/>
    <x v="1"/>
    <n v="120"/>
    <x v="0"/>
    <n v="7"/>
    <n v="80"/>
    <n v="20"/>
    <n v="20"/>
    <x v="2"/>
    <n v="140"/>
    <n v="140"/>
    <x v="2"/>
    <s v="Thu"/>
    <n v="7"/>
    <x v="0"/>
    <x v="0"/>
  </r>
  <r>
    <x v="750"/>
    <s v="Northeast"/>
    <s v="Khan"/>
    <x v="0"/>
    <m/>
    <x v="177"/>
    <d v="2021-06-10T00:00:00"/>
    <n v="1"/>
    <m/>
    <m/>
    <x v="1"/>
    <n v="156.4932"/>
    <x v="2"/>
    <n v="14"/>
    <n v="80"/>
    <n v="20"/>
    <n v="20"/>
    <x v="532"/>
    <n v="176.4932"/>
    <n v="176.4932"/>
    <x v="2"/>
    <s v="Thu"/>
    <n v="14"/>
    <x v="0"/>
    <x v="0"/>
  </r>
  <r>
    <x v="751"/>
    <s v="North"/>
    <s v="Ling"/>
    <x v="2"/>
    <m/>
    <x v="177"/>
    <d v="2021-06-15T00:00:00"/>
    <n v="2"/>
    <m/>
    <m/>
    <x v="1"/>
    <n v="155"/>
    <x v="0"/>
    <n v="19"/>
    <n v="140"/>
    <n v="35"/>
    <n v="35"/>
    <x v="533"/>
    <n v="190"/>
    <n v="190"/>
    <x v="2"/>
    <s v="Tue"/>
    <n v="19"/>
    <x v="0"/>
    <x v="0"/>
  </r>
  <r>
    <x v="752"/>
    <s v="Central"/>
    <s v="Khan"/>
    <x v="1"/>
    <m/>
    <x v="177"/>
    <d v="2021-06-17T00:00:00"/>
    <n v="1"/>
    <m/>
    <m/>
    <x v="0"/>
    <n v="20.83"/>
    <x v="0"/>
    <n v="21"/>
    <n v="80"/>
    <n v="40"/>
    <n v="40"/>
    <x v="534"/>
    <n v="60.83"/>
    <n v="60.83"/>
    <x v="2"/>
    <s v="Thu"/>
    <n v="21"/>
    <x v="0"/>
    <x v="0"/>
  </r>
  <r>
    <x v="753"/>
    <s v="Central"/>
    <s v="Cartier"/>
    <x v="0"/>
    <s v="Yes"/>
    <x v="177"/>
    <d v="2021-06-22T00:00:00"/>
    <n v="1"/>
    <s v="Yes"/>
    <s v="Yes"/>
    <x v="0"/>
    <n v="50"/>
    <x v="3"/>
    <n v="26"/>
    <n v="80"/>
    <n v="40"/>
    <n v="0"/>
    <x v="75"/>
    <n v="90"/>
    <n v="0"/>
    <x v="2"/>
    <s v="Tue"/>
    <n v="26"/>
    <x v="1"/>
    <x v="1"/>
  </r>
  <r>
    <x v="754"/>
    <s v="South"/>
    <s v="Burton"/>
    <x v="2"/>
    <m/>
    <x v="177"/>
    <d v="2021-07-13T00:00:00"/>
    <n v="1"/>
    <m/>
    <m/>
    <x v="1"/>
    <n v="120"/>
    <x v="2"/>
    <n v="47"/>
    <n v="80"/>
    <n v="20"/>
    <n v="20"/>
    <x v="2"/>
    <n v="140"/>
    <n v="140"/>
    <x v="2"/>
    <s v="Tue"/>
    <n v="47"/>
    <x v="0"/>
    <x v="0"/>
  </r>
  <r>
    <x v="755"/>
    <s v="Central"/>
    <s v="Burton"/>
    <x v="3"/>
    <m/>
    <x v="178"/>
    <m/>
    <n v="1"/>
    <m/>
    <s v="Yes"/>
    <x v="23"/>
    <n v="17.064"/>
    <x v="2"/>
    <s v=""/>
    <n v="80"/>
    <n v="0"/>
    <n v="0"/>
    <x v="75"/>
    <n v="17.064"/>
    <n v="0"/>
    <x v="3"/>
    <s v="Sat"/>
    <n v="-44344"/>
    <x v="0"/>
    <x v="0"/>
  </r>
  <r>
    <x v="756"/>
    <s v="Southeast"/>
    <s v="Burton"/>
    <x v="0"/>
    <m/>
    <x v="179"/>
    <d v="2021-06-09T00:00:00"/>
    <n v="1"/>
    <m/>
    <m/>
    <x v="1"/>
    <n v="182.08340000000001"/>
    <x v="2"/>
    <n v="9"/>
    <n v="80"/>
    <n v="20"/>
    <n v="20"/>
    <x v="535"/>
    <n v="202.08340000000001"/>
    <n v="202.08340000000001"/>
    <x v="5"/>
    <s v="Wed"/>
    <n v="9"/>
    <x v="0"/>
    <x v="0"/>
  </r>
  <r>
    <x v="757"/>
    <s v="North"/>
    <s v="Ling"/>
    <x v="0"/>
    <m/>
    <x v="179"/>
    <d v="2021-06-21T00:00:00"/>
    <n v="2"/>
    <m/>
    <m/>
    <x v="1"/>
    <n v="19.548100000000002"/>
    <x v="0"/>
    <n v="21"/>
    <n v="140"/>
    <n v="35"/>
    <n v="35"/>
    <x v="536"/>
    <n v="54.548100000000005"/>
    <n v="54.548100000000005"/>
    <x v="5"/>
    <s v="Mon"/>
    <n v="21"/>
    <x v="0"/>
    <x v="0"/>
  </r>
  <r>
    <x v="758"/>
    <s v="North"/>
    <s v="Ling"/>
    <x v="0"/>
    <m/>
    <x v="179"/>
    <d v="2021-06-21T00:00:00"/>
    <n v="2"/>
    <m/>
    <m/>
    <x v="0"/>
    <n v="144"/>
    <x v="2"/>
    <n v="21"/>
    <n v="140"/>
    <n v="70"/>
    <n v="70"/>
    <x v="39"/>
    <n v="214"/>
    <n v="214"/>
    <x v="5"/>
    <s v="Mon"/>
    <n v="21"/>
    <x v="0"/>
    <x v="0"/>
  </r>
  <r>
    <x v="759"/>
    <s v="West"/>
    <s v="Lopez"/>
    <x v="0"/>
    <m/>
    <x v="179"/>
    <d v="2021-06-24T00:00:00"/>
    <n v="1"/>
    <m/>
    <m/>
    <x v="2"/>
    <n v="86.4786"/>
    <x v="1"/>
    <n v="24"/>
    <n v="80"/>
    <n v="60"/>
    <n v="60"/>
    <x v="537"/>
    <n v="146.4786"/>
    <n v="146.4786"/>
    <x v="5"/>
    <s v="Thu"/>
    <n v="24"/>
    <x v="0"/>
    <x v="0"/>
  </r>
  <r>
    <x v="760"/>
    <s v="Southeast"/>
    <s v="Cartier"/>
    <x v="0"/>
    <m/>
    <x v="179"/>
    <d v="2021-06-24T00:00:00"/>
    <n v="1"/>
    <m/>
    <s v="Yes"/>
    <x v="1"/>
    <n v="69.154700000000005"/>
    <x v="2"/>
    <n v="24"/>
    <n v="80"/>
    <n v="20"/>
    <n v="20"/>
    <x v="75"/>
    <n v="89.154700000000005"/>
    <n v="20"/>
    <x v="5"/>
    <s v="Thu"/>
    <n v="24"/>
    <x v="0"/>
    <x v="0"/>
  </r>
  <r>
    <x v="761"/>
    <s v="North"/>
    <s v="Ling"/>
    <x v="3"/>
    <m/>
    <x v="179"/>
    <d v="2021-07-12T00:00:00"/>
    <n v="2"/>
    <m/>
    <m/>
    <x v="14"/>
    <n v="156"/>
    <x v="2"/>
    <n v="42"/>
    <n v="140"/>
    <n v="175"/>
    <n v="175"/>
    <x v="149"/>
    <n v="331"/>
    <n v="331"/>
    <x v="5"/>
    <s v="Mon"/>
    <n v="42"/>
    <x v="0"/>
    <x v="0"/>
  </r>
  <r>
    <x v="762"/>
    <s v="West"/>
    <s v="Khan"/>
    <x v="1"/>
    <m/>
    <x v="179"/>
    <m/>
    <n v="2"/>
    <m/>
    <m/>
    <x v="23"/>
    <n v="72.350099999999998"/>
    <x v="0"/>
    <s v=""/>
    <n v="140"/>
    <n v="0"/>
    <n v="0"/>
    <x v="214"/>
    <n v="72.350099999999998"/>
    <n v="72.350099999999998"/>
    <x v="5"/>
    <s v="Sat"/>
    <n v="-44347"/>
    <x v="0"/>
    <x v="0"/>
  </r>
  <r>
    <x v="763"/>
    <s v="North"/>
    <s v="Ling"/>
    <x v="2"/>
    <m/>
    <x v="180"/>
    <d v="2021-06-15T00:00:00"/>
    <n v="1"/>
    <s v="Yes"/>
    <s v="Yes"/>
    <x v="1"/>
    <n v="240"/>
    <x v="3"/>
    <n v="14"/>
    <n v="80"/>
    <n v="20"/>
    <n v="0"/>
    <x v="75"/>
    <n v="260"/>
    <n v="0"/>
    <x v="0"/>
    <s v="Tue"/>
    <n v="14"/>
    <x v="0"/>
    <x v="1"/>
  </r>
  <r>
    <x v="764"/>
    <s v="Northwest"/>
    <s v="Khan"/>
    <x v="3"/>
    <m/>
    <x v="180"/>
    <d v="2021-06-21T00:00:00"/>
    <n v="1"/>
    <s v="Yes"/>
    <s v="Yes"/>
    <x v="22"/>
    <n v="558.10940000000005"/>
    <x v="3"/>
    <n v="20"/>
    <n v="80"/>
    <n v="340"/>
    <n v="0"/>
    <x v="75"/>
    <n v="898.10940000000005"/>
    <n v="0"/>
    <x v="0"/>
    <s v="Mon"/>
    <n v="20"/>
    <x v="0"/>
    <x v="1"/>
  </r>
  <r>
    <x v="765"/>
    <s v="Northwest"/>
    <s v="Cartier"/>
    <x v="0"/>
    <m/>
    <x v="180"/>
    <d v="2021-06-29T00:00:00"/>
    <n v="1"/>
    <s v="Yes"/>
    <s v="Yes"/>
    <x v="6"/>
    <n v="43.433999999999997"/>
    <x v="3"/>
    <n v="28"/>
    <n v="80"/>
    <n v="80"/>
    <n v="0"/>
    <x v="75"/>
    <n v="123.434"/>
    <n v="0"/>
    <x v="0"/>
    <s v="Tue"/>
    <n v="28"/>
    <x v="0"/>
    <x v="1"/>
  </r>
  <r>
    <x v="766"/>
    <s v="South"/>
    <s v="Burton"/>
    <x v="2"/>
    <m/>
    <x v="180"/>
    <d v="2021-07-05T00:00:00"/>
    <n v="1"/>
    <s v="Yes"/>
    <s v="Yes"/>
    <x v="1"/>
    <n v="141.90299999999999"/>
    <x v="3"/>
    <n v="34"/>
    <n v="80"/>
    <n v="20"/>
    <n v="0"/>
    <x v="75"/>
    <n v="161.90299999999999"/>
    <n v="0"/>
    <x v="0"/>
    <s v="Mon"/>
    <n v="34"/>
    <x v="0"/>
    <x v="1"/>
  </r>
  <r>
    <x v="767"/>
    <s v="Southeast"/>
    <s v="Khan"/>
    <x v="0"/>
    <m/>
    <x v="180"/>
    <d v="2021-07-24T00:00:00"/>
    <n v="2"/>
    <m/>
    <m/>
    <x v="6"/>
    <n v="136.70920000000001"/>
    <x v="2"/>
    <n v="53"/>
    <n v="140"/>
    <n v="140"/>
    <n v="140"/>
    <x v="538"/>
    <n v="276.70920000000001"/>
    <n v="276.70920000000001"/>
    <x v="0"/>
    <s v="Sat"/>
    <n v="53"/>
    <x v="0"/>
    <x v="0"/>
  </r>
  <r>
    <x v="768"/>
    <s v="Northwest"/>
    <s v="Cartier"/>
    <x v="0"/>
    <m/>
    <x v="180"/>
    <m/>
    <n v="2"/>
    <m/>
    <m/>
    <x v="23"/>
    <n v="85.351200000000006"/>
    <x v="1"/>
    <s v=""/>
    <n v="140"/>
    <n v="0"/>
    <n v="0"/>
    <x v="539"/>
    <n v="85.351200000000006"/>
    <n v="85.351200000000006"/>
    <x v="0"/>
    <s v="Sat"/>
    <n v="-44348"/>
    <x v="0"/>
    <x v="0"/>
  </r>
  <r>
    <x v="769"/>
    <s v="East"/>
    <s v="Ling"/>
    <x v="0"/>
    <m/>
    <x v="181"/>
    <d v="2021-06-07T00:00:00"/>
    <n v="1"/>
    <m/>
    <m/>
    <x v="0"/>
    <n v="85.32"/>
    <x v="2"/>
    <n v="5"/>
    <n v="80"/>
    <n v="40"/>
    <n v="40"/>
    <x v="235"/>
    <n v="125.32"/>
    <n v="125.32"/>
    <x v="1"/>
    <s v="Mon"/>
    <n v="5"/>
    <x v="0"/>
    <x v="0"/>
  </r>
  <r>
    <x v="770"/>
    <s v="South"/>
    <s v="Lopez"/>
    <x v="1"/>
    <m/>
    <x v="181"/>
    <d v="2021-06-17T00:00:00"/>
    <n v="1"/>
    <m/>
    <m/>
    <x v="2"/>
    <n v="42.418999999999997"/>
    <x v="0"/>
    <n v="15"/>
    <n v="80"/>
    <n v="60"/>
    <n v="60"/>
    <x v="540"/>
    <n v="102.419"/>
    <n v="102.419"/>
    <x v="1"/>
    <s v="Thu"/>
    <n v="15"/>
    <x v="0"/>
    <x v="0"/>
  </r>
  <r>
    <x v="771"/>
    <s v="Southeast"/>
    <s v="Burton"/>
    <x v="1"/>
    <m/>
    <x v="181"/>
    <d v="2021-06-17T00:00:00"/>
    <n v="2"/>
    <m/>
    <m/>
    <x v="2"/>
    <n v="184.04640000000001"/>
    <x v="2"/>
    <n v="15"/>
    <n v="140"/>
    <n v="105"/>
    <n v="105"/>
    <x v="541"/>
    <n v="289.04640000000001"/>
    <n v="289.04640000000001"/>
    <x v="1"/>
    <s v="Thu"/>
    <n v="15"/>
    <x v="0"/>
    <x v="0"/>
  </r>
  <r>
    <x v="772"/>
    <s v="Central"/>
    <s v="Khan"/>
    <x v="3"/>
    <m/>
    <x v="181"/>
    <d v="2021-06-17T00:00:00"/>
    <n v="1"/>
    <m/>
    <m/>
    <x v="6"/>
    <n v="272.24990000000003"/>
    <x v="2"/>
    <n v="15"/>
    <n v="80"/>
    <n v="80"/>
    <n v="80"/>
    <x v="542"/>
    <n v="352.24990000000003"/>
    <n v="352.24990000000003"/>
    <x v="1"/>
    <s v="Thu"/>
    <n v="15"/>
    <x v="0"/>
    <x v="0"/>
  </r>
  <r>
    <x v="773"/>
    <s v="West"/>
    <s v="Khan"/>
    <x v="2"/>
    <m/>
    <x v="181"/>
    <d v="2021-06-21T00:00:00"/>
    <n v="1"/>
    <m/>
    <m/>
    <x v="1"/>
    <n v="204.28399999999999"/>
    <x v="0"/>
    <n v="19"/>
    <n v="80"/>
    <n v="20"/>
    <n v="20"/>
    <x v="17"/>
    <n v="224.28399999999999"/>
    <n v="224.28399999999999"/>
    <x v="1"/>
    <s v="Mon"/>
    <n v="19"/>
    <x v="0"/>
    <x v="0"/>
  </r>
  <r>
    <x v="774"/>
    <s v="South"/>
    <s v="Khan"/>
    <x v="2"/>
    <m/>
    <x v="181"/>
    <d v="2021-06-23T00:00:00"/>
    <n v="1"/>
    <m/>
    <m/>
    <x v="1"/>
    <n v="84.0779"/>
    <x v="2"/>
    <n v="21"/>
    <n v="80"/>
    <n v="20"/>
    <n v="20"/>
    <x v="543"/>
    <n v="104.0779"/>
    <n v="104.0779"/>
    <x v="1"/>
    <s v="Wed"/>
    <n v="21"/>
    <x v="0"/>
    <x v="0"/>
  </r>
  <r>
    <x v="775"/>
    <s v="North"/>
    <s v="Ling"/>
    <x v="0"/>
    <m/>
    <x v="181"/>
    <d v="2021-07-03T00:00:00"/>
    <n v="2"/>
    <m/>
    <m/>
    <x v="1"/>
    <n v="57.39"/>
    <x v="0"/>
    <n v="31"/>
    <n v="140"/>
    <n v="35"/>
    <n v="35"/>
    <x v="544"/>
    <n v="92.39"/>
    <n v="92.39"/>
    <x v="1"/>
    <s v="Sat"/>
    <n v="31"/>
    <x v="0"/>
    <x v="0"/>
  </r>
  <r>
    <x v="776"/>
    <s v="Central"/>
    <s v="Khan"/>
    <x v="3"/>
    <m/>
    <x v="181"/>
    <d v="2021-07-03T00:00:00"/>
    <n v="1"/>
    <m/>
    <m/>
    <x v="8"/>
    <n v="192.44470000000001"/>
    <x v="2"/>
    <n v="31"/>
    <n v="80"/>
    <n v="160"/>
    <n v="160"/>
    <x v="545"/>
    <n v="352.44470000000001"/>
    <n v="352.44470000000001"/>
    <x v="1"/>
    <s v="Sat"/>
    <n v="31"/>
    <x v="0"/>
    <x v="0"/>
  </r>
  <r>
    <x v="777"/>
    <s v="Southeast"/>
    <s v="Khan"/>
    <x v="0"/>
    <m/>
    <x v="181"/>
    <d v="2021-06-30T00:00:00"/>
    <n v="1"/>
    <m/>
    <m/>
    <x v="0"/>
    <n v="271.9169"/>
    <x v="2"/>
    <n v="28"/>
    <n v="80"/>
    <n v="40"/>
    <n v="40"/>
    <x v="546"/>
    <n v="311.9169"/>
    <n v="311.9169"/>
    <x v="1"/>
    <s v="Wed"/>
    <n v="28"/>
    <x v="0"/>
    <x v="0"/>
  </r>
  <r>
    <x v="778"/>
    <s v="Central"/>
    <s v="Khan"/>
    <x v="0"/>
    <m/>
    <x v="181"/>
    <d v="2021-06-30T00:00:00"/>
    <n v="1"/>
    <m/>
    <m/>
    <x v="0"/>
    <n v="588.54999999999995"/>
    <x v="0"/>
    <n v="28"/>
    <n v="80"/>
    <n v="40"/>
    <n v="40"/>
    <x v="547"/>
    <n v="628.54999999999995"/>
    <n v="628.54999999999995"/>
    <x v="1"/>
    <s v="Wed"/>
    <n v="28"/>
    <x v="0"/>
    <x v="0"/>
  </r>
  <r>
    <x v="779"/>
    <s v="North"/>
    <s v="Ling"/>
    <x v="2"/>
    <m/>
    <x v="181"/>
    <d v="2021-06-28T00:00:00"/>
    <n v="1"/>
    <m/>
    <m/>
    <x v="1"/>
    <n v="52.350099999999998"/>
    <x v="0"/>
    <n v="26"/>
    <n v="80"/>
    <n v="20"/>
    <n v="20"/>
    <x v="236"/>
    <n v="72.350099999999998"/>
    <n v="72.350099999999998"/>
    <x v="1"/>
    <s v="Mon"/>
    <n v="26"/>
    <x v="0"/>
    <x v="0"/>
  </r>
  <r>
    <x v="780"/>
    <s v="South"/>
    <s v="Lopez"/>
    <x v="0"/>
    <m/>
    <x v="181"/>
    <d v="2021-07-07T00:00:00"/>
    <n v="1"/>
    <m/>
    <m/>
    <x v="0"/>
    <n v="240.5908"/>
    <x v="1"/>
    <n v="35"/>
    <n v="80"/>
    <n v="40"/>
    <n v="40"/>
    <x v="548"/>
    <n v="280.5908"/>
    <n v="280.5908"/>
    <x v="1"/>
    <s v="Wed"/>
    <n v="35"/>
    <x v="0"/>
    <x v="0"/>
  </r>
  <r>
    <x v="781"/>
    <s v="West"/>
    <s v="Khan"/>
    <x v="2"/>
    <m/>
    <x v="181"/>
    <d v="2021-07-14T00:00:00"/>
    <n v="1"/>
    <m/>
    <m/>
    <x v="1"/>
    <n v="76.864900000000006"/>
    <x v="2"/>
    <n v="42"/>
    <n v="80"/>
    <n v="20"/>
    <n v="20"/>
    <x v="549"/>
    <n v="96.864900000000006"/>
    <n v="96.864900000000006"/>
    <x v="1"/>
    <s v="Wed"/>
    <n v="42"/>
    <x v="0"/>
    <x v="0"/>
  </r>
  <r>
    <x v="782"/>
    <s v="Central"/>
    <s v="Khan"/>
    <x v="1"/>
    <m/>
    <x v="181"/>
    <d v="2021-07-24T00:00:00"/>
    <n v="2"/>
    <m/>
    <m/>
    <x v="0"/>
    <n v="519.01250000000005"/>
    <x v="2"/>
    <n v="52"/>
    <n v="140"/>
    <n v="70"/>
    <n v="70"/>
    <x v="550"/>
    <n v="589.01250000000005"/>
    <n v="589.01250000000005"/>
    <x v="1"/>
    <s v="Sat"/>
    <n v="52"/>
    <x v="0"/>
    <x v="0"/>
  </r>
  <r>
    <x v="783"/>
    <s v="South"/>
    <s v="Lopez"/>
    <x v="0"/>
    <m/>
    <x v="182"/>
    <d v="2021-06-10T00:00:00"/>
    <n v="1"/>
    <m/>
    <m/>
    <x v="1"/>
    <n v="7.02"/>
    <x v="1"/>
    <n v="7"/>
    <n v="80"/>
    <n v="20"/>
    <n v="20"/>
    <x v="504"/>
    <n v="27.02"/>
    <n v="27.02"/>
    <x v="2"/>
    <s v="Thu"/>
    <n v="7"/>
    <x v="0"/>
    <x v="0"/>
  </r>
  <r>
    <x v="784"/>
    <s v="North"/>
    <s v="Ling"/>
    <x v="2"/>
    <m/>
    <x v="182"/>
    <d v="2021-06-17T00:00:00"/>
    <n v="1"/>
    <m/>
    <m/>
    <x v="1"/>
    <n v="42.66"/>
    <x v="0"/>
    <n v="14"/>
    <n v="80"/>
    <n v="20"/>
    <n v="20"/>
    <x v="36"/>
    <n v="62.66"/>
    <n v="62.66"/>
    <x v="2"/>
    <s v="Thu"/>
    <n v="14"/>
    <x v="0"/>
    <x v="0"/>
  </r>
  <r>
    <x v="785"/>
    <s v="Southeast"/>
    <s v="Cartier"/>
    <x v="0"/>
    <m/>
    <x v="182"/>
    <d v="2021-06-24T00:00:00"/>
    <n v="1"/>
    <m/>
    <m/>
    <x v="1"/>
    <n v="179.5359"/>
    <x v="2"/>
    <n v="21"/>
    <n v="80"/>
    <n v="20"/>
    <n v="20"/>
    <x v="551"/>
    <n v="199.5359"/>
    <n v="199.5359"/>
    <x v="2"/>
    <s v="Thu"/>
    <n v="21"/>
    <x v="0"/>
    <x v="0"/>
  </r>
  <r>
    <x v="786"/>
    <s v="Southeast"/>
    <s v="Cartier"/>
    <x v="0"/>
    <m/>
    <x v="182"/>
    <d v="2021-06-28T00:00:00"/>
    <n v="1"/>
    <m/>
    <m/>
    <x v="1"/>
    <n v="7.8"/>
    <x v="2"/>
    <n v="25"/>
    <n v="80"/>
    <n v="20"/>
    <n v="20"/>
    <x v="552"/>
    <n v="27.8"/>
    <n v="27.8"/>
    <x v="2"/>
    <s v="Mon"/>
    <n v="25"/>
    <x v="0"/>
    <x v="0"/>
  </r>
  <r>
    <x v="787"/>
    <s v="North"/>
    <s v="Ling"/>
    <x v="2"/>
    <m/>
    <x v="182"/>
    <d v="2021-07-07T00:00:00"/>
    <n v="1"/>
    <m/>
    <m/>
    <x v="1"/>
    <n v="107.52"/>
    <x v="2"/>
    <n v="34"/>
    <n v="80"/>
    <n v="20"/>
    <n v="20"/>
    <x v="553"/>
    <n v="127.52"/>
    <n v="127.52"/>
    <x v="2"/>
    <s v="Wed"/>
    <n v="34"/>
    <x v="0"/>
    <x v="0"/>
  </r>
  <r>
    <x v="788"/>
    <s v="Northwest"/>
    <s v="Khan"/>
    <x v="1"/>
    <m/>
    <x v="182"/>
    <d v="2021-07-21T00:00:00"/>
    <n v="2"/>
    <m/>
    <m/>
    <x v="0"/>
    <n v="150"/>
    <x v="0"/>
    <n v="48"/>
    <n v="140"/>
    <n v="70"/>
    <n v="70"/>
    <x v="12"/>
    <n v="220"/>
    <n v="220"/>
    <x v="2"/>
    <s v="Wed"/>
    <n v="48"/>
    <x v="0"/>
    <x v="0"/>
  </r>
  <r>
    <x v="789"/>
    <s v="North"/>
    <s v="Ling"/>
    <x v="1"/>
    <m/>
    <x v="182"/>
    <m/>
    <n v="2"/>
    <m/>
    <m/>
    <x v="23"/>
    <n v="42.66"/>
    <x v="0"/>
    <s v=""/>
    <n v="140"/>
    <n v="0"/>
    <n v="0"/>
    <x v="36"/>
    <n v="42.66"/>
    <n v="42.66"/>
    <x v="2"/>
    <s v="Sat"/>
    <n v="-44350"/>
    <x v="0"/>
    <x v="0"/>
  </r>
  <r>
    <x v="790"/>
    <s v="Central"/>
    <s v="Cartier"/>
    <x v="0"/>
    <m/>
    <x v="182"/>
    <m/>
    <n v="2"/>
    <m/>
    <m/>
    <x v="23"/>
    <n v="20.010000000000002"/>
    <x v="2"/>
    <s v=""/>
    <n v="140"/>
    <n v="0"/>
    <n v="0"/>
    <x v="554"/>
    <n v="20.010000000000002"/>
    <n v="20.010000000000002"/>
    <x v="2"/>
    <s v="Sat"/>
    <n v="-44350"/>
    <x v="0"/>
    <x v="0"/>
  </r>
  <r>
    <x v="791"/>
    <s v="West"/>
    <s v="Khan"/>
    <x v="2"/>
    <m/>
    <x v="183"/>
    <d v="2021-07-19T00:00:00"/>
    <n v="1"/>
    <m/>
    <m/>
    <x v="1"/>
    <n v="180"/>
    <x v="2"/>
    <n v="45"/>
    <n v="80"/>
    <n v="20"/>
    <n v="20"/>
    <x v="184"/>
    <n v="200"/>
    <n v="200"/>
    <x v="3"/>
    <s v="Mon"/>
    <n v="45"/>
    <x v="0"/>
    <x v="0"/>
  </r>
  <r>
    <x v="792"/>
    <s v="Southeast"/>
    <s v="Burton"/>
    <x v="2"/>
    <m/>
    <x v="184"/>
    <d v="2021-06-23T00:00:00"/>
    <n v="1"/>
    <m/>
    <m/>
    <x v="1"/>
    <n v="30"/>
    <x v="2"/>
    <n v="18"/>
    <n v="80"/>
    <n v="20"/>
    <n v="20"/>
    <x v="43"/>
    <n v="50"/>
    <n v="50"/>
    <x v="4"/>
    <s v="Wed"/>
    <n v="18"/>
    <x v="0"/>
    <x v="0"/>
  </r>
  <r>
    <x v="793"/>
    <s v="North"/>
    <s v="Ling"/>
    <x v="2"/>
    <m/>
    <x v="185"/>
    <d v="2021-06-10T00:00:00"/>
    <n v="1"/>
    <m/>
    <m/>
    <x v="1"/>
    <n v="0.45600000000000002"/>
    <x v="2"/>
    <n v="3"/>
    <n v="80"/>
    <n v="20"/>
    <n v="20"/>
    <x v="30"/>
    <n v="20.456"/>
    <n v="20.456"/>
    <x v="5"/>
    <s v="Thu"/>
    <n v="3"/>
    <x v="0"/>
    <x v="0"/>
  </r>
  <r>
    <x v="794"/>
    <s v="Central"/>
    <s v="Cartier"/>
    <x v="0"/>
    <m/>
    <x v="185"/>
    <d v="2021-06-14T00:00:00"/>
    <n v="2"/>
    <m/>
    <s v="Yes"/>
    <x v="3"/>
    <n v="105.9778"/>
    <x v="2"/>
    <n v="7"/>
    <n v="140"/>
    <n v="210"/>
    <n v="210"/>
    <x v="75"/>
    <n v="315.9778"/>
    <n v="210"/>
    <x v="5"/>
    <s v="Mon"/>
    <n v="7"/>
    <x v="0"/>
    <x v="0"/>
  </r>
  <r>
    <x v="795"/>
    <s v="North"/>
    <s v="Ling"/>
    <x v="0"/>
    <m/>
    <x v="185"/>
    <d v="2021-06-15T00:00:00"/>
    <n v="2"/>
    <m/>
    <m/>
    <x v="1"/>
    <n v="19.196999999999999"/>
    <x v="0"/>
    <n v="8"/>
    <n v="140"/>
    <n v="35"/>
    <n v="35"/>
    <x v="66"/>
    <n v="54.197000000000003"/>
    <n v="54.197000000000003"/>
    <x v="5"/>
    <s v="Tue"/>
    <n v="8"/>
    <x v="0"/>
    <x v="0"/>
  </r>
  <r>
    <x v="796"/>
    <s v="West"/>
    <s v="Khan"/>
    <x v="2"/>
    <m/>
    <x v="185"/>
    <d v="2021-06-21T00:00:00"/>
    <n v="1"/>
    <m/>
    <m/>
    <x v="1"/>
    <n v="180"/>
    <x v="2"/>
    <n v="14"/>
    <n v="80"/>
    <n v="20"/>
    <n v="20"/>
    <x v="184"/>
    <n v="200"/>
    <n v="200"/>
    <x v="5"/>
    <s v="Mon"/>
    <n v="14"/>
    <x v="0"/>
    <x v="0"/>
  </r>
  <r>
    <x v="797"/>
    <s v="Southeast"/>
    <s v="Burton"/>
    <x v="1"/>
    <m/>
    <x v="185"/>
    <d v="2021-07-14T00:00:00"/>
    <n v="1"/>
    <m/>
    <s v="Yes"/>
    <x v="0"/>
    <n v="240.6737"/>
    <x v="2"/>
    <n v="37"/>
    <n v="80"/>
    <n v="40"/>
    <n v="40"/>
    <x v="75"/>
    <n v="280.6737"/>
    <n v="40"/>
    <x v="5"/>
    <s v="Wed"/>
    <n v="37"/>
    <x v="0"/>
    <x v="0"/>
  </r>
  <r>
    <x v="798"/>
    <s v="Central"/>
    <s v="Burton"/>
    <x v="1"/>
    <m/>
    <x v="185"/>
    <d v="2021-07-21T00:00:00"/>
    <n v="1"/>
    <m/>
    <m/>
    <x v="8"/>
    <n v="425.89949999999999"/>
    <x v="2"/>
    <n v="44"/>
    <n v="80"/>
    <n v="160"/>
    <n v="160"/>
    <x v="555"/>
    <n v="585.89949999999999"/>
    <n v="585.89949999999999"/>
    <x v="5"/>
    <s v="Wed"/>
    <n v="44"/>
    <x v="0"/>
    <x v="0"/>
  </r>
  <r>
    <x v="799"/>
    <s v="Northwest"/>
    <s v="Cartier"/>
    <x v="4"/>
    <m/>
    <x v="185"/>
    <m/>
    <n v="2"/>
    <m/>
    <m/>
    <x v="23"/>
    <n v="346.24380000000002"/>
    <x v="2"/>
    <s v=""/>
    <n v="140"/>
    <n v="0"/>
    <n v="0"/>
    <x v="556"/>
    <n v="346.24380000000002"/>
    <n v="346.24380000000002"/>
    <x v="5"/>
    <s v="Sat"/>
    <n v="-44354"/>
    <x v="0"/>
    <x v="0"/>
  </r>
  <r>
    <x v="800"/>
    <s v="North"/>
    <s v="Ling"/>
    <x v="2"/>
    <m/>
    <x v="186"/>
    <d v="2021-06-14T00:00:00"/>
    <n v="2"/>
    <m/>
    <m/>
    <x v="1"/>
    <n v="146.75530000000001"/>
    <x v="2"/>
    <n v="6"/>
    <n v="140"/>
    <n v="35"/>
    <n v="35"/>
    <x v="387"/>
    <n v="181.75530000000001"/>
    <n v="181.75530000000001"/>
    <x v="0"/>
    <s v="Mon"/>
    <n v="6"/>
    <x v="0"/>
    <x v="0"/>
  </r>
  <r>
    <x v="801"/>
    <s v="Central"/>
    <s v="Cartier"/>
    <x v="1"/>
    <m/>
    <x v="186"/>
    <d v="2021-06-16T00:00:00"/>
    <n v="1"/>
    <m/>
    <m/>
    <x v="0"/>
    <n v="120"/>
    <x v="2"/>
    <n v="8"/>
    <n v="80"/>
    <n v="40"/>
    <n v="40"/>
    <x v="2"/>
    <n v="160"/>
    <n v="160"/>
    <x v="0"/>
    <s v="Wed"/>
    <n v="8"/>
    <x v="0"/>
    <x v="0"/>
  </r>
  <r>
    <x v="802"/>
    <s v="Northwest"/>
    <s v="Cartier"/>
    <x v="0"/>
    <m/>
    <x v="186"/>
    <d v="2021-06-17T00:00:00"/>
    <n v="1"/>
    <m/>
    <m/>
    <x v="0"/>
    <n v="45.877499999999998"/>
    <x v="1"/>
    <n v="9"/>
    <n v="80"/>
    <n v="40"/>
    <n v="40"/>
    <x v="557"/>
    <n v="85.877499999999998"/>
    <n v="85.877499999999998"/>
    <x v="0"/>
    <s v="Thu"/>
    <n v="9"/>
    <x v="0"/>
    <x v="0"/>
  </r>
  <r>
    <x v="803"/>
    <s v="South"/>
    <s v="Lopez"/>
    <x v="4"/>
    <m/>
    <x v="186"/>
    <d v="2021-06-22T00:00:00"/>
    <n v="1"/>
    <m/>
    <m/>
    <x v="14"/>
    <n v="30.42"/>
    <x v="0"/>
    <n v="14"/>
    <n v="80"/>
    <n v="100"/>
    <n v="100"/>
    <x v="558"/>
    <n v="130.42000000000002"/>
    <n v="130.42000000000002"/>
    <x v="0"/>
    <s v="Tue"/>
    <n v="14"/>
    <x v="0"/>
    <x v="0"/>
  </r>
  <r>
    <x v="804"/>
    <s v="South"/>
    <s v="Lopez"/>
    <x v="2"/>
    <m/>
    <x v="186"/>
    <d v="2021-06-22T00:00:00"/>
    <n v="1"/>
    <m/>
    <m/>
    <x v="1"/>
    <n v="30"/>
    <x v="0"/>
    <n v="14"/>
    <n v="80"/>
    <n v="20"/>
    <n v="20"/>
    <x v="43"/>
    <n v="50"/>
    <n v="50"/>
    <x v="0"/>
    <s v="Tue"/>
    <n v="14"/>
    <x v="0"/>
    <x v="0"/>
  </r>
  <r>
    <x v="805"/>
    <s v="North"/>
    <s v="Ling"/>
    <x v="2"/>
    <m/>
    <x v="186"/>
    <d v="2021-06-22T00:00:00"/>
    <n v="1"/>
    <m/>
    <m/>
    <x v="1"/>
    <n v="90.630399999999995"/>
    <x v="2"/>
    <n v="14"/>
    <n v="80"/>
    <n v="20"/>
    <n v="20"/>
    <x v="559"/>
    <n v="110.63039999999999"/>
    <n v="110.63039999999999"/>
    <x v="0"/>
    <s v="Tue"/>
    <n v="14"/>
    <x v="0"/>
    <x v="0"/>
  </r>
  <r>
    <x v="806"/>
    <s v="North"/>
    <s v="Ling"/>
    <x v="0"/>
    <m/>
    <x v="186"/>
    <d v="2021-07-07T00:00:00"/>
    <n v="2"/>
    <m/>
    <m/>
    <x v="1"/>
    <n v="120"/>
    <x v="2"/>
    <n v="29"/>
    <n v="140"/>
    <n v="35"/>
    <n v="35"/>
    <x v="2"/>
    <n v="155"/>
    <n v="155"/>
    <x v="0"/>
    <s v="Wed"/>
    <n v="29"/>
    <x v="0"/>
    <x v="0"/>
  </r>
  <r>
    <x v="807"/>
    <s v="Southeast"/>
    <s v="Khan"/>
    <x v="0"/>
    <s v="Yes"/>
    <x v="186"/>
    <d v="2021-07-12T00:00:00"/>
    <n v="1"/>
    <m/>
    <m/>
    <x v="2"/>
    <n v="8.92"/>
    <x v="0"/>
    <n v="34"/>
    <n v="80"/>
    <n v="60"/>
    <n v="60"/>
    <x v="560"/>
    <n v="68.92"/>
    <n v="68.92"/>
    <x v="0"/>
    <s v="Mon"/>
    <n v="34"/>
    <x v="1"/>
    <x v="0"/>
  </r>
  <r>
    <x v="808"/>
    <s v="South"/>
    <s v="Burton"/>
    <x v="3"/>
    <m/>
    <x v="186"/>
    <d v="2021-07-12T00:00:00"/>
    <n v="2"/>
    <m/>
    <m/>
    <x v="14"/>
    <n v="244.7225"/>
    <x v="0"/>
    <n v="34"/>
    <n v="140"/>
    <n v="175"/>
    <n v="175"/>
    <x v="561"/>
    <n v="419.72249999999997"/>
    <n v="419.72249999999997"/>
    <x v="0"/>
    <s v="Mon"/>
    <n v="34"/>
    <x v="0"/>
    <x v="0"/>
  </r>
  <r>
    <x v="809"/>
    <s v="Northwest"/>
    <s v="Cartier"/>
    <x v="0"/>
    <m/>
    <x v="186"/>
    <m/>
    <n v="2"/>
    <m/>
    <m/>
    <x v="23"/>
    <n v="150"/>
    <x v="0"/>
    <s v=""/>
    <n v="140"/>
    <n v="0"/>
    <n v="0"/>
    <x v="12"/>
    <n v="150"/>
    <n v="150"/>
    <x v="0"/>
    <s v="Sat"/>
    <n v="-44355"/>
    <x v="0"/>
    <x v="0"/>
  </r>
  <r>
    <x v="810"/>
    <s v="Southeast"/>
    <s v="Cartier"/>
    <x v="0"/>
    <m/>
    <x v="187"/>
    <d v="2021-06-18T00:00:00"/>
    <n v="2"/>
    <m/>
    <m/>
    <x v="1"/>
    <n v="52.172199999999997"/>
    <x v="0"/>
    <n v="9"/>
    <n v="140"/>
    <n v="35"/>
    <n v="35"/>
    <x v="562"/>
    <n v="87.172200000000004"/>
    <n v="87.172200000000004"/>
    <x v="1"/>
    <s v="Fri"/>
    <n v="9"/>
    <x v="0"/>
    <x v="0"/>
  </r>
  <r>
    <x v="811"/>
    <s v="North"/>
    <s v="Ling"/>
    <x v="2"/>
    <m/>
    <x v="187"/>
    <d v="2021-07-01T00:00:00"/>
    <n v="1"/>
    <m/>
    <m/>
    <x v="1"/>
    <n v="41.712299999999999"/>
    <x v="0"/>
    <n v="22"/>
    <n v="80"/>
    <n v="20"/>
    <n v="20"/>
    <x v="563"/>
    <n v="61.712299999999999"/>
    <n v="61.712299999999999"/>
    <x v="1"/>
    <s v="Thu"/>
    <n v="22"/>
    <x v="0"/>
    <x v="0"/>
  </r>
  <r>
    <x v="812"/>
    <s v="North"/>
    <s v="Burton"/>
    <x v="3"/>
    <m/>
    <x v="188"/>
    <d v="2021-06-12T00:00:00"/>
    <n v="1"/>
    <m/>
    <m/>
    <x v="6"/>
    <n v="1800.24"/>
    <x v="2"/>
    <n v="2"/>
    <n v="80"/>
    <n v="80"/>
    <n v="80"/>
    <x v="564"/>
    <n v="1880.24"/>
    <n v="1880.24"/>
    <x v="2"/>
    <s v="Sat"/>
    <n v="2"/>
    <x v="0"/>
    <x v="0"/>
  </r>
  <r>
    <x v="813"/>
    <s v="Central"/>
    <s v="Khan"/>
    <x v="0"/>
    <m/>
    <x v="188"/>
    <d v="2021-06-21T00:00:00"/>
    <n v="1"/>
    <m/>
    <m/>
    <x v="0"/>
    <n v="144"/>
    <x v="2"/>
    <n v="11"/>
    <n v="80"/>
    <n v="40"/>
    <n v="40"/>
    <x v="39"/>
    <n v="184"/>
    <n v="184"/>
    <x v="2"/>
    <s v="Mon"/>
    <n v="11"/>
    <x v="0"/>
    <x v="0"/>
  </r>
  <r>
    <x v="814"/>
    <s v="West"/>
    <s v="Khan"/>
    <x v="0"/>
    <s v="Yes"/>
    <x v="188"/>
    <d v="2021-06-21T00:00:00"/>
    <n v="1"/>
    <m/>
    <m/>
    <x v="0"/>
    <n v="39.953899999999997"/>
    <x v="0"/>
    <n v="11"/>
    <n v="80"/>
    <n v="40"/>
    <n v="40"/>
    <x v="565"/>
    <n v="79.953900000000004"/>
    <n v="79.953900000000004"/>
    <x v="2"/>
    <s v="Mon"/>
    <n v="11"/>
    <x v="1"/>
    <x v="0"/>
  </r>
  <r>
    <x v="815"/>
    <s v="North"/>
    <s v="Ling"/>
    <x v="1"/>
    <m/>
    <x v="188"/>
    <d v="2021-06-26T00:00:00"/>
    <n v="2"/>
    <m/>
    <m/>
    <x v="0"/>
    <n v="180"/>
    <x v="0"/>
    <n v="16"/>
    <n v="140"/>
    <n v="70"/>
    <n v="70"/>
    <x v="184"/>
    <n v="250"/>
    <n v="250"/>
    <x v="2"/>
    <s v="Sat"/>
    <n v="16"/>
    <x v="0"/>
    <x v="0"/>
  </r>
  <r>
    <x v="816"/>
    <s v="South"/>
    <s v="Khan"/>
    <x v="0"/>
    <m/>
    <x v="188"/>
    <d v="2021-06-23T00:00:00"/>
    <n v="1"/>
    <m/>
    <m/>
    <x v="1"/>
    <n v="150.36160000000001"/>
    <x v="2"/>
    <n v="13"/>
    <n v="80"/>
    <n v="20"/>
    <n v="20"/>
    <x v="436"/>
    <n v="170.36160000000001"/>
    <n v="170.36160000000001"/>
    <x v="2"/>
    <s v="Wed"/>
    <n v="13"/>
    <x v="0"/>
    <x v="0"/>
  </r>
  <r>
    <x v="817"/>
    <s v="South"/>
    <s v="Lopez"/>
    <x v="2"/>
    <s v="Yes"/>
    <x v="188"/>
    <d v="2021-07-09T00:00:00"/>
    <n v="1"/>
    <s v="Yes"/>
    <s v="Yes"/>
    <x v="1"/>
    <n v="110.11"/>
    <x v="3"/>
    <n v="29"/>
    <n v="80"/>
    <n v="20"/>
    <n v="0"/>
    <x v="75"/>
    <n v="130.11000000000001"/>
    <n v="0"/>
    <x v="2"/>
    <s v="Fri"/>
    <n v="29"/>
    <x v="1"/>
    <x v="1"/>
  </r>
  <r>
    <x v="818"/>
    <s v="North"/>
    <s v="Ling"/>
    <x v="2"/>
    <m/>
    <x v="188"/>
    <d v="2021-07-15T00:00:00"/>
    <n v="1"/>
    <m/>
    <m/>
    <x v="1"/>
    <n v="120"/>
    <x v="0"/>
    <n v="35"/>
    <n v="80"/>
    <n v="20"/>
    <n v="20"/>
    <x v="2"/>
    <n v="140"/>
    <n v="140"/>
    <x v="2"/>
    <s v="Thu"/>
    <n v="35"/>
    <x v="0"/>
    <x v="0"/>
  </r>
  <r>
    <x v="819"/>
    <s v="North"/>
    <s v="Ling"/>
    <x v="1"/>
    <m/>
    <x v="188"/>
    <d v="2021-07-12T00:00:00"/>
    <n v="2"/>
    <m/>
    <m/>
    <x v="0"/>
    <n v="272.49689999999998"/>
    <x v="0"/>
    <n v="32"/>
    <n v="140"/>
    <n v="70"/>
    <n v="70"/>
    <x v="566"/>
    <n v="342.49689999999998"/>
    <n v="342.49689999999998"/>
    <x v="2"/>
    <s v="Mon"/>
    <n v="32"/>
    <x v="0"/>
    <x v="0"/>
  </r>
  <r>
    <x v="820"/>
    <s v="West"/>
    <s v="Khan"/>
    <x v="0"/>
    <m/>
    <x v="188"/>
    <d v="2021-07-14T00:00:00"/>
    <n v="1"/>
    <m/>
    <m/>
    <x v="1"/>
    <n v="34.5"/>
    <x v="1"/>
    <n v="34"/>
    <n v="80"/>
    <n v="20"/>
    <n v="20"/>
    <x v="567"/>
    <n v="54.5"/>
    <n v="54.5"/>
    <x v="2"/>
    <s v="Wed"/>
    <n v="34"/>
    <x v="0"/>
    <x v="0"/>
  </r>
  <r>
    <x v="821"/>
    <s v="Central"/>
    <s v="Khan"/>
    <x v="3"/>
    <m/>
    <x v="188"/>
    <d v="2021-07-15T00:00:00"/>
    <n v="2"/>
    <m/>
    <m/>
    <x v="13"/>
    <n v="44.064"/>
    <x v="2"/>
    <n v="35"/>
    <n v="140"/>
    <n v="420"/>
    <n v="420"/>
    <x v="568"/>
    <n v="464.06400000000002"/>
    <n v="464.06400000000002"/>
    <x v="2"/>
    <s v="Thu"/>
    <n v="35"/>
    <x v="0"/>
    <x v="0"/>
  </r>
  <r>
    <x v="822"/>
    <s v="Northwest"/>
    <s v="Cartier"/>
    <x v="3"/>
    <m/>
    <x v="188"/>
    <m/>
    <n v="2"/>
    <m/>
    <m/>
    <x v="23"/>
    <n v="67.843599999999995"/>
    <x v="1"/>
    <s v=""/>
    <n v="140"/>
    <n v="0"/>
    <n v="0"/>
    <x v="569"/>
    <n v="67.843599999999995"/>
    <n v="67.843599999999995"/>
    <x v="2"/>
    <s v="Sat"/>
    <n v="-44357"/>
    <x v="0"/>
    <x v="0"/>
  </r>
  <r>
    <x v="823"/>
    <s v="Central"/>
    <s v="Khan"/>
    <x v="0"/>
    <m/>
    <x v="188"/>
    <m/>
    <n v="2"/>
    <m/>
    <m/>
    <x v="23"/>
    <n v="165.8691"/>
    <x v="2"/>
    <s v=""/>
    <n v="140"/>
    <n v="0"/>
    <n v="0"/>
    <x v="570"/>
    <n v="165.8691"/>
    <n v="165.8691"/>
    <x v="2"/>
    <s v="Sat"/>
    <n v="-44357"/>
    <x v="0"/>
    <x v="0"/>
  </r>
  <r>
    <x v="824"/>
    <s v="East"/>
    <s v="Ling"/>
    <x v="1"/>
    <m/>
    <x v="188"/>
    <m/>
    <n v="2"/>
    <m/>
    <m/>
    <x v="23"/>
    <n v="42.66"/>
    <x v="4"/>
    <s v=""/>
    <n v="140"/>
    <n v="0"/>
    <n v="0"/>
    <x v="36"/>
    <n v="42.66"/>
    <n v="42.66"/>
    <x v="2"/>
    <s v="Sat"/>
    <n v="-44357"/>
    <x v="0"/>
    <x v="0"/>
  </r>
  <r>
    <x v="825"/>
    <s v="Southeast"/>
    <s v="Burton"/>
    <x v="1"/>
    <m/>
    <x v="188"/>
    <m/>
    <n v="1"/>
    <m/>
    <m/>
    <x v="23"/>
    <n v="101.9011"/>
    <x v="0"/>
    <s v=""/>
    <n v="80"/>
    <n v="0"/>
    <n v="0"/>
    <x v="571"/>
    <n v="101.9011"/>
    <n v="101.9011"/>
    <x v="2"/>
    <s v="Sat"/>
    <n v="-44357"/>
    <x v="0"/>
    <x v="0"/>
  </r>
  <r>
    <x v="826"/>
    <s v="Southwest"/>
    <s v="Burton"/>
    <x v="3"/>
    <m/>
    <x v="188"/>
    <m/>
    <n v="2"/>
    <m/>
    <m/>
    <x v="23"/>
    <n v="222.5367"/>
    <x v="2"/>
    <s v=""/>
    <n v="140"/>
    <n v="0"/>
    <n v="0"/>
    <x v="572"/>
    <n v="222.5367"/>
    <n v="222.5367"/>
    <x v="2"/>
    <s v="Sat"/>
    <n v="-44357"/>
    <x v="0"/>
    <x v="0"/>
  </r>
  <r>
    <x v="827"/>
    <s v="Southeast"/>
    <s v="Burton"/>
    <x v="1"/>
    <m/>
    <x v="189"/>
    <d v="2021-07-16T00:00:00"/>
    <n v="1"/>
    <s v="Yes"/>
    <s v="Yes"/>
    <x v="0"/>
    <n v="344.76940000000002"/>
    <x v="3"/>
    <n v="35"/>
    <n v="80"/>
    <n v="40"/>
    <n v="0"/>
    <x v="75"/>
    <n v="384.76940000000002"/>
    <n v="0"/>
    <x v="3"/>
    <s v="Fri"/>
    <n v="35"/>
    <x v="0"/>
    <x v="1"/>
  </r>
  <r>
    <x v="828"/>
    <s v="North"/>
    <s v="Ling"/>
    <x v="2"/>
    <m/>
    <x v="190"/>
    <d v="2021-06-29T00:00:00"/>
    <n v="1"/>
    <m/>
    <m/>
    <x v="1"/>
    <n v="22"/>
    <x v="0"/>
    <n v="17"/>
    <n v="80"/>
    <n v="20"/>
    <n v="20"/>
    <x v="128"/>
    <n v="42"/>
    <n v="42"/>
    <x v="4"/>
    <s v="Tue"/>
    <n v="17"/>
    <x v="0"/>
    <x v="0"/>
  </r>
  <r>
    <x v="829"/>
    <s v="Central"/>
    <s v="Cartier"/>
    <x v="1"/>
    <m/>
    <x v="191"/>
    <d v="2021-06-23T00:00:00"/>
    <n v="1"/>
    <m/>
    <m/>
    <x v="0"/>
    <n v="120"/>
    <x v="0"/>
    <n v="9"/>
    <n v="80"/>
    <n v="40"/>
    <n v="40"/>
    <x v="2"/>
    <n v="160"/>
    <n v="160"/>
    <x v="5"/>
    <s v="Wed"/>
    <n v="9"/>
    <x v="0"/>
    <x v="0"/>
  </r>
  <r>
    <x v="830"/>
    <s v="Central"/>
    <s v="Khan"/>
    <x v="1"/>
    <s v="Yes"/>
    <x v="191"/>
    <d v="2021-06-24T00:00:00"/>
    <n v="1"/>
    <s v="Yes"/>
    <s v="Yes"/>
    <x v="0"/>
    <n v="204.28399999999999"/>
    <x v="3"/>
    <n v="10"/>
    <n v="80"/>
    <n v="40"/>
    <n v="0"/>
    <x v="75"/>
    <n v="244.28399999999999"/>
    <n v="0"/>
    <x v="5"/>
    <s v="Thu"/>
    <n v="10"/>
    <x v="1"/>
    <x v="1"/>
  </r>
  <r>
    <x v="831"/>
    <s v="West"/>
    <s v="Burton"/>
    <x v="1"/>
    <m/>
    <x v="191"/>
    <d v="2021-07-07T00:00:00"/>
    <n v="2"/>
    <m/>
    <s v="Yes"/>
    <x v="26"/>
    <n v="2048.5612000000001"/>
    <x v="2"/>
    <n v="23"/>
    <n v="140"/>
    <n v="700"/>
    <n v="700"/>
    <x v="75"/>
    <n v="2748.5612000000001"/>
    <n v="700"/>
    <x v="5"/>
    <s v="Wed"/>
    <n v="23"/>
    <x v="0"/>
    <x v="0"/>
  </r>
  <r>
    <x v="832"/>
    <s v="Southeast"/>
    <s v="Khan"/>
    <x v="2"/>
    <m/>
    <x v="191"/>
    <d v="2021-07-22T00:00:00"/>
    <n v="1"/>
    <m/>
    <m/>
    <x v="1"/>
    <n v="8.5495999999999999"/>
    <x v="2"/>
    <n v="38"/>
    <n v="80"/>
    <n v="20"/>
    <n v="20"/>
    <x v="573"/>
    <n v="28.549599999999998"/>
    <n v="28.549599999999998"/>
    <x v="5"/>
    <s v="Thu"/>
    <n v="38"/>
    <x v="0"/>
    <x v="0"/>
  </r>
  <r>
    <x v="833"/>
    <s v="Central"/>
    <s v="Cartier"/>
    <x v="0"/>
    <m/>
    <x v="191"/>
    <d v="2021-07-22T00:00:00"/>
    <n v="1"/>
    <m/>
    <m/>
    <x v="0"/>
    <n v="120.54089999999999"/>
    <x v="2"/>
    <n v="38"/>
    <n v="80"/>
    <n v="40"/>
    <n v="40"/>
    <x v="574"/>
    <n v="160.54089999999999"/>
    <n v="160.54089999999999"/>
    <x v="5"/>
    <s v="Thu"/>
    <n v="38"/>
    <x v="0"/>
    <x v="0"/>
  </r>
  <r>
    <x v="834"/>
    <s v="Northwest"/>
    <s v="Cartier"/>
    <x v="1"/>
    <m/>
    <x v="191"/>
    <m/>
    <n v="2"/>
    <m/>
    <m/>
    <x v="23"/>
    <n v="52.350099999999998"/>
    <x v="1"/>
    <s v=""/>
    <n v="140"/>
    <n v="0"/>
    <n v="0"/>
    <x v="236"/>
    <n v="52.350099999999998"/>
    <n v="52.350099999999998"/>
    <x v="5"/>
    <s v="Sat"/>
    <n v="-44361"/>
    <x v="0"/>
    <x v="0"/>
  </r>
  <r>
    <x v="835"/>
    <s v="Central"/>
    <s v="Khan"/>
    <x v="4"/>
    <m/>
    <x v="191"/>
    <m/>
    <n v="2"/>
    <m/>
    <m/>
    <x v="23"/>
    <n v="406.70679999999999"/>
    <x v="2"/>
    <s v=""/>
    <n v="140"/>
    <n v="0"/>
    <n v="0"/>
    <x v="575"/>
    <n v="406.70679999999999"/>
    <n v="406.70679999999999"/>
    <x v="5"/>
    <s v="Sat"/>
    <n v="-44361"/>
    <x v="0"/>
    <x v="0"/>
  </r>
  <r>
    <x v="836"/>
    <s v="South"/>
    <s v="Lopez"/>
    <x v="2"/>
    <m/>
    <x v="192"/>
    <d v="2021-07-09T00:00:00"/>
    <n v="1"/>
    <m/>
    <m/>
    <x v="1"/>
    <n v="70.5334"/>
    <x v="0"/>
    <n v="24"/>
    <n v="80"/>
    <n v="20"/>
    <n v="20"/>
    <x v="576"/>
    <n v="90.5334"/>
    <n v="90.5334"/>
    <x v="0"/>
    <s v="Fri"/>
    <n v="24"/>
    <x v="0"/>
    <x v="0"/>
  </r>
  <r>
    <x v="837"/>
    <s v="Northeast"/>
    <s v="Ling"/>
    <x v="0"/>
    <m/>
    <x v="192"/>
    <d v="2021-07-12T00:00:00"/>
    <n v="2"/>
    <m/>
    <m/>
    <x v="1"/>
    <n v="14.4"/>
    <x v="0"/>
    <n v="27"/>
    <n v="140"/>
    <n v="35"/>
    <n v="35"/>
    <x v="577"/>
    <n v="49.4"/>
    <n v="49.4"/>
    <x v="0"/>
    <s v="Mon"/>
    <n v="27"/>
    <x v="0"/>
    <x v="0"/>
  </r>
  <r>
    <x v="838"/>
    <s v="Southeast"/>
    <s v="Burton"/>
    <x v="0"/>
    <m/>
    <x v="192"/>
    <d v="2021-07-14T00:00:00"/>
    <n v="1"/>
    <m/>
    <m/>
    <x v="1"/>
    <n v="144"/>
    <x v="1"/>
    <n v="29"/>
    <n v="80"/>
    <n v="20"/>
    <n v="20"/>
    <x v="39"/>
    <n v="164"/>
    <n v="164"/>
    <x v="0"/>
    <s v="Wed"/>
    <n v="29"/>
    <x v="0"/>
    <x v="0"/>
  </r>
  <r>
    <x v="839"/>
    <s v="North"/>
    <s v="Ling"/>
    <x v="0"/>
    <m/>
    <x v="192"/>
    <d v="2021-07-19T00:00:00"/>
    <n v="1"/>
    <m/>
    <m/>
    <x v="0"/>
    <n v="5.4"/>
    <x v="2"/>
    <n v="34"/>
    <n v="80"/>
    <n v="40"/>
    <n v="40"/>
    <x v="578"/>
    <n v="45.4"/>
    <n v="45.4"/>
    <x v="0"/>
    <s v="Mon"/>
    <n v="34"/>
    <x v="0"/>
    <x v="0"/>
  </r>
  <r>
    <x v="840"/>
    <s v="West"/>
    <s v="Lopez"/>
    <x v="0"/>
    <m/>
    <x v="193"/>
    <d v="2021-06-24T00:00:00"/>
    <n v="1"/>
    <m/>
    <m/>
    <x v="1"/>
    <n v="23.1465"/>
    <x v="1"/>
    <n v="8"/>
    <n v="80"/>
    <n v="20"/>
    <n v="20"/>
    <x v="579"/>
    <n v="43.146500000000003"/>
    <n v="43.146500000000003"/>
    <x v="1"/>
    <s v="Thu"/>
    <n v="8"/>
    <x v="0"/>
    <x v="0"/>
  </r>
  <r>
    <x v="841"/>
    <s v="Central"/>
    <s v="Khan"/>
    <x v="1"/>
    <m/>
    <x v="193"/>
    <d v="2021-06-24T00:00:00"/>
    <n v="1"/>
    <m/>
    <s v="Yes"/>
    <x v="0"/>
    <n v="25.0718"/>
    <x v="2"/>
    <n v="8"/>
    <n v="80"/>
    <n v="40"/>
    <n v="40"/>
    <x v="75"/>
    <n v="65.071799999999996"/>
    <n v="40"/>
    <x v="1"/>
    <s v="Thu"/>
    <n v="8"/>
    <x v="0"/>
    <x v="0"/>
  </r>
  <r>
    <x v="842"/>
    <s v="Southeast"/>
    <s v="Burton"/>
    <x v="0"/>
    <m/>
    <x v="193"/>
    <d v="2021-07-15T00:00:00"/>
    <n v="1"/>
    <m/>
    <m/>
    <x v="0"/>
    <n v="175.21770000000001"/>
    <x v="2"/>
    <n v="29"/>
    <n v="80"/>
    <n v="40"/>
    <n v="40"/>
    <x v="580"/>
    <n v="215.21770000000001"/>
    <n v="215.21770000000001"/>
    <x v="1"/>
    <s v="Thu"/>
    <n v="29"/>
    <x v="0"/>
    <x v="0"/>
  </r>
  <r>
    <x v="843"/>
    <s v="Northwest"/>
    <s v="Khan"/>
    <x v="3"/>
    <m/>
    <x v="193"/>
    <d v="2021-07-21T00:00:00"/>
    <n v="2"/>
    <m/>
    <m/>
    <x v="15"/>
    <n v="23"/>
    <x v="0"/>
    <n v="35"/>
    <n v="140"/>
    <n v="490"/>
    <n v="490"/>
    <x v="581"/>
    <n v="513"/>
    <n v="513"/>
    <x v="1"/>
    <s v="Wed"/>
    <n v="35"/>
    <x v="0"/>
    <x v="0"/>
  </r>
  <r>
    <x v="844"/>
    <s v="West"/>
    <s v="Khan"/>
    <x v="0"/>
    <m/>
    <x v="193"/>
    <m/>
    <n v="2"/>
    <m/>
    <m/>
    <x v="23"/>
    <n v="30"/>
    <x v="2"/>
    <s v=""/>
    <n v="140"/>
    <n v="0"/>
    <n v="0"/>
    <x v="43"/>
    <n v="30"/>
    <n v="30"/>
    <x v="1"/>
    <s v="Sat"/>
    <n v="-44363"/>
    <x v="0"/>
    <x v="0"/>
  </r>
  <r>
    <x v="845"/>
    <s v="Central"/>
    <s v="Cartier"/>
    <x v="2"/>
    <m/>
    <x v="193"/>
    <m/>
    <n v="1"/>
    <m/>
    <m/>
    <x v="23"/>
    <n v="161.08420000000001"/>
    <x v="0"/>
    <s v=""/>
    <n v="80"/>
    <n v="0"/>
    <n v="0"/>
    <x v="582"/>
    <n v="161.08420000000001"/>
    <n v="161.08420000000001"/>
    <x v="1"/>
    <s v="Sat"/>
    <n v="-44363"/>
    <x v="0"/>
    <x v="0"/>
  </r>
  <r>
    <x v="846"/>
    <s v="Central"/>
    <s v="Khan"/>
    <x v="2"/>
    <m/>
    <x v="193"/>
    <m/>
    <n v="1"/>
    <m/>
    <m/>
    <x v="23"/>
    <n v="59.807400000000001"/>
    <x v="2"/>
    <s v=""/>
    <n v="80"/>
    <n v="0"/>
    <n v="0"/>
    <x v="583"/>
    <n v="59.807400000000001"/>
    <n v="59.807400000000001"/>
    <x v="1"/>
    <s v="Sat"/>
    <n v="-44363"/>
    <x v="0"/>
    <x v="0"/>
  </r>
  <r>
    <x v="847"/>
    <s v="West"/>
    <s v="Khan"/>
    <x v="0"/>
    <m/>
    <x v="193"/>
    <m/>
    <n v="1"/>
    <m/>
    <m/>
    <x v="23"/>
    <n v="19.196999999999999"/>
    <x v="2"/>
    <s v=""/>
    <n v="80"/>
    <n v="0"/>
    <n v="0"/>
    <x v="66"/>
    <n v="19.196999999999999"/>
    <n v="19.196999999999999"/>
    <x v="1"/>
    <s v="Sat"/>
    <n v="-44363"/>
    <x v="0"/>
    <x v="0"/>
  </r>
  <r>
    <x v="848"/>
    <s v="North"/>
    <s v="Ling"/>
    <x v="2"/>
    <s v="Yes"/>
    <x v="193"/>
    <m/>
    <n v="1"/>
    <m/>
    <m/>
    <x v="23"/>
    <n v="50.79"/>
    <x v="0"/>
    <s v=""/>
    <n v="80"/>
    <n v="0"/>
    <n v="0"/>
    <x v="584"/>
    <n v="50.79"/>
    <n v="50.79"/>
    <x v="1"/>
    <s v="Sat"/>
    <n v="-44363"/>
    <x v="1"/>
    <x v="0"/>
  </r>
  <r>
    <x v="849"/>
    <s v="North"/>
    <s v="Ling"/>
    <x v="0"/>
    <m/>
    <x v="194"/>
    <d v="2021-06-30T00:00:00"/>
    <n v="2"/>
    <m/>
    <m/>
    <x v="14"/>
    <n v="122.80759999999999"/>
    <x v="2"/>
    <n v="13"/>
    <n v="140"/>
    <n v="175"/>
    <n v="175"/>
    <x v="585"/>
    <n v="297.80759999999998"/>
    <n v="297.80759999999998"/>
    <x v="2"/>
    <s v="Wed"/>
    <n v="13"/>
    <x v="0"/>
    <x v="0"/>
  </r>
  <r>
    <x v="850"/>
    <s v="West"/>
    <s v="Cartier"/>
    <x v="0"/>
    <m/>
    <x v="194"/>
    <d v="2021-07-06T00:00:00"/>
    <n v="1"/>
    <m/>
    <m/>
    <x v="1"/>
    <n v="54.8215"/>
    <x v="0"/>
    <n v="19"/>
    <n v="80"/>
    <n v="20"/>
    <n v="20"/>
    <x v="586"/>
    <n v="74.8215"/>
    <n v="74.8215"/>
    <x v="2"/>
    <s v="Tue"/>
    <n v="19"/>
    <x v="0"/>
    <x v="0"/>
  </r>
  <r>
    <x v="851"/>
    <s v="Central"/>
    <s v="Cartier"/>
    <x v="1"/>
    <m/>
    <x v="194"/>
    <d v="2021-07-22T00:00:00"/>
    <n v="2"/>
    <m/>
    <m/>
    <x v="10"/>
    <n v="86.423400000000001"/>
    <x v="2"/>
    <n v="35"/>
    <n v="140"/>
    <n v="350"/>
    <n v="350"/>
    <x v="587"/>
    <n v="436.42340000000002"/>
    <n v="436.42340000000002"/>
    <x v="2"/>
    <s v="Thu"/>
    <n v="35"/>
    <x v="0"/>
    <x v="0"/>
  </r>
  <r>
    <x v="852"/>
    <s v="Northeast"/>
    <s v="Ling"/>
    <x v="0"/>
    <m/>
    <x v="194"/>
    <m/>
    <n v="2"/>
    <m/>
    <m/>
    <x v="23"/>
    <n v="100.60380000000001"/>
    <x v="2"/>
    <s v=""/>
    <n v="140"/>
    <n v="0"/>
    <n v="0"/>
    <x v="588"/>
    <n v="100.60380000000001"/>
    <n v="100.60380000000001"/>
    <x v="2"/>
    <s v="Sat"/>
    <n v="-44364"/>
    <x v="0"/>
    <x v="0"/>
  </r>
  <r>
    <x v="853"/>
    <s v="North"/>
    <s v="Ling"/>
    <x v="2"/>
    <m/>
    <x v="194"/>
    <m/>
    <n v="1"/>
    <m/>
    <m/>
    <x v="23"/>
    <n v="17.170000000000002"/>
    <x v="0"/>
    <s v=""/>
    <n v="80"/>
    <n v="0"/>
    <n v="0"/>
    <x v="589"/>
    <n v="17.170000000000002"/>
    <n v="17.170000000000002"/>
    <x v="2"/>
    <s v="Sat"/>
    <n v="-44364"/>
    <x v="0"/>
    <x v="0"/>
  </r>
  <r>
    <x v="854"/>
    <s v="West"/>
    <s v="Burton"/>
    <x v="0"/>
    <m/>
    <x v="194"/>
    <m/>
    <n v="1"/>
    <m/>
    <m/>
    <x v="23"/>
    <n v="10.307499999999999"/>
    <x v="1"/>
    <s v=""/>
    <n v="80"/>
    <n v="0"/>
    <n v="0"/>
    <x v="590"/>
    <n v="10.307499999999999"/>
    <n v="10.307499999999999"/>
    <x v="2"/>
    <s v="Sat"/>
    <n v="-44364"/>
    <x v="0"/>
    <x v="0"/>
  </r>
  <r>
    <x v="855"/>
    <s v="North"/>
    <s v="Ling"/>
    <x v="0"/>
    <m/>
    <x v="194"/>
    <m/>
    <n v="2"/>
    <m/>
    <m/>
    <x v="23"/>
    <n v="18.63"/>
    <x v="0"/>
    <s v=""/>
    <n v="140"/>
    <n v="0"/>
    <n v="0"/>
    <x v="591"/>
    <n v="18.63"/>
    <n v="18.63"/>
    <x v="2"/>
    <s v="Sat"/>
    <n v="-44364"/>
    <x v="0"/>
    <x v="0"/>
  </r>
  <r>
    <x v="856"/>
    <s v="North"/>
    <s v="Ling"/>
    <x v="0"/>
    <m/>
    <x v="194"/>
    <m/>
    <n v="2"/>
    <m/>
    <m/>
    <x v="23"/>
    <n v="32"/>
    <x v="0"/>
    <s v=""/>
    <n v="140"/>
    <n v="0"/>
    <n v="0"/>
    <x v="592"/>
    <n v="32"/>
    <n v="32"/>
    <x v="2"/>
    <s v="Sat"/>
    <n v="-44364"/>
    <x v="0"/>
    <x v="0"/>
  </r>
  <r>
    <x v="857"/>
    <s v="North"/>
    <s v="Ling"/>
    <x v="2"/>
    <m/>
    <x v="194"/>
    <m/>
    <n v="1"/>
    <m/>
    <m/>
    <x v="23"/>
    <n v="14.13"/>
    <x v="1"/>
    <s v=""/>
    <n v="80"/>
    <n v="0"/>
    <n v="0"/>
    <x v="593"/>
    <n v="14.13"/>
    <n v="14.13"/>
    <x v="2"/>
    <s v="Sat"/>
    <n v="-44364"/>
    <x v="0"/>
    <x v="0"/>
  </r>
  <r>
    <x v="858"/>
    <s v="North"/>
    <s v="Ling"/>
    <x v="3"/>
    <m/>
    <x v="194"/>
    <m/>
    <n v="1"/>
    <m/>
    <m/>
    <x v="23"/>
    <n v="322"/>
    <x v="0"/>
    <s v=""/>
    <n v="80"/>
    <n v="0"/>
    <n v="0"/>
    <x v="594"/>
    <n v="322"/>
    <n v="322"/>
    <x v="2"/>
    <s v="Sat"/>
    <n v="-44364"/>
    <x v="0"/>
    <x v="0"/>
  </r>
  <r>
    <x v="859"/>
    <s v="Northeast"/>
    <s v="Ling"/>
    <x v="0"/>
    <m/>
    <x v="194"/>
    <m/>
    <n v="2"/>
    <m/>
    <m/>
    <x v="23"/>
    <n v="50.603299999999997"/>
    <x v="2"/>
    <s v=""/>
    <n v="140"/>
    <n v="0"/>
    <n v="0"/>
    <x v="595"/>
    <n v="50.603299999999997"/>
    <n v="50.603299999999997"/>
    <x v="2"/>
    <s v="Sat"/>
    <n v="-44364"/>
    <x v="0"/>
    <x v="0"/>
  </r>
  <r>
    <x v="860"/>
    <s v="Southwest"/>
    <s v="Burton"/>
    <x v="0"/>
    <m/>
    <x v="195"/>
    <d v="2021-07-12T00:00:00"/>
    <n v="2"/>
    <m/>
    <m/>
    <x v="8"/>
    <n v="134.50059999999999"/>
    <x v="2"/>
    <n v="24"/>
    <n v="140"/>
    <n v="280"/>
    <n v="280"/>
    <x v="596"/>
    <n v="414.50059999999996"/>
    <n v="414.50059999999996"/>
    <x v="3"/>
    <s v="Mon"/>
    <n v="24"/>
    <x v="0"/>
    <x v="0"/>
  </r>
  <r>
    <x v="861"/>
    <s v="Southeast"/>
    <s v="Cartier"/>
    <x v="1"/>
    <m/>
    <x v="196"/>
    <d v="2021-07-03T00:00:00"/>
    <n v="1"/>
    <m/>
    <m/>
    <x v="0"/>
    <n v="78.333299999999994"/>
    <x v="2"/>
    <n v="14"/>
    <n v="80"/>
    <n v="40"/>
    <n v="40"/>
    <x v="597"/>
    <n v="118.33329999999999"/>
    <n v="118.33329999999999"/>
    <x v="4"/>
    <s v="Sat"/>
    <n v="14"/>
    <x v="0"/>
    <x v="0"/>
  </r>
  <r>
    <x v="862"/>
    <s v="Northwest"/>
    <s v="Khan"/>
    <x v="4"/>
    <m/>
    <x v="197"/>
    <d v="2021-06-30T00:00:00"/>
    <n v="1"/>
    <m/>
    <m/>
    <x v="3"/>
    <n v="202.8"/>
    <x v="0"/>
    <n v="9"/>
    <n v="80"/>
    <n v="120"/>
    <n v="120"/>
    <x v="598"/>
    <n v="322.8"/>
    <n v="322.8"/>
    <x v="5"/>
    <s v="Wed"/>
    <n v="9"/>
    <x v="0"/>
    <x v="0"/>
  </r>
  <r>
    <x v="863"/>
    <s v="Central"/>
    <s v="Burton"/>
    <x v="1"/>
    <m/>
    <x v="197"/>
    <d v="2021-07-09T00:00:00"/>
    <n v="1"/>
    <m/>
    <m/>
    <x v="0"/>
    <n v="67.903400000000005"/>
    <x v="2"/>
    <n v="18"/>
    <n v="80"/>
    <n v="40"/>
    <n v="40"/>
    <x v="599"/>
    <n v="107.9034"/>
    <n v="107.9034"/>
    <x v="5"/>
    <s v="Fri"/>
    <n v="18"/>
    <x v="0"/>
    <x v="0"/>
  </r>
  <r>
    <x v="864"/>
    <s v="Northeast"/>
    <s v="Ling"/>
    <x v="0"/>
    <m/>
    <x v="197"/>
    <d v="2021-07-12T00:00:00"/>
    <n v="2"/>
    <m/>
    <m/>
    <x v="6"/>
    <n v="144"/>
    <x v="2"/>
    <n v="21"/>
    <n v="140"/>
    <n v="140"/>
    <n v="140"/>
    <x v="39"/>
    <n v="284"/>
    <n v="284"/>
    <x v="5"/>
    <s v="Mon"/>
    <n v="21"/>
    <x v="0"/>
    <x v="0"/>
  </r>
  <r>
    <x v="865"/>
    <s v="South"/>
    <s v="Burton"/>
    <x v="2"/>
    <m/>
    <x v="197"/>
    <d v="2021-07-13T00:00:00"/>
    <n v="2"/>
    <m/>
    <m/>
    <x v="1"/>
    <n v="178.36179999999999"/>
    <x v="0"/>
    <n v="22"/>
    <n v="140"/>
    <n v="35"/>
    <n v="35"/>
    <x v="526"/>
    <n v="213.36179999999999"/>
    <n v="213.36179999999999"/>
    <x v="5"/>
    <s v="Tue"/>
    <n v="22"/>
    <x v="0"/>
    <x v="0"/>
  </r>
  <r>
    <x v="866"/>
    <s v="East"/>
    <s v="Ling"/>
    <x v="2"/>
    <m/>
    <x v="197"/>
    <d v="2021-07-14T00:00:00"/>
    <n v="1"/>
    <m/>
    <m/>
    <x v="1"/>
    <n v="7.3140000000000001"/>
    <x v="1"/>
    <n v="23"/>
    <n v="80"/>
    <n v="20"/>
    <n v="20"/>
    <x v="600"/>
    <n v="27.314"/>
    <n v="27.314"/>
    <x v="5"/>
    <s v="Wed"/>
    <n v="23"/>
    <x v="0"/>
    <x v="0"/>
  </r>
  <r>
    <x v="867"/>
    <s v="East"/>
    <s v="Ling"/>
    <x v="0"/>
    <m/>
    <x v="197"/>
    <m/>
    <n v="2"/>
    <m/>
    <m/>
    <x v="23"/>
    <n v="120"/>
    <x v="0"/>
    <s v=""/>
    <n v="140"/>
    <n v="0"/>
    <n v="0"/>
    <x v="2"/>
    <n v="120"/>
    <n v="120"/>
    <x v="5"/>
    <s v="Sat"/>
    <n v="-44368"/>
    <x v="0"/>
    <x v="0"/>
  </r>
  <r>
    <x v="868"/>
    <s v="Northwest"/>
    <s v="Cartier"/>
    <x v="0"/>
    <m/>
    <x v="197"/>
    <m/>
    <n v="1"/>
    <m/>
    <m/>
    <x v="23"/>
    <n v="193.8409"/>
    <x v="2"/>
    <s v=""/>
    <n v="80"/>
    <n v="0"/>
    <n v="0"/>
    <x v="601"/>
    <n v="193.8409"/>
    <n v="193.8409"/>
    <x v="5"/>
    <s v="Sat"/>
    <n v="-44368"/>
    <x v="0"/>
    <x v="0"/>
  </r>
  <r>
    <x v="869"/>
    <s v="Northwest"/>
    <s v="Cartier"/>
    <x v="0"/>
    <m/>
    <x v="197"/>
    <m/>
    <n v="1"/>
    <m/>
    <m/>
    <x v="23"/>
    <n v="901.5"/>
    <x v="1"/>
    <s v=""/>
    <n v="80"/>
    <n v="0"/>
    <n v="0"/>
    <x v="602"/>
    <n v="901.5"/>
    <n v="901.5"/>
    <x v="5"/>
    <s v="Sat"/>
    <n v="-44368"/>
    <x v="0"/>
    <x v="0"/>
  </r>
  <r>
    <x v="870"/>
    <s v="Central"/>
    <s v="Cartier"/>
    <x v="2"/>
    <m/>
    <x v="197"/>
    <m/>
    <n v="1"/>
    <m/>
    <m/>
    <x v="23"/>
    <n v="64.342100000000002"/>
    <x v="0"/>
    <s v=""/>
    <n v="80"/>
    <n v="0"/>
    <n v="0"/>
    <x v="497"/>
    <n v="64.342100000000002"/>
    <n v="64.342100000000002"/>
    <x v="5"/>
    <s v="Sat"/>
    <n v="-44368"/>
    <x v="0"/>
    <x v="0"/>
  </r>
  <r>
    <x v="871"/>
    <s v="Central"/>
    <s v="Cartier"/>
    <x v="2"/>
    <m/>
    <x v="197"/>
    <m/>
    <n v="1"/>
    <m/>
    <m/>
    <x v="23"/>
    <n v="64.342100000000002"/>
    <x v="0"/>
    <s v=""/>
    <n v="80"/>
    <n v="0"/>
    <n v="0"/>
    <x v="497"/>
    <n v="64.342100000000002"/>
    <n v="64.342100000000002"/>
    <x v="5"/>
    <s v="Sat"/>
    <n v="-44368"/>
    <x v="0"/>
    <x v="0"/>
  </r>
  <r>
    <x v="872"/>
    <s v="Central"/>
    <s v="Burton"/>
    <x v="0"/>
    <m/>
    <x v="197"/>
    <m/>
    <n v="2"/>
    <m/>
    <m/>
    <x v="23"/>
    <n v="282"/>
    <x v="2"/>
    <s v=""/>
    <n v="140"/>
    <n v="0"/>
    <n v="0"/>
    <x v="603"/>
    <n v="282"/>
    <n v="282"/>
    <x v="5"/>
    <s v="Sat"/>
    <n v="-44368"/>
    <x v="0"/>
    <x v="0"/>
  </r>
  <r>
    <x v="873"/>
    <s v="West"/>
    <s v="Khan"/>
    <x v="2"/>
    <m/>
    <x v="198"/>
    <d v="2021-07-16T00:00:00"/>
    <n v="1"/>
    <m/>
    <m/>
    <x v="1"/>
    <n v="21.33"/>
    <x v="0"/>
    <n v="24"/>
    <n v="80"/>
    <n v="20"/>
    <n v="20"/>
    <x v="29"/>
    <n v="41.33"/>
    <n v="41.33"/>
    <x v="0"/>
    <s v="Fri"/>
    <n v="24"/>
    <x v="0"/>
    <x v="0"/>
  </r>
  <r>
    <x v="874"/>
    <s v="North"/>
    <s v="Ling"/>
    <x v="0"/>
    <m/>
    <x v="198"/>
    <d v="2021-07-19T00:00:00"/>
    <n v="2"/>
    <m/>
    <m/>
    <x v="1"/>
    <n v="55.89"/>
    <x v="0"/>
    <n v="27"/>
    <n v="140"/>
    <n v="35"/>
    <n v="35"/>
    <x v="604"/>
    <n v="90.89"/>
    <n v="90.89"/>
    <x v="0"/>
    <s v="Mon"/>
    <n v="27"/>
    <x v="0"/>
    <x v="0"/>
  </r>
  <r>
    <x v="875"/>
    <s v="Northwest"/>
    <s v="Khan"/>
    <x v="1"/>
    <m/>
    <x v="198"/>
    <d v="2021-07-21T00:00:00"/>
    <n v="2"/>
    <m/>
    <m/>
    <x v="0"/>
    <n v="227.13"/>
    <x v="0"/>
    <n v="29"/>
    <n v="140"/>
    <n v="70"/>
    <n v="70"/>
    <x v="605"/>
    <n v="297.13"/>
    <n v="297.13"/>
    <x v="0"/>
    <s v="Wed"/>
    <n v="29"/>
    <x v="0"/>
    <x v="0"/>
  </r>
  <r>
    <x v="876"/>
    <s v="Northwest"/>
    <s v="Cartier"/>
    <x v="1"/>
    <m/>
    <x v="198"/>
    <m/>
    <n v="2"/>
    <s v="Yes"/>
    <s v="Yes"/>
    <x v="23"/>
    <n v="593.44470000000001"/>
    <x v="3"/>
    <s v=""/>
    <n v="140"/>
    <n v="0"/>
    <n v="0"/>
    <x v="75"/>
    <n v="593.44470000000001"/>
    <n v="0"/>
    <x v="0"/>
    <s v="Sat"/>
    <n v="-44369"/>
    <x v="0"/>
    <x v="1"/>
  </r>
  <r>
    <x v="877"/>
    <s v="Central"/>
    <s v="Burton"/>
    <x v="1"/>
    <m/>
    <x v="198"/>
    <m/>
    <n v="1"/>
    <m/>
    <m/>
    <x v="23"/>
    <n v="65.496899999999997"/>
    <x v="0"/>
    <s v=""/>
    <n v="80"/>
    <n v="0"/>
    <n v="0"/>
    <x v="606"/>
    <n v="65.496899999999997"/>
    <n v="65.496899999999997"/>
    <x v="0"/>
    <s v="Sat"/>
    <n v="-44369"/>
    <x v="0"/>
    <x v="0"/>
  </r>
  <r>
    <x v="878"/>
    <s v="East"/>
    <s v="Ling"/>
    <x v="1"/>
    <m/>
    <x v="198"/>
    <m/>
    <n v="2"/>
    <m/>
    <m/>
    <x v="23"/>
    <n v="1137.74"/>
    <x v="0"/>
    <s v=""/>
    <n v="140"/>
    <n v="0"/>
    <n v="0"/>
    <x v="607"/>
    <n v="1137.74"/>
    <n v="1137.74"/>
    <x v="0"/>
    <s v="Sat"/>
    <n v="-44369"/>
    <x v="0"/>
    <x v="0"/>
  </r>
  <r>
    <x v="879"/>
    <s v="Central"/>
    <s v="Cartier"/>
    <x v="3"/>
    <m/>
    <x v="198"/>
    <m/>
    <n v="1"/>
    <m/>
    <m/>
    <x v="23"/>
    <n v="272.99959999999999"/>
    <x v="2"/>
    <s v=""/>
    <n v="80"/>
    <n v="0"/>
    <n v="0"/>
    <x v="608"/>
    <n v="272.99959999999999"/>
    <n v="272.99959999999999"/>
    <x v="0"/>
    <s v="Sat"/>
    <n v="-44369"/>
    <x v="0"/>
    <x v="0"/>
  </r>
  <r>
    <x v="880"/>
    <s v="South"/>
    <s v="Lopez"/>
    <x v="2"/>
    <m/>
    <x v="199"/>
    <d v="2021-06-25T00:00:00"/>
    <n v="1"/>
    <m/>
    <m/>
    <x v="1"/>
    <n v="270.44560000000001"/>
    <x v="0"/>
    <n v="2"/>
    <n v="80"/>
    <n v="20"/>
    <n v="20"/>
    <x v="609"/>
    <n v="290.44560000000001"/>
    <n v="290.44560000000001"/>
    <x v="1"/>
    <s v="Fri"/>
    <n v="2"/>
    <x v="0"/>
    <x v="0"/>
  </r>
  <r>
    <x v="881"/>
    <s v="Central"/>
    <s v="Khan"/>
    <x v="0"/>
    <m/>
    <x v="199"/>
    <d v="2021-07-03T00:00:00"/>
    <n v="1"/>
    <m/>
    <m/>
    <x v="6"/>
    <n v="180"/>
    <x v="1"/>
    <n v="10"/>
    <n v="80"/>
    <n v="80"/>
    <n v="80"/>
    <x v="184"/>
    <n v="260"/>
    <n v="260"/>
    <x v="1"/>
    <s v="Sat"/>
    <n v="10"/>
    <x v="0"/>
    <x v="0"/>
  </r>
  <r>
    <x v="882"/>
    <s v="South"/>
    <s v="Lopez"/>
    <x v="3"/>
    <m/>
    <x v="199"/>
    <d v="2021-07-13T00:00:00"/>
    <n v="1"/>
    <m/>
    <m/>
    <x v="6"/>
    <n v="188.9469"/>
    <x v="0"/>
    <n v="20"/>
    <n v="80"/>
    <n v="80"/>
    <n v="80"/>
    <x v="610"/>
    <n v="268.94690000000003"/>
    <n v="268.94690000000003"/>
    <x v="1"/>
    <s v="Tue"/>
    <n v="20"/>
    <x v="0"/>
    <x v="0"/>
  </r>
  <r>
    <x v="883"/>
    <s v="Northeast"/>
    <s v="Ling"/>
    <x v="2"/>
    <m/>
    <x v="199"/>
    <d v="2021-07-21T00:00:00"/>
    <n v="1"/>
    <m/>
    <m/>
    <x v="1"/>
    <n v="37.582099999999997"/>
    <x v="0"/>
    <n v="28"/>
    <n v="80"/>
    <n v="20"/>
    <n v="20"/>
    <x v="611"/>
    <n v="57.582099999999997"/>
    <n v="57.582099999999997"/>
    <x v="1"/>
    <s v="Wed"/>
    <n v="28"/>
    <x v="0"/>
    <x v="0"/>
  </r>
  <r>
    <x v="884"/>
    <s v="Northwest"/>
    <s v="Cartier"/>
    <x v="1"/>
    <m/>
    <x v="199"/>
    <d v="2021-07-19T00:00:00"/>
    <n v="1"/>
    <m/>
    <m/>
    <x v="0"/>
    <n v="20"/>
    <x v="0"/>
    <n v="26"/>
    <n v="80"/>
    <n v="40"/>
    <n v="40"/>
    <x v="147"/>
    <n v="60"/>
    <n v="60"/>
    <x v="1"/>
    <s v="Mon"/>
    <n v="26"/>
    <x v="0"/>
    <x v="0"/>
  </r>
  <r>
    <x v="885"/>
    <s v="South"/>
    <s v="Burton"/>
    <x v="2"/>
    <m/>
    <x v="199"/>
    <d v="2021-07-19T00:00:00"/>
    <n v="1"/>
    <m/>
    <m/>
    <x v="1"/>
    <n v="78.278999999999996"/>
    <x v="2"/>
    <n v="26"/>
    <n v="80"/>
    <n v="20"/>
    <n v="20"/>
    <x v="612"/>
    <n v="98.278999999999996"/>
    <n v="98.278999999999996"/>
    <x v="1"/>
    <s v="Mon"/>
    <n v="26"/>
    <x v="0"/>
    <x v="0"/>
  </r>
  <r>
    <x v="886"/>
    <s v="South"/>
    <s v="Ling"/>
    <x v="2"/>
    <m/>
    <x v="199"/>
    <d v="2021-07-22T00:00:00"/>
    <n v="1"/>
    <m/>
    <m/>
    <x v="1"/>
    <n v="37.293500000000002"/>
    <x v="0"/>
    <n v="29"/>
    <n v="80"/>
    <n v="20"/>
    <n v="20"/>
    <x v="613"/>
    <n v="57.293500000000002"/>
    <n v="57.293500000000002"/>
    <x v="1"/>
    <s v="Thu"/>
    <n v="29"/>
    <x v="0"/>
    <x v="0"/>
  </r>
  <r>
    <x v="887"/>
    <s v="North"/>
    <s v="Ling"/>
    <x v="2"/>
    <s v="Yes"/>
    <x v="199"/>
    <m/>
    <n v="1"/>
    <m/>
    <m/>
    <x v="23"/>
    <n v="48.586199999999998"/>
    <x v="2"/>
    <s v=""/>
    <n v="80"/>
    <n v="0"/>
    <n v="0"/>
    <x v="614"/>
    <n v="48.586199999999998"/>
    <n v="48.586199999999998"/>
    <x v="1"/>
    <s v="Sat"/>
    <n v="-44370"/>
    <x v="1"/>
    <x v="0"/>
  </r>
  <r>
    <x v="888"/>
    <s v="Central"/>
    <s v="Burton"/>
    <x v="0"/>
    <m/>
    <x v="199"/>
    <m/>
    <n v="2"/>
    <m/>
    <m/>
    <x v="23"/>
    <n v="164.4"/>
    <x v="2"/>
    <s v=""/>
    <n v="140"/>
    <n v="0"/>
    <n v="0"/>
    <x v="615"/>
    <n v="164.4"/>
    <n v="164.4"/>
    <x v="1"/>
    <s v="Sat"/>
    <n v="-44370"/>
    <x v="0"/>
    <x v="0"/>
  </r>
  <r>
    <x v="889"/>
    <s v="North"/>
    <s v="Ling"/>
    <x v="2"/>
    <m/>
    <x v="200"/>
    <d v="2021-07-15T00:00:00"/>
    <n v="2"/>
    <m/>
    <m/>
    <x v="1"/>
    <n v="268.05579999999998"/>
    <x v="0"/>
    <n v="21"/>
    <n v="140"/>
    <n v="35"/>
    <n v="35"/>
    <x v="616"/>
    <n v="303.05579999999998"/>
    <n v="303.05579999999998"/>
    <x v="2"/>
    <s v="Thu"/>
    <n v="21"/>
    <x v="0"/>
    <x v="0"/>
  </r>
  <r>
    <x v="890"/>
    <s v="West"/>
    <s v="Khan"/>
    <x v="2"/>
    <m/>
    <x v="200"/>
    <d v="2021-07-23T00:00:00"/>
    <n v="1"/>
    <m/>
    <m/>
    <x v="1"/>
    <n v="19.196999999999999"/>
    <x v="1"/>
    <n v="29"/>
    <n v="80"/>
    <n v="20"/>
    <n v="20"/>
    <x v="66"/>
    <n v="39.197000000000003"/>
    <n v="39.197000000000003"/>
    <x v="2"/>
    <s v="Fri"/>
    <n v="29"/>
    <x v="0"/>
    <x v="0"/>
  </r>
  <r>
    <x v="891"/>
    <s v="North"/>
    <s v="Ling"/>
    <x v="0"/>
    <m/>
    <x v="200"/>
    <d v="2021-07-19T00:00:00"/>
    <n v="2"/>
    <m/>
    <m/>
    <x v="1"/>
    <n v="21.33"/>
    <x v="0"/>
    <n v="25"/>
    <n v="140"/>
    <n v="35"/>
    <n v="35"/>
    <x v="29"/>
    <n v="56.33"/>
    <n v="56.33"/>
    <x v="2"/>
    <s v="Mon"/>
    <n v="25"/>
    <x v="0"/>
    <x v="0"/>
  </r>
  <r>
    <x v="892"/>
    <s v="North"/>
    <s v="Burton"/>
    <x v="1"/>
    <m/>
    <x v="200"/>
    <m/>
    <n v="1"/>
    <m/>
    <m/>
    <x v="23"/>
    <n v="7.5"/>
    <x v="2"/>
    <s v=""/>
    <n v="80"/>
    <n v="0"/>
    <n v="0"/>
    <x v="617"/>
    <n v="7.5"/>
    <n v="7.5"/>
    <x v="2"/>
    <s v="Sat"/>
    <n v="-44371"/>
    <x v="0"/>
    <x v="0"/>
  </r>
  <r>
    <x v="893"/>
    <s v="North"/>
    <s v="Ling"/>
    <x v="2"/>
    <m/>
    <x v="200"/>
    <m/>
    <n v="1"/>
    <m/>
    <m/>
    <x v="23"/>
    <n v="115.1866"/>
    <x v="0"/>
    <s v=""/>
    <n v="80"/>
    <n v="0"/>
    <n v="0"/>
    <x v="618"/>
    <n v="115.1866"/>
    <n v="115.1866"/>
    <x v="2"/>
    <s v="Sat"/>
    <n v="-44371"/>
    <x v="0"/>
    <x v="0"/>
  </r>
  <r>
    <x v="894"/>
    <s v="North"/>
    <s v="Ling"/>
    <x v="2"/>
    <m/>
    <x v="200"/>
    <m/>
    <n v="1"/>
    <m/>
    <m/>
    <x v="23"/>
    <n v="120"/>
    <x v="0"/>
    <s v=""/>
    <n v="80"/>
    <n v="0"/>
    <n v="0"/>
    <x v="2"/>
    <n v="120"/>
    <n v="120"/>
    <x v="2"/>
    <s v="Sat"/>
    <n v="-44371"/>
    <x v="0"/>
    <x v="0"/>
  </r>
  <r>
    <x v="895"/>
    <s v="East"/>
    <s v="Ling"/>
    <x v="2"/>
    <m/>
    <x v="200"/>
    <m/>
    <n v="1"/>
    <m/>
    <m/>
    <x v="23"/>
    <n v="21"/>
    <x v="0"/>
    <s v=""/>
    <n v="80"/>
    <n v="0"/>
    <n v="0"/>
    <x v="619"/>
    <n v="21"/>
    <n v="21"/>
    <x v="2"/>
    <s v="Sat"/>
    <n v="-44371"/>
    <x v="0"/>
    <x v="0"/>
  </r>
  <r>
    <x v="896"/>
    <s v="East"/>
    <s v="Ling"/>
    <x v="0"/>
    <m/>
    <x v="200"/>
    <m/>
    <n v="1"/>
    <m/>
    <m/>
    <x v="23"/>
    <n v="58.89"/>
    <x v="2"/>
    <s v=""/>
    <n v="80"/>
    <n v="0"/>
    <n v="0"/>
    <x v="620"/>
    <n v="58.89"/>
    <n v="58.89"/>
    <x v="2"/>
    <s v="Sat"/>
    <n v="-44371"/>
    <x v="0"/>
    <x v="0"/>
  </r>
  <r>
    <x v="897"/>
    <s v="Central"/>
    <s v="Burton"/>
    <x v="2"/>
    <m/>
    <x v="200"/>
    <m/>
    <n v="1"/>
    <m/>
    <m/>
    <x v="23"/>
    <n v="32.6706"/>
    <x v="2"/>
    <s v=""/>
    <n v="80"/>
    <n v="0"/>
    <n v="0"/>
    <x v="213"/>
    <n v="32.6706"/>
    <n v="32.6706"/>
    <x v="2"/>
    <s v="Sat"/>
    <n v="-44371"/>
    <x v="0"/>
    <x v="0"/>
  </r>
  <r>
    <x v="898"/>
    <s v="Southeast"/>
    <s v="Burton"/>
    <x v="3"/>
    <m/>
    <x v="200"/>
    <m/>
    <n v="2"/>
    <m/>
    <m/>
    <x v="23"/>
    <n v="205.28129999999999"/>
    <x v="2"/>
    <s v=""/>
    <n v="140"/>
    <n v="0"/>
    <n v="0"/>
    <x v="621"/>
    <n v="205.28129999999999"/>
    <n v="205.28129999999999"/>
    <x v="2"/>
    <s v="Sat"/>
    <n v="-44371"/>
    <x v="0"/>
    <x v="0"/>
  </r>
  <r>
    <x v="899"/>
    <s v="Central"/>
    <s v="Khan"/>
    <x v="1"/>
    <m/>
    <x v="200"/>
    <m/>
    <n v="2"/>
    <m/>
    <m/>
    <x v="23"/>
    <n v="223.64769999999999"/>
    <x v="0"/>
    <s v=""/>
    <n v="140"/>
    <n v="0"/>
    <n v="0"/>
    <x v="622"/>
    <n v="223.64769999999999"/>
    <n v="223.64769999999999"/>
    <x v="2"/>
    <s v="Sat"/>
    <n v="-44371"/>
    <x v="0"/>
    <x v="0"/>
  </r>
  <r>
    <x v="900"/>
    <s v="Northwest"/>
    <s v="Khan"/>
    <x v="3"/>
    <m/>
    <x v="201"/>
    <d v="2021-07-16T00:00:00"/>
    <n v="1"/>
    <m/>
    <m/>
    <x v="21"/>
    <n v="20"/>
    <x v="2"/>
    <n v="21"/>
    <n v="80"/>
    <n v="500"/>
    <n v="500"/>
    <x v="147"/>
    <n v="520"/>
    <n v="520"/>
    <x v="3"/>
    <s v="Fri"/>
    <n v="21"/>
    <x v="0"/>
    <x v="0"/>
  </r>
  <r>
    <x v="901"/>
    <s v="Northwest"/>
    <s v="Khan"/>
    <x v="3"/>
    <m/>
    <x v="201"/>
    <m/>
    <n v="1"/>
    <m/>
    <m/>
    <x v="23"/>
    <n v="415.28449999999998"/>
    <x v="1"/>
    <s v=""/>
    <n v="80"/>
    <n v="0"/>
    <n v="0"/>
    <x v="623"/>
    <n v="415.28449999999998"/>
    <n v="415.28449999999998"/>
    <x v="3"/>
    <s v="Sat"/>
    <n v="-44372"/>
    <x v="0"/>
    <x v="0"/>
  </r>
  <r>
    <x v="902"/>
    <s v="Southeast"/>
    <s v="Khan"/>
    <x v="0"/>
    <m/>
    <x v="202"/>
    <d v="2021-07-24T00:00:00"/>
    <n v="2"/>
    <m/>
    <m/>
    <x v="1"/>
    <n v="237.208"/>
    <x v="2"/>
    <n v="28"/>
    <n v="140"/>
    <n v="35"/>
    <n v="35"/>
    <x v="624"/>
    <n v="272.20799999999997"/>
    <n v="272.20799999999997"/>
    <x v="4"/>
    <s v="Sat"/>
    <n v="28"/>
    <x v="0"/>
    <x v="0"/>
  </r>
  <r>
    <x v="903"/>
    <s v="North"/>
    <s v="Ling"/>
    <x v="1"/>
    <m/>
    <x v="203"/>
    <d v="2021-07-19T00:00:00"/>
    <n v="2"/>
    <m/>
    <m/>
    <x v="10"/>
    <n v="106.65"/>
    <x v="0"/>
    <n v="21"/>
    <n v="140"/>
    <n v="350"/>
    <n v="350"/>
    <x v="395"/>
    <n v="456.65"/>
    <n v="456.65"/>
    <x v="5"/>
    <s v="Mon"/>
    <n v="21"/>
    <x v="0"/>
    <x v="0"/>
  </r>
  <r>
    <x v="904"/>
    <s v="Central"/>
    <s v="Cartier"/>
    <x v="1"/>
    <s v="Yes"/>
    <x v="203"/>
    <m/>
    <n v="2"/>
    <m/>
    <m/>
    <x v="23"/>
    <n v="60"/>
    <x v="2"/>
    <s v=""/>
    <n v="140"/>
    <n v="0"/>
    <n v="0"/>
    <x v="245"/>
    <n v="60"/>
    <n v="60"/>
    <x v="5"/>
    <s v="Sat"/>
    <n v="-44375"/>
    <x v="1"/>
    <x v="0"/>
  </r>
  <r>
    <x v="905"/>
    <s v="North"/>
    <s v="Ling"/>
    <x v="2"/>
    <m/>
    <x v="204"/>
    <d v="2021-07-09T00:00:00"/>
    <n v="1"/>
    <m/>
    <m/>
    <x v="1"/>
    <n v="20.07"/>
    <x v="0"/>
    <n v="10"/>
    <n v="80"/>
    <n v="20"/>
    <n v="20"/>
    <x v="625"/>
    <n v="40.07"/>
    <n v="40.07"/>
    <x v="0"/>
    <s v="Fri"/>
    <n v="10"/>
    <x v="0"/>
    <x v="0"/>
  </r>
  <r>
    <x v="906"/>
    <s v="South"/>
    <s v="Burton"/>
    <x v="1"/>
    <m/>
    <x v="204"/>
    <d v="2021-07-15T00:00:00"/>
    <n v="2"/>
    <m/>
    <m/>
    <x v="0"/>
    <n v="215.99090000000001"/>
    <x v="0"/>
    <n v="16"/>
    <n v="140"/>
    <n v="70"/>
    <n v="70"/>
    <x v="626"/>
    <n v="285.99090000000001"/>
    <n v="285.99090000000001"/>
    <x v="0"/>
    <s v="Thu"/>
    <n v="16"/>
    <x v="0"/>
    <x v="0"/>
  </r>
  <r>
    <x v="907"/>
    <s v="West"/>
    <s v="Khan"/>
    <x v="2"/>
    <m/>
    <x v="204"/>
    <d v="2021-07-14T00:00:00"/>
    <n v="1"/>
    <m/>
    <m/>
    <x v="1"/>
    <n v="18"/>
    <x v="2"/>
    <n v="15"/>
    <n v="80"/>
    <n v="20"/>
    <n v="20"/>
    <x v="328"/>
    <n v="38"/>
    <n v="38"/>
    <x v="0"/>
    <s v="Wed"/>
    <n v="15"/>
    <x v="0"/>
    <x v="0"/>
  </r>
  <r>
    <x v="908"/>
    <s v="North"/>
    <s v="Ling"/>
    <x v="2"/>
    <m/>
    <x v="204"/>
    <m/>
    <n v="1"/>
    <m/>
    <m/>
    <x v="23"/>
    <n v="43.011800000000001"/>
    <x v="2"/>
    <s v=""/>
    <n v="80"/>
    <n v="0"/>
    <n v="0"/>
    <x v="627"/>
    <n v="43.011800000000001"/>
    <n v="43.011800000000001"/>
    <x v="0"/>
    <s v="Sat"/>
    <n v="-44376"/>
    <x v="0"/>
    <x v="0"/>
  </r>
  <r>
    <x v="909"/>
    <s v="North"/>
    <s v="Ling"/>
    <x v="0"/>
    <m/>
    <x v="204"/>
    <m/>
    <n v="1"/>
    <m/>
    <m/>
    <x v="23"/>
    <n v="58.5"/>
    <x v="0"/>
    <s v=""/>
    <n v="80"/>
    <n v="0"/>
    <n v="0"/>
    <x v="628"/>
    <n v="58.5"/>
    <n v="58.5"/>
    <x v="0"/>
    <s v="Sat"/>
    <n v="-44376"/>
    <x v="0"/>
    <x v="0"/>
  </r>
  <r>
    <x v="910"/>
    <s v="Southeast"/>
    <s v="Khan"/>
    <x v="1"/>
    <m/>
    <x v="204"/>
    <m/>
    <n v="1"/>
    <m/>
    <m/>
    <x v="23"/>
    <n v="146.7174"/>
    <x v="2"/>
    <s v=""/>
    <n v="80"/>
    <n v="0"/>
    <n v="0"/>
    <x v="629"/>
    <n v="146.7174"/>
    <n v="146.7174"/>
    <x v="0"/>
    <s v="Sat"/>
    <n v="-44376"/>
    <x v="0"/>
    <x v="0"/>
  </r>
  <r>
    <x v="911"/>
    <s v="Central"/>
    <s v="Cartier"/>
    <x v="4"/>
    <m/>
    <x v="204"/>
    <m/>
    <n v="1"/>
    <m/>
    <m/>
    <x v="23"/>
    <n v="60"/>
    <x v="0"/>
    <s v=""/>
    <n v="80"/>
    <n v="0"/>
    <n v="0"/>
    <x v="245"/>
    <n v="60"/>
    <n v="60"/>
    <x v="0"/>
    <s v="Sat"/>
    <n v="-44376"/>
    <x v="0"/>
    <x v="0"/>
  </r>
  <r>
    <x v="912"/>
    <s v="Southeast"/>
    <s v="Burton"/>
    <x v="0"/>
    <m/>
    <x v="204"/>
    <m/>
    <n v="2"/>
    <m/>
    <m/>
    <x v="23"/>
    <n v="180"/>
    <x v="2"/>
    <s v=""/>
    <n v="140"/>
    <n v="0"/>
    <n v="0"/>
    <x v="184"/>
    <n v="180"/>
    <n v="180"/>
    <x v="0"/>
    <s v="Sat"/>
    <n v="-44376"/>
    <x v="0"/>
    <x v="0"/>
  </r>
  <r>
    <x v="913"/>
    <s v="East"/>
    <s v="Ling"/>
    <x v="4"/>
    <m/>
    <x v="204"/>
    <m/>
    <n v="2"/>
    <m/>
    <m/>
    <x v="23"/>
    <n v="165"/>
    <x v="0"/>
    <s v=""/>
    <n v="140"/>
    <n v="0"/>
    <n v="0"/>
    <x v="630"/>
    <n v="165"/>
    <n v="165"/>
    <x v="0"/>
    <s v="Sat"/>
    <n v="-44376"/>
    <x v="0"/>
    <x v="0"/>
  </r>
  <r>
    <x v="914"/>
    <s v="South"/>
    <s v="Burton"/>
    <x v="4"/>
    <m/>
    <x v="205"/>
    <d v="2021-07-12T00:00:00"/>
    <n v="2"/>
    <m/>
    <m/>
    <x v="6"/>
    <n v="183.5419"/>
    <x v="0"/>
    <n v="12"/>
    <n v="140"/>
    <n v="140"/>
    <n v="140"/>
    <x v="406"/>
    <n v="323.5419"/>
    <n v="323.5419"/>
    <x v="1"/>
    <s v="Mon"/>
    <n v="12"/>
    <x v="0"/>
    <x v="0"/>
  </r>
  <r>
    <x v="915"/>
    <s v="South"/>
    <s v="Burton"/>
    <x v="3"/>
    <m/>
    <x v="205"/>
    <d v="2021-07-13T00:00:00"/>
    <n v="2"/>
    <m/>
    <m/>
    <x v="5"/>
    <n v="333.90350000000001"/>
    <x v="0"/>
    <n v="13"/>
    <n v="140"/>
    <n v="245"/>
    <n v="245"/>
    <x v="631"/>
    <n v="578.90350000000001"/>
    <n v="578.90350000000001"/>
    <x v="1"/>
    <s v="Tue"/>
    <n v="13"/>
    <x v="0"/>
    <x v="0"/>
  </r>
  <r>
    <x v="916"/>
    <s v="Northwest"/>
    <s v="Khan"/>
    <x v="0"/>
    <s v="Yes"/>
    <x v="205"/>
    <d v="2021-07-21T00:00:00"/>
    <n v="2"/>
    <m/>
    <m/>
    <x v="0"/>
    <n v="23.899000000000001"/>
    <x v="0"/>
    <n v="21"/>
    <n v="140"/>
    <n v="70"/>
    <n v="70"/>
    <x v="247"/>
    <n v="93.899000000000001"/>
    <n v="93.899000000000001"/>
    <x v="1"/>
    <s v="Wed"/>
    <n v="21"/>
    <x v="1"/>
    <x v="0"/>
  </r>
  <r>
    <x v="917"/>
    <s v="Northwest"/>
    <s v="Khan"/>
    <x v="0"/>
    <s v="Yes"/>
    <x v="205"/>
    <d v="2021-07-21T00:00:00"/>
    <n v="2"/>
    <m/>
    <m/>
    <x v="0"/>
    <n v="38.496899999999997"/>
    <x v="0"/>
    <n v="21"/>
    <n v="140"/>
    <n v="70"/>
    <n v="70"/>
    <x v="632"/>
    <n v="108.4969"/>
    <n v="108.4969"/>
    <x v="1"/>
    <s v="Wed"/>
    <n v="21"/>
    <x v="1"/>
    <x v="0"/>
  </r>
  <r>
    <x v="918"/>
    <s v="Central"/>
    <s v="Khan"/>
    <x v="1"/>
    <m/>
    <x v="205"/>
    <m/>
    <n v="2"/>
    <m/>
    <m/>
    <x v="23"/>
    <n v="103.1811"/>
    <x v="2"/>
    <s v=""/>
    <n v="140"/>
    <n v="0"/>
    <n v="0"/>
    <x v="474"/>
    <n v="103.1811"/>
    <n v="103.1811"/>
    <x v="1"/>
    <s v="Sat"/>
    <n v="-44377"/>
    <x v="0"/>
    <x v="0"/>
  </r>
  <r>
    <x v="919"/>
    <s v="Northwest"/>
    <s v="Khan"/>
    <x v="0"/>
    <m/>
    <x v="205"/>
    <m/>
    <n v="1"/>
    <m/>
    <m/>
    <x v="23"/>
    <n v="68.496899999999997"/>
    <x v="0"/>
    <s v=""/>
    <n v="80"/>
    <n v="0"/>
    <n v="0"/>
    <x v="633"/>
    <n v="68.496899999999997"/>
    <n v="68.496899999999997"/>
    <x v="1"/>
    <s v="Sat"/>
    <n v="-44377"/>
    <x v="0"/>
    <x v="0"/>
  </r>
  <r>
    <x v="920"/>
    <s v="Southeast"/>
    <s v="Burton"/>
    <x v="3"/>
    <m/>
    <x v="205"/>
    <m/>
    <n v="2"/>
    <m/>
    <m/>
    <x v="23"/>
    <n v="309.64389999999997"/>
    <x v="2"/>
    <s v=""/>
    <n v="140"/>
    <n v="0"/>
    <n v="0"/>
    <x v="634"/>
    <n v="309.64389999999997"/>
    <n v="309.64389999999997"/>
    <x v="1"/>
    <s v="Sat"/>
    <n v="-44377"/>
    <x v="0"/>
    <x v="0"/>
  </r>
  <r>
    <x v="921"/>
    <s v="Northeast"/>
    <s v="Ling"/>
    <x v="4"/>
    <m/>
    <x v="205"/>
    <m/>
    <n v="2"/>
    <m/>
    <m/>
    <x v="23"/>
    <n v="625.5"/>
    <x v="0"/>
    <s v=""/>
    <n v="140"/>
    <n v="0"/>
    <n v="0"/>
    <x v="635"/>
    <n v="625.5"/>
    <n v="625.5"/>
    <x v="1"/>
    <s v="Sat"/>
    <n v="-44377"/>
    <x v="0"/>
    <x v="0"/>
  </r>
  <r>
    <x v="922"/>
    <s v="North"/>
    <s v="Ling"/>
    <x v="3"/>
    <m/>
    <x v="205"/>
    <m/>
    <n v="2"/>
    <m/>
    <m/>
    <x v="23"/>
    <n v="687.92430000000002"/>
    <x v="2"/>
    <s v=""/>
    <n v="140"/>
    <n v="0"/>
    <n v="0"/>
    <x v="636"/>
    <n v="687.92430000000002"/>
    <n v="687.92430000000002"/>
    <x v="1"/>
    <s v="Sat"/>
    <n v="-44377"/>
    <x v="0"/>
    <x v="0"/>
  </r>
  <r>
    <x v="923"/>
    <s v="West"/>
    <s v="Khan"/>
    <x v="0"/>
    <m/>
    <x v="205"/>
    <m/>
    <n v="1"/>
    <m/>
    <m/>
    <x v="23"/>
    <n v="110.6918"/>
    <x v="1"/>
    <s v=""/>
    <n v="80"/>
    <n v="0"/>
    <n v="0"/>
    <x v="637"/>
    <n v="110.6918"/>
    <n v="110.6918"/>
    <x v="1"/>
    <s v="Sat"/>
    <n v="-44377"/>
    <x v="0"/>
    <x v="0"/>
  </r>
  <r>
    <x v="924"/>
    <s v="Southwest"/>
    <s v="Burton"/>
    <x v="0"/>
    <m/>
    <x v="205"/>
    <m/>
    <n v="2"/>
    <m/>
    <m/>
    <x v="23"/>
    <n v="151.8099"/>
    <x v="2"/>
    <s v=""/>
    <n v="140"/>
    <n v="0"/>
    <n v="0"/>
    <x v="217"/>
    <n v="151.8099"/>
    <n v="151.8099"/>
    <x v="1"/>
    <s v="Sat"/>
    <n v="-44377"/>
    <x v="0"/>
    <x v="0"/>
  </r>
  <r>
    <x v="925"/>
    <s v="North"/>
    <s v="Ling"/>
    <x v="0"/>
    <m/>
    <x v="206"/>
    <m/>
    <n v="2"/>
    <m/>
    <m/>
    <x v="23"/>
    <n v="120"/>
    <x v="0"/>
    <s v=""/>
    <n v="140"/>
    <n v="0"/>
    <n v="0"/>
    <x v="2"/>
    <n v="120"/>
    <n v="120"/>
    <x v="2"/>
    <s v="Sat"/>
    <n v="-44378"/>
    <x v="0"/>
    <x v="0"/>
  </r>
  <r>
    <x v="926"/>
    <s v="West"/>
    <s v="Khan"/>
    <x v="2"/>
    <m/>
    <x v="207"/>
    <m/>
    <n v="1"/>
    <m/>
    <m/>
    <x v="23"/>
    <n v="74.7804"/>
    <x v="0"/>
    <s v=""/>
    <n v="80"/>
    <n v="0"/>
    <n v="0"/>
    <x v="638"/>
    <n v="74.7804"/>
    <n v="74.7804"/>
    <x v="3"/>
    <s v="Sat"/>
    <n v="-44379"/>
    <x v="0"/>
    <x v="0"/>
  </r>
  <r>
    <x v="927"/>
    <s v="Central"/>
    <s v="Cartier"/>
    <x v="4"/>
    <m/>
    <x v="207"/>
    <m/>
    <n v="2"/>
    <m/>
    <m/>
    <x v="23"/>
    <n v="445.16059999999999"/>
    <x v="2"/>
    <s v=""/>
    <n v="140"/>
    <n v="0"/>
    <n v="0"/>
    <x v="639"/>
    <n v="445.16059999999999"/>
    <n v="445.16059999999999"/>
    <x v="3"/>
    <s v="Sat"/>
    <n v="-44379"/>
    <x v="0"/>
    <x v="0"/>
  </r>
  <r>
    <x v="928"/>
    <s v="Central"/>
    <s v="Khan"/>
    <x v="0"/>
    <m/>
    <x v="208"/>
    <d v="2021-07-20T00:00:00"/>
    <n v="2"/>
    <m/>
    <m/>
    <x v="0"/>
    <n v="85.32"/>
    <x v="0"/>
    <n v="15"/>
    <n v="140"/>
    <n v="70"/>
    <n v="70"/>
    <x v="235"/>
    <n v="155.32"/>
    <n v="155.32"/>
    <x v="5"/>
    <s v="Tue"/>
    <n v="15"/>
    <x v="0"/>
    <x v="0"/>
  </r>
  <r>
    <x v="929"/>
    <s v="West"/>
    <s v="Khan"/>
    <x v="0"/>
    <m/>
    <x v="208"/>
    <m/>
    <n v="2"/>
    <m/>
    <m/>
    <x v="23"/>
    <n v="180.33"/>
    <x v="0"/>
    <s v=""/>
    <n v="140"/>
    <n v="0"/>
    <n v="0"/>
    <x v="640"/>
    <n v="180.33"/>
    <n v="180.33"/>
    <x v="5"/>
    <s v="Sat"/>
    <n v="-44382"/>
    <x v="0"/>
    <x v="0"/>
  </r>
  <r>
    <x v="930"/>
    <s v="East"/>
    <s v="Ling"/>
    <x v="1"/>
    <m/>
    <x v="208"/>
    <m/>
    <n v="2"/>
    <m/>
    <m/>
    <x v="23"/>
    <n v="21.33"/>
    <x v="0"/>
    <s v=""/>
    <n v="140"/>
    <n v="0"/>
    <n v="0"/>
    <x v="29"/>
    <n v="21.33"/>
    <n v="21.33"/>
    <x v="5"/>
    <s v="Sat"/>
    <n v="-44382"/>
    <x v="0"/>
    <x v="0"/>
  </r>
  <r>
    <x v="931"/>
    <s v="Northwest"/>
    <s v="Lopez"/>
    <x v="4"/>
    <m/>
    <x v="208"/>
    <m/>
    <n v="2"/>
    <m/>
    <m/>
    <x v="23"/>
    <n v="1630.1239"/>
    <x v="2"/>
    <s v=""/>
    <n v="140"/>
    <n v="0"/>
    <n v="0"/>
    <x v="641"/>
    <n v="1630.1239"/>
    <n v="1630.1239"/>
    <x v="5"/>
    <s v="Sat"/>
    <n v="-44382"/>
    <x v="0"/>
    <x v="0"/>
  </r>
  <r>
    <x v="932"/>
    <s v="South"/>
    <s v="Burton"/>
    <x v="2"/>
    <m/>
    <x v="209"/>
    <d v="2021-07-13T00:00:00"/>
    <n v="1"/>
    <m/>
    <m/>
    <x v="1"/>
    <n v="122.3613"/>
    <x v="0"/>
    <n v="7"/>
    <n v="80"/>
    <n v="20"/>
    <n v="20"/>
    <x v="410"/>
    <n v="142.3613"/>
    <n v="142.3613"/>
    <x v="0"/>
    <s v="Tue"/>
    <n v="7"/>
    <x v="0"/>
    <x v="0"/>
  </r>
  <r>
    <x v="933"/>
    <s v="Northwest"/>
    <s v="Cartier"/>
    <x v="0"/>
    <m/>
    <x v="209"/>
    <d v="2021-07-22T00:00:00"/>
    <n v="1"/>
    <m/>
    <m/>
    <x v="0"/>
    <n v="120"/>
    <x v="0"/>
    <n v="16"/>
    <n v="80"/>
    <n v="40"/>
    <n v="40"/>
    <x v="2"/>
    <n v="160"/>
    <n v="160"/>
    <x v="0"/>
    <s v="Thu"/>
    <n v="16"/>
    <x v="0"/>
    <x v="0"/>
  </r>
  <r>
    <x v="934"/>
    <s v="North"/>
    <s v="Ling"/>
    <x v="0"/>
    <m/>
    <x v="209"/>
    <m/>
    <n v="1"/>
    <m/>
    <m/>
    <x v="23"/>
    <n v="48.793799999999997"/>
    <x v="0"/>
    <s v=""/>
    <n v="80"/>
    <n v="0"/>
    <n v="0"/>
    <x v="642"/>
    <n v="48.793799999999997"/>
    <n v="48.793799999999997"/>
    <x v="0"/>
    <s v="Sat"/>
    <n v="-44383"/>
    <x v="0"/>
    <x v="0"/>
  </r>
  <r>
    <x v="935"/>
    <s v="North"/>
    <s v="Ling"/>
    <x v="1"/>
    <m/>
    <x v="209"/>
    <m/>
    <n v="2"/>
    <m/>
    <m/>
    <x v="23"/>
    <n v="94.630399999999995"/>
    <x v="2"/>
    <s v=""/>
    <n v="140"/>
    <n v="0"/>
    <n v="0"/>
    <x v="643"/>
    <n v="94.630399999999995"/>
    <n v="94.630399999999995"/>
    <x v="0"/>
    <s v="Sat"/>
    <n v="-44383"/>
    <x v="0"/>
    <x v="0"/>
  </r>
  <r>
    <x v="936"/>
    <s v="Southeast"/>
    <s v="Cartier"/>
    <x v="1"/>
    <m/>
    <x v="209"/>
    <m/>
    <n v="1"/>
    <m/>
    <m/>
    <x v="23"/>
    <n v="142.3811"/>
    <x v="2"/>
    <s v=""/>
    <n v="80"/>
    <n v="0"/>
    <n v="0"/>
    <x v="644"/>
    <n v="142.3811"/>
    <n v="142.3811"/>
    <x v="0"/>
    <s v="Sat"/>
    <n v="-44383"/>
    <x v="0"/>
    <x v="0"/>
  </r>
  <r>
    <x v="937"/>
    <s v="North"/>
    <s v="Ling"/>
    <x v="1"/>
    <m/>
    <x v="209"/>
    <m/>
    <n v="2"/>
    <m/>
    <m/>
    <x v="23"/>
    <n v="37.293500000000002"/>
    <x v="2"/>
    <s v=""/>
    <n v="140"/>
    <n v="0"/>
    <n v="0"/>
    <x v="613"/>
    <n v="37.293500000000002"/>
    <n v="37.293500000000002"/>
    <x v="0"/>
    <s v="Sat"/>
    <n v="-44383"/>
    <x v="0"/>
    <x v="0"/>
  </r>
  <r>
    <x v="938"/>
    <s v="Southeast"/>
    <s v="Burton"/>
    <x v="3"/>
    <m/>
    <x v="210"/>
    <d v="2021-07-21T00:00:00"/>
    <n v="2"/>
    <m/>
    <m/>
    <x v="6"/>
    <n v="46.864899999999999"/>
    <x v="1"/>
    <n v="14"/>
    <n v="140"/>
    <n v="140"/>
    <n v="140"/>
    <x v="224"/>
    <n v="186.86490000000001"/>
    <n v="186.86490000000001"/>
    <x v="1"/>
    <s v="Wed"/>
    <n v="14"/>
    <x v="0"/>
    <x v="0"/>
  </r>
  <r>
    <x v="939"/>
    <s v="Northwest"/>
    <s v="Khan"/>
    <x v="0"/>
    <s v="Yes"/>
    <x v="210"/>
    <d v="2021-07-21T00:00:00"/>
    <n v="2"/>
    <m/>
    <m/>
    <x v="0"/>
    <n v="74.532399999999996"/>
    <x v="0"/>
    <n v="14"/>
    <n v="140"/>
    <n v="70"/>
    <n v="70"/>
    <x v="230"/>
    <n v="144.5324"/>
    <n v="144.5324"/>
    <x v="1"/>
    <s v="Wed"/>
    <n v="14"/>
    <x v="1"/>
    <x v="0"/>
  </r>
  <r>
    <x v="940"/>
    <s v="North"/>
    <s v="Ling"/>
    <x v="2"/>
    <m/>
    <x v="210"/>
    <m/>
    <n v="1"/>
    <m/>
    <m/>
    <x v="23"/>
    <n v="140.13"/>
    <x v="0"/>
    <s v=""/>
    <n v="80"/>
    <n v="0"/>
    <n v="0"/>
    <x v="645"/>
    <n v="140.13"/>
    <n v="140.13"/>
    <x v="1"/>
    <s v="Sat"/>
    <n v="-44384"/>
    <x v="0"/>
    <x v="0"/>
  </r>
  <r>
    <x v="941"/>
    <s v="East"/>
    <s v="Ling"/>
    <x v="1"/>
    <m/>
    <x v="210"/>
    <m/>
    <n v="2"/>
    <m/>
    <m/>
    <x v="23"/>
    <n v="191.69"/>
    <x v="0"/>
    <s v=""/>
    <n v="140"/>
    <n v="0"/>
    <n v="0"/>
    <x v="646"/>
    <n v="191.69"/>
    <n v="191.69"/>
    <x v="1"/>
    <s v="Sat"/>
    <n v="-44384"/>
    <x v="0"/>
    <x v="0"/>
  </r>
  <r>
    <x v="942"/>
    <s v="Central"/>
    <s v="Burton"/>
    <x v="2"/>
    <m/>
    <x v="210"/>
    <m/>
    <n v="1"/>
    <m/>
    <m/>
    <x v="23"/>
    <n v="64.342100000000002"/>
    <x v="2"/>
    <s v=""/>
    <n v="80"/>
    <n v="0"/>
    <n v="0"/>
    <x v="497"/>
    <n v="64.342100000000002"/>
    <n v="64.342100000000002"/>
    <x v="1"/>
    <s v="Sat"/>
    <n v="-44384"/>
    <x v="0"/>
    <x v="0"/>
  </r>
  <r>
    <x v="943"/>
    <s v="South"/>
    <s v="Burton"/>
    <x v="1"/>
    <m/>
    <x v="210"/>
    <m/>
    <n v="2"/>
    <m/>
    <m/>
    <x v="23"/>
    <n v="335.61649999999997"/>
    <x v="1"/>
    <s v=""/>
    <n v="140"/>
    <n v="0"/>
    <n v="0"/>
    <x v="647"/>
    <n v="335.61649999999997"/>
    <n v="335.61649999999997"/>
    <x v="1"/>
    <s v="Sat"/>
    <n v="-44384"/>
    <x v="0"/>
    <x v="0"/>
  </r>
  <r>
    <x v="944"/>
    <s v="Southwest"/>
    <s v="Burton"/>
    <x v="1"/>
    <m/>
    <x v="210"/>
    <m/>
    <n v="2"/>
    <m/>
    <m/>
    <x v="23"/>
    <n v="414.86259999999999"/>
    <x v="2"/>
    <s v=""/>
    <n v="140"/>
    <n v="0"/>
    <n v="0"/>
    <x v="648"/>
    <n v="414.86259999999999"/>
    <n v="414.86259999999999"/>
    <x v="1"/>
    <s v="Sat"/>
    <n v="-44384"/>
    <x v="0"/>
    <x v="0"/>
  </r>
  <r>
    <x v="945"/>
    <s v="Central"/>
    <s v="Khan"/>
    <x v="3"/>
    <m/>
    <x v="211"/>
    <d v="2021-07-19T00:00:00"/>
    <n v="2"/>
    <m/>
    <m/>
    <x v="6"/>
    <n v="312.19"/>
    <x v="2"/>
    <n v="11"/>
    <n v="140"/>
    <n v="140"/>
    <n v="140"/>
    <x v="649"/>
    <n v="452.19"/>
    <n v="452.19"/>
    <x v="2"/>
    <s v="Mon"/>
    <n v="11"/>
    <x v="0"/>
    <x v="0"/>
  </r>
  <r>
    <x v="946"/>
    <s v="Central"/>
    <s v="Cartier"/>
    <x v="4"/>
    <s v="Yes"/>
    <x v="211"/>
    <m/>
    <n v="2"/>
    <m/>
    <m/>
    <x v="23"/>
    <n v="116.1046"/>
    <x v="2"/>
    <s v=""/>
    <n v="140"/>
    <n v="0"/>
    <n v="0"/>
    <x v="650"/>
    <n v="116.1046"/>
    <n v="116.1046"/>
    <x v="2"/>
    <s v="Sat"/>
    <n v="-44385"/>
    <x v="1"/>
    <x v="0"/>
  </r>
  <r>
    <x v="947"/>
    <s v="East"/>
    <s v="Ling"/>
    <x v="3"/>
    <m/>
    <x v="211"/>
    <m/>
    <n v="2"/>
    <m/>
    <m/>
    <x v="23"/>
    <n v="187.55279999999999"/>
    <x v="2"/>
    <s v=""/>
    <n v="140"/>
    <n v="0"/>
    <n v="0"/>
    <x v="651"/>
    <n v="187.55279999999999"/>
    <n v="187.55279999999999"/>
    <x v="2"/>
    <s v="Sat"/>
    <n v="-44385"/>
    <x v="0"/>
    <x v="0"/>
  </r>
  <r>
    <x v="948"/>
    <s v="Central"/>
    <s v="Burton"/>
    <x v="4"/>
    <m/>
    <x v="211"/>
    <m/>
    <n v="2"/>
    <s v="Yes"/>
    <s v="Yes"/>
    <x v="23"/>
    <n v="3060.3402999999998"/>
    <x v="3"/>
    <s v=""/>
    <n v="140"/>
    <n v="0"/>
    <n v="0"/>
    <x v="75"/>
    <n v="3060.3402999999998"/>
    <n v="0"/>
    <x v="2"/>
    <s v="Sat"/>
    <n v="-44385"/>
    <x v="0"/>
    <x v="1"/>
  </r>
  <r>
    <x v="949"/>
    <s v="Central"/>
    <s v="Burton"/>
    <x v="0"/>
    <m/>
    <x v="212"/>
    <m/>
    <n v="2"/>
    <m/>
    <m/>
    <x v="23"/>
    <n v="250.83199999999999"/>
    <x v="2"/>
    <s v=""/>
    <n v="140"/>
    <n v="0"/>
    <n v="0"/>
    <x v="652"/>
    <n v="250.83199999999999"/>
    <n v="250.83199999999999"/>
    <x v="3"/>
    <s v="Sat"/>
    <n v="-44386"/>
    <x v="0"/>
    <x v="0"/>
  </r>
  <r>
    <x v="950"/>
    <s v="South"/>
    <s v="Burton"/>
    <x v="0"/>
    <m/>
    <x v="213"/>
    <m/>
    <n v="1"/>
    <m/>
    <m/>
    <x v="23"/>
    <n v="320.7079"/>
    <x v="2"/>
    <s v=""/>
    <n v="80"/>
    <n v="0"/>
    <n v="0"/>
    <x v="653"/>
    <n v="320.7079"/>
    <n v="320.7079"/>
    <x v="4"/>
    <s v="Sat"/>
    <n v="-44387"/>
    <x v="0"/>
    <x v="0"/>
  </r>
  <r>
    <x v="951"/>
    <s v="Central"/>
    <s v="Burton"/>
    <x v="0"/>
    <s v="Yes"/>
    <x v="214"/>
    <d v="2021-07-21T00:00:00"/>
    <n v="1"/>
    <m/>
    <m/>
    <x v="2"/>
    <n v="74.947000000000003"/>
    <x v="2"/>
    <n v="9"/>
    <n v="80"/>
    <n v="60"/>
    <n v="60"/>
    <x v="654"/>
    <n v="134.947"/>
    <n v="134.947"/>
    <x v="5"/>
    <s v="Wed"/>
    <n v="9"/>
    <x v="1"/>
    <x v="0"/>
  </r>
  <r>
    <x v="952"/>
    <s v="Southeast"/>
    <s v="Burton"/>
    <x v="1"/>
    <s v="Yes"/>
    <x v="214"/>
    <d v="2021-07-22T00:00:00"/>
    <n v="2"/>
    <m/>
    <m/>
    <x v="5"/>
    <n v="120"/>
    <x v="1"/>
    <n v="10"/>
    <n v="140"/>
    <n v="245"/>
    <n v="245"/>
    <x v="2"/>
    <n v="365"/>
    <n v="365"/>
    <x v="5"/>
    <s v="Thu"/>
    <n v="10"/>
    <x v="1"/>
    <x v="0"/>
  </r>
  <r>
    <x v="953"/>
    <s v="North"/>
    <s v="Ling"/>
    <x v="0"/>
    <m/>
    <x v="214"/>
    <m/>
    <n v="2"/>
    <m/>
    <m/>
    <x v="23"/>
    <n v="169.02"/>
    <x v="0"/>
    <s v=""/>
    <n v="140"/>
    <n v="0"/>
    <n v="0"/>
    <x v="655"/>
    <n v="169.02"/>
    <n v="169.02"/>
    <x v="5"/>
    <s v="Sat"/>
    <n v="-44389"/>
    <x v="0"/>
    <x v="0"/>
  </r>
  <r>
    <x v="954"/>
    <s v="East"/>
    <s v="Ling"/>
    <x v="2"/>
    <m/>
    <x v="214"/>
    <m/>
    <n v="2"/>
    <m/>
    <m/>
    <x v="23"/>
    <n v="145"/>
    <x v="2"/>
    <s v=""/>
    <n v="140"/>
    <n v="0"/>
    <n v="0"/>
    <x v="656"/>
    <n v="145"/>
    <n v="145"/>
    <x v="5"/>
    <s v="Sat"/>
    <n v="-44389"/>
    <x v="0"/>
    <x v="0"/>
  </r>
  <r>
    <x v="955"/>
    <s v="Central"/>
    <s v="Cartier"/>
    <x v="4"/>
    <m/>
    <x v="214"/>
    <m/>
    <n v="1"/>
    <m/>
    <m/>
    <x v="23"/>
    <n v="399.84010000000001"/>
    <x v="0"/>
    <s v=""/>
    <n v="80"/>
    <n v="0"/>
    <n v="0"/>
    <x v="657"/>
    <n v="399.84010000000001"/>
    <n v="399.84010000000001"/>
    <x v="5"/>
    <s v="Sat"/>
    <n v="-44389"/>
    <x v="0"/>
    <x v="0"/>
  </r>
  <r>
    <x v="956"/>
    <s v="Northeast"/>
    <s v="Burton"/>
    <x v="3"/>
    <m/>
    <x v="214"/>
    <m/>
    <n v="1"/>
    <m/>
    <m/>
    <x v="23"/>
    <n v="464.21109999999999"/>
    <x v="2"/>
    <s v=""/>
    <n v="80"/>
    <n v="0"/>
    <n v="0"/>
    <x v="658"/>
    <n v="464.21109999999999"/>
    <n v="464.21109999999999"/>
    <x v="5"/>
    <s v="Sat"/>
    <n v="-44389"/>
    <x v="0"/>
    <x v="0"/>
  </r>
  <r>
    <x v="957"/>
    <s v="Southeast"/>
    <s v="Khan"/>
    <x v="0"/>
    <s v="Yes"/>
    <x v="215"/>
    <d v="2021-07-20T00:00:00"/>
    <n v="1"/>
    <m/>
    <m/>
    <x v="0"/>
    <n v="83.462900000000005"/>
    <x v="2"/>
    <n v="7"/>
    <n v="80"/>
    <n v="40"/>
    <n v="40"/>
    <x v="232"/>
    <n v="123.4629"/>
    <n v="123.4629"/>
    <x v="0"/>
    <s v="Tue"/>
    <n v="7"/>
    <x v="1"/>
    <x v="0"/>
  </r>
  <r>
    <x v="958"/>
    <s v="North"/>
    <s v="Ling"/>
    <x v="0"/>
    <m/>
    <x v="215"/>
    <m/>
    <n v="2"/>
    <m/>
    <m/>
    <x v="23"/>
    <n v="58.5"/>
    <x v="0"/>
    <s v=""/>
    <n v="140"/>
    <n v="0"/>
    <n v="0"/>
    <x v="628"/>
    <n v="58.5"/>
    <n v="58.5"/>
    <x v="0"/>
    <s v="Sat"/>
    <n v="-44390"/>
    <x v="0"/>
    <x v="0"/>
  </r>
  <r>
    <x v="959"/>
    <s v="South"/>
    <s v="Burton"/>
    <x v="0"/>
    <m/>
    <x v="215"/>
    <m/>
    <n v="1"/>
    <m/>
    <m/>
    <x v="23"/>
    <n v="61.180599999999998"/>
    <x v="0"/>
    <s v=""/>
    <n v="80"/>
    <n v="0"/>
    <n v="0"/>
    <x v="21"/>
    <n v="61.180599999999998"/>
    <n v="61.180599999999998"/>
    <x v="0"/>
    <s v="Sat"/>
    <n v="-44390"/>
    <x v="0"/>
    <x v="0"/>
  </r>
  <r>
    <x v="960"/>
    <s v="South"/>
    <s v="Burton"/>
    <x v="0"/>
    <m/>
    <x v="215"/>
    <m/>
    <n v="1"/>
    <m/>
    <m/>
    <x v="23"/>
    <n v="220.72790000000001"/>
    <x v="2"/>
    <s v=""/>
    <n v="80"/>
    <n v="0"/>
    <n v="0"/>
    <x v="659"/>
    <n v="220.72790000000001"/>
    <n v="220.72790000000001"/>
    <x v="0"/>
    <s v="Sat"/>
    <n v="-44390"/>
    <x v="0"/>
    <x v="0"/>
  </r>
  <r>
    <x v="961"/>
    <s v="Northeast"/>
    <s v="Ling"/>
    <x v="1"/>
    <s v="Yes"/>
    <x v="215"/>
    <m/>
    <n v="2"/>
    <m/>
    <m/>
    <x v="23"/>
    <n v="66.864900000000006"/>
    <x v="2"/>
    <s v=""/>
    <n v="140"/>
    <n v="0"/>
    <n v="0"/>
    <x v="156"/>
    <n v="66.864900000000006"/>
    <n v="66.864900000000006"/>
    <x v="0"/>
    <s v="Sat"/>
    <n v="-44390"/>
    <x v="1"/>
    <x v="0"/>
  </r>
  <r>
    <x v="962"/>
    <s v="Northwest"/>
    <s v="Cartier"/>
    <x v="1"/>
    <m/>
    <x v="216"/>
    <m/>
    <n v="1"/>
    <m/>
    <m/>
    <x v="23"/>
    <n v="120"/>
    <x v="1"/>
    <s v=""/>
    <n v="80"/>
    <n v="0"/>
    <n v="0"/>
    <x v="2"/>
    <n v="120"/>
    <n v="120"/>
    <x v="1"/>
    <s v="Sat"/>
    <n v="-44391"/>
    <x v="0"/>
    <x v="0"/>
  </r>
  <r>
    <x v="963"/>
    <s v="Northwest"/>
    <s v="Cartier"/>
    <x v="1"/>
    <m/>
    <x v="216"/>
    <m/>
    <n v="1"/>
    <m/>
    <m/>
    <x v="23"/>
    <n v="120"/>
    <x v="1"/>
    <s v=""/>
    <n v="80"/>
    <n v="0"/>
    <n v="0"/>
    <x v="2"/>
    <n v="120"/>
    <n v="120"/>
    <x v="1"/>
    <s v="Sat"/>
    <n v="-44391"/>
    <x v="0"/>
    <x v="0"/>
  </r>
  <r>
    <x v="964"/>
    <s v="Northwest"/>
    <s v="Cartier"/>
    <x v="1"/>
    <m/>
    <x v="216"/>
    <m/>
    <n v="1"/>
    <m/>
    <m/>
    <x v="23"/>
    <n v="120"/>
    <x v="1"/>
    <s v=""/>
    <n v="80"/>
    <n v="0"/>
    <n v="0"/>
    <x v="2"/>
    <n v="120"/>
    <n v="120"/>
    <x v="1"/>
    <s v="Sat"/>
    <n v="-44391"/>
    <x v="0"/>
    <x v="0"/>
  </r>
  <r>
    <x v="965"/>
    <s v="Southwest"/>
    <s v="Burton"/>
    <x v="0"/>
    <m/>
    <x v="216"/>
    <m/>
    <n v="1"/>
    <m/>
    <m/>
    <x v="23"/>
    <n v="166.62479999999999"/>
    <x v="2"/>
    <s v=""/>
    <n v="80"/>
    <n v="0"/>
    <n v="0"/>
    <x v="660"/>
    <n v="166.62479999999999"/>
    <n v="166.62479999999999"/>
    <x v="1"/>
    <s v="Sat"/>
    <n v="-44391"/>
    <x v="0"/>
    <x v="0"/>
  </r>
  <r>
    <x v="966"/>
    <s v="Northeast"/>
    <s v="Ling"/>
    <x v="1"/>
    <m/>
    <x v="216"/>
    <m/>
    <n v="2"/>
    <m/>
    <m/>
    <x v="23"/>
    <n v="336.2636"/>
    <x v="0"/>
    <s v=""/>
    <n v="140"/>
    <n v="0"/>
    <n v="0"/>
    <x v="661"/>
    <n v="336.2636"/>
    <n v="336.2636"/>
    <x v="1"/>
    <s v="Sat"/>
    <n v="-44391"/>
    <x v="0"/>
    <x v="0"/>
  </r>
  <r>
    <x v="967"/>
    <s v="Northwest"/>
    <s v="Khan"/>
    <x v="3"/>
    <m/>
    <x v="216"/>
    <m/>
    <n v="2"/>
    <m/>
    <m/>
    <x v="23"/>
    <n v="1000.454"/>
    <x v="0"/>
    <s v=""/>
    <n v="140"/>
    <n v="0"/>
    <n v="0"/>
    <x v="662"/>
    <n v="1000.454"/>
    <n v="1000.454"/>
    <x v="1"/>
    <s v="Sat"/>
    <n v="-44391"/>
    <x v="0"/>
    <x v="0"/>
  </r>
  <r>
    <x v="968"/>
    <s v="Central"/>
    <s v="Burton"/>
    <x v="4"/>
    <s v="Yes"/>
    <x v="217"/>
    <d v="2021-07-15T00:00:00"/>
    <n v="1"/>
    <m/>
    <m/>
    <x v="6"/>
    <n v="310.93439999999998"/>
    <x v="2"/>
    <n v="0"/>
    <n v="80"/>
    <n v="80"/>
    <n v="80"/>
    <x v="663"/>
    <n v="390.93439999999998"/>
    <n v="390.93439999999998"/>
    <x v="2"/>
    <s v="Thu"/>
    <n v="0"/>
    <x v="1"/>
    <x v="0"/>
  </r>
  <r>
    <x v="969"/>
    <s v="Northeast"/>
    <s v="Ling"/>
    <x v="1"/>
    <m/>
    <x v="217"/>
    <m/>
    <n v="2"/>
    <m/>
    <m/>
    <x v="23"/>
    <n v="450.2"/>
    <x v="0"/>
    <s v=""/>
    <n v="140"/>
    <n v="0"/>
    <n v="0"/>
    <x v="664"/>
    <n v="450.2"/>
    <n v="450.2"/>
    <x v="2"/>
    <s v="Sat"/>
    <n v="-44392"/>
    <x v="0"/>
    <x v="0"/>
  </r>
  <r>
    <x v="970"/>
    <s v="North"/>
    <s v="Ling"/>
    <x v="1"/>
    <m/>
    <x v="217"/>
    <m/>
    <n v="2"/>
    <m/>
    <m/>
    <x v="23"/>
    <n v="186"/>
    <x v="0"/>
    <s v=""/>
    <n v="140"/>
    <n v="0"/>
    <n v="0"/>
    <x v="665"/>
    <n v="186"/>
    <n v="186"/>
    <x v="2"/>
    <s v="Sat"/>
    <n v="-44392"/>
    <x v="0"/>
    <x v="0"/>
  </r>
  <r>
    <x v="971"/>
    <s v="Central"/>
    <s v="Khan"/>
    <x v="1"/>
    <m/>
    <x v="218"/>
    <d v="2021-07-29T00:00:00"/>
    <n v="1"/>
    <m/>
    <m/>
    <x v="3"/>
    <n v="1111.5"/>
    <x v="1"/>
    <n v="13"/>
    <n v="80"/>
    <n v="120"/>
    <n v="120"/>
    <x v="666"/>
    <n v="1231.5"/>
    <n v="1231.5"/>
    <x v="3"/>
    <s v="Thu"/>
    <n v="13"/>
    <x v="0"/>
    <x v="0"/>
  </r>
  <r>
    <x v="972"/>
    <s v="East"/>
    <s v="Ling"/>
    <x v="3"/>
    <m/>
    <x v="218"/>
    <m/>
    <n v="2"/>
    <m/>
    <m/>
    <x v="23"/>
    <n v="170"/>
    <x v="0"/>
    <s v=""/>
    <n v="140"/>
    <n v="0"/>
    <n v="0"/>
    <x v="667"/>
    <n v="170"/>
    <n v="170"/>
    <x v="3"/>
    <s v="Sat"/>
    <n v="-44393"/>
    <x v="0"/>
    <x v="0"/>
  </r>
  <r>
    <x v="973"/>
    <s v="North"/>
    <s v="Ling"/>
    <x v="1"/>
    <m/>
    <x v="218"/>
    <m/>
    <n v="2"/>
    <m/>
    <m/>
    <x v="23"/>
    <n v="180"/>
    <x v="0"/>
    <s v=""/>
    <n v="140"/>
    <n v="0"/>
    <n v="0"/>
    <x v="184"/>
    <n v="180"/>
    <n v="180"/>
    <x v="3"/>
    <s v="Sat"/>
    <n v="-44393"/>
    <x v="0"/>
    <x v="0"/>
  </r>
  <r>
    <x v="974"/>
    <s v="Northwest"/>
    <s v="Cartier"/>
    <x v="0"/>
    <m/>
    <x v="219"/>
    <d v="2021-07-26T00:00:00"/>
    <n v="1"/>
    <m/>
    <m/>
    <x v="2"/>
    <n v="48"/>
    <x v="2"/>
    <n v="9"/>
    <n v="80"/>
    <n v="60"/>
    <n v="60"/>
    <x v="16"/>
    <n v="108"/>
    <n v="108"/>
    <x v="4"/>
    <s v="Mon"/>
    <n v="9"/>
    <x v="0"/>
    <x v="0"/>
  </r>
  <r>
    <x v="975"/>
    <s v="Central"/>
    <s v="Burton"/>
    <x v="1"/>
    <m/>
    <x v="219"/>
    <m/>
    <n v="2"/>
    <s v="Yes"/>
    <s v="Yes"/>
    <x v="23"/>
    <n v="1019.9758"/>
    <x v="3"/>
    <s v=""/>
    <n v="140"/>
    <n v="0"/>
    <n v="0"/>
    <x v="75"/>
    <n v="1019.9758"/>
    <n v="0"/>
    <x v="4"/>
    <s v="Sat"/>
    <n v="-44394"/>
    <x v="0"/>
    <x v="1"/>
  </r>
  <r>
    <x v="976"/>
    <s v="Southeast"/>
    <s v="Burton"/>
    <x v="0"/>
    <m/>
    <x v="220"/>
    <d v="2021-07-19T00:00:00"/>
    <n v="1"/>
    <m/>
    <m/>
    <x v="0"/>
    <n v="161.79509999999999"/>
    <x v="2"/>
    <n v="0"/>
    <n v="80"/>
    <n v="40"/>
    <n v="40"/>
    <x v="668"/>
    <n v="201.79509999999999"/>
    <n v="201.79509999999999"/>
    <x v="5"/>
    <s v="Mon"/>
    <n v="0"/>
    <x v="0"/>
    <x v="0"/>
  </r>
  <r>
    <x v="977"/>
    <s v="North"/>
    <s v="Ling"/>
    <x v="0"/>
    <m/>
    <x v="220"/>
    <m/>
    <n v="2"/>
    <m/>
    <m/>
    <x v="23"/>
    <n v="61.237400000000001"/>
    <x v="2"/>
    <s v=""/>
    <n v="140"/>
    <n v="0"/>
    <n v="0"/>
    <x v="669"/>
    <n v="61.237400000000001"/>
    <n v="61.237400000000001"/>
    <x v="5"/>
    <s v="Sat"/>
    <n v="-44396"/>
    <x v="0"/>
    <x v="0"/>
  </r>
  <r>
    <x v="978"/>
    <s v="West"/>
    <s v="Khan"/>
    <x v="1"/>
    <m/>
    <x v="220"/>
    <m/>
    <n v="2"/>
    <m/>
    <m/>
    <x v="23"/>
    <n v="440.03"/>
    <x v="2"/>
    <s v=""/>
    <n v="140"/>
    <n v="0"/>
    <n v="0"/>
    <x v="670"/>
    <n v="440.03"/>
    <n v="440.03"/>
    <x v="5"/>
    <s v="Sat"/>
    <n v="-44396"/>
    <x v="0"/>
    <x v="0"/>
  </r>
  <r>
    <x v="979"/>
    <s v="West"/>
    <s v="Khan"/>
    <x v="3"/>
    <m/>
    <x v="220"/>
    <m/>
    <n v="2"/>
    <m/>
    <m/>
    <x v="23"/>
    <n v="351"/>
    <x v="0"/>
    <s v=""/>
    <n v="140"/>
    <n v="0"/>
    <n v="0"/>
    <x v="671"/>
    <n v="351"/>
    <n v="351"/>
    <x v="5"/>
    <s v="Sat"/>
    <n v="-44396"/>
    <x v="0"/>
    <x v="0"/>
  </r>
  <r>
    <x v="980"/>
    <s v="Central"/>
    <s v="Khan"/>
    <x v="1"/>
    <m/>
    <x v="220"/>
    <m/>
    <n v="2"/>
    <m/>
    <m/>
    <x v="23"/>
    <n v="519.01"/>
    <x v="2"/>
    <s v=""/>
    <n v="140"/>
    <n v="0"/>
    <n v="0"/>
    <x v="672"/>
    <n v="519.01"/>
    <n v="519.01"/>
    <x v="5"/>
    <s v="Sat"/>
    <n v="-44396"/>
    <x v="0"/>
    <x v="0"/>
  </r>
  <r>
    <x v="981"/>
    <s v="Southeast"/>
    <s v="Burton"/>
    <x v="0"/>
    <m/>
    <x v="220"/>
    <m/>
    <n v="2"/>
    <m/>
    <m/>
    <x v="23"/>
    <n v="138.08170000000001"/>
    <x v="2"/>
    <s v=""/>
    <n v="140"/>
    <n v="0"/>
    <n v="0"/>
    <x v="673"/>
    <n v="138.08170000000001"/>
    <n v="138.08170000000001"/>
    <x v="5"/>
    <s v="Sat"/>
    <n v="-44396"/>
    <x v="0"/>
    <x v="0"/>
  </r>
  <r>
    <x v="982"/>
    <s v="North"/>
    <s v="Ling"/>
    <x v="1"/>
    <m/>
    <x v="220"/>
    <m/>
    <n v="2"/>
    <m/>
    <m/>
    <x v="23"/>
    <n v="1073.46"/>
    <x v="0"/>
    <s v=""/>
    <n v="140"/>
    <n v="0"/>
    <n v="0"/>
    <x v="674"/>
    <n v="1073.46"/>
    <n v="1073.46"/>
    <x v="5"/>
    <s v="Sat"/>
    <n v="-44396"/>
    <x v="0"/>
    <x v="0"/>
  </r>
  <r>
    <x v="983"/>
    <s v="North"/>
    <s v="Ling"/>
    <x v="1"/>
    <m/>
    <x v="220"/>
    <m/>
    <n v="2"/>
    <m/>
    <m/>
    <x v="23"/>
    <n v="48.489800000000002"/>
    <x v="0"/>
    <s v=""/>
    <n v="140"/>
    <n v="0"/>
    <n v="0"/>
    <x v="675"/>
    <n v="48.489800000000002"/>
    <n v="48.489800000000002"/>
    <x v="5"/>
    <s v="Sat"/>
    <n v="-44396"/>
    <x v="0"/>
    <x v="0"/>
  </r>
  <r>
    <x v="984"/>
    <s v="West"/>
    <s v="Khan"/>
    <x v="1"/>
    <m/>
    <x v="220"/>
    <m/>
    <n v="1"/>
    <m/>
    <m/>
    <x v="23"/>
    <n v="45.237400000000001"/>
    <x v="0"/>
    <s v=""/>
    <n v="80"/>
    <n v="0"/>
    <n v="0"/>
    <x v="4"/>
    <n v="45.237400000000001"/>
    <n v="45.237400000000001"/>
    <x v="5"/>
    <s v="Sat"/>
    <n v="-44396"/>
    <x v="0"/>
    <x v="0"/>
  </r>
  <r>
    <x v="985"/>
    <s v="North"/>
    <s v="Ling"/>
    <x v="0"/>
    <m/>
    <x v="220"/>
    <m/>
    <n v="1"/>
    <m/>
    <m/>
    <x v="23"/>
    <n v="288.42"/>
    <x v="2"/>
    <s v=""/>
    <n v="80"/>
    <n v="0"/>
    <n v="0"/>
    <x v="676"/>
    <n v="288.42"/>
    <n v="288.42"/>
    <x v="5"/>
    <s v="Sat"/>
    <n v="-44396"/>
    <x v="0"/>
    <x v="0"/>
  </r>
  <r>
    <x v="986"/>
    <s v="Central"/>
    <s v="Burton"/>
    <x v="1"/>
    <m/>
    <x v="221"/>
    <m/>
    <n v="1"/>
    <m/>
    <m/>
    <x v="23"/>
    <n v="38.496899999999997"/>
    <x v="0"/>
    <s v=""/>
    <n v="80"/>
    <n v="0"/>
    <n v="0"/>
    <x v="632"/>
    <n v="38.496899999999997"/>
    <n v="38.496899999999997"/>
    <x v="0"/>
    <s v="Sat"/>
    <n v="-44397"/>
    <x v="0"/>
    <x v="0"/>
  </r>
  <r>
    <x v="987"/>
    <s v="South"/>
    <s v="Burton"/>
    <x v="2"/>
    <m/>
    <x v="221"/>
    <m/>
    <n v="1"/>
    <m/>
    <m/>
    <x v="23"/>
    <n v="107.99550000000001"/>
    <x v="0"/>
    <s v=""/>
    <n v="80"/>
    <n v="0"/>
    <n v="0"/>
    <x v="122"/>
    <n v="107.99550000000001"/>
    <n v="107.99550000000001"/>
    <x v="0"/>
    <s v="Sat"/>
    <n v="-44397"/>
    <x v="0"/>
    <x v="0"/>
  </r>
  <r>
    <x v="988"/>
    <s v="North"/>
    <s v="Ling"/>
    <x v="0"/>
    <m/>
    <x v="221"/>
    <m/>
    <n v="2"/>
    <m/>
    <m/>
    <x v="23"/>
    <n v="142.85319999999999"/>
    <x v="0"/>
    <s v=""/>
    <n v="140"/>
    <n v="0"/>
    <n v="0"/>
    <x v="677"/>
    <n v="142.85319999999999"/>
    <n v="142.85319999999999"/>
    <x v="0"/>
    <s v="Sat"/>
    <n v="-44397"/>
    <x v="0"/>
    <x v="0"/>
  </r>
  <r>
    <x v="989"/>
    <s v="Central"/>
    <s v="Cartier"/>
    <x v="0"/>
    <m/>
    <x v="222"/>
    <m/>
    <n v="1"/>
    <m/>
    <m/>
    <x v="23"/>
    <n v="85.942099999999996"/>
    <x v="0"/>
    <s v=""/>
    <n v="80"/>
    <n v="0"/>
    <n v="0"/>
    <x v="678"/>
    <n v="85.942099999999996"/>
    <n v="85.942099999999996"/>
    <x v="1"/>
    <s v="Sat"/>
    <n v="-44398"/>
    <x v="0"/>
    <x v="0"/>
  </r>
  <r>
    <x v="990"/>
    <s v="North"/>
    <s v="Ling"/>
    <x v="1"/>
    <m/>
    <x v="222"/>
    <m/>
    <n v="2"/>
    <m/>
    <m/>
    <x v="23"/>
    <n v="21.33"/>
    <x v="0"/>
    <s v=""/>
    <n v="140"/>
    <n v="0"/>
    <n v="0"/>
    <x v="29"/>
    <n v="21.33"/>
    <n v="21.33"/>
    <x v="1"/>
    <s v="Sat"/>
    <n v="-44398"/>
    <x v="0"/>
    <x v="0"/>
  </r>
  <r>
    <x v="991"/>
    <s v="Northwest"/>
    <s v="Cartier"/>
    <x v="1"/>
    <m/>
    <x v="222"/>
    <m/>
    <n v="2"/>
    <m/>
    <m/>
    <x v="23"/>
    <n v="602.66"/>
    <x v="2"/>
    <s v=""/>
    <n v="140"/>
    <n v="0"/>
    <n v="0"/>
    <x v="679"/>
    <n v="602.66"/>
    <n v="602.66"/>
    <x v="1"/>
    <s v="Sat"/>
    <n v="-44398"/>
    <x v="0"/>
    <x v="0"/>
  </r>
  <r>
    <x v="992"/>
    <s v="Northwest"/>
    <s v="Cartier"/>
    <x v="0"/>
    <s v="Yes"/>
    <x v="223"/>
    <m/>
    <n v="2"/>
    <m/>
    <m/>
    <x v="23"/>
    <n v="66.8857"/>
    <x v="2"/>
    <s v=""/>
    <n v="140"/>
    <n v="0"/>
    <n v="0"/>
    <x v="680"/>
    <n v="66.8857"/>
    <n v="66.8857"/>
    <x v="2"/>
    <s v="Sat"/>
    <n v="-44399"/>
    <x v="1"/>
    <x v="0"/>
  </r>
  <r>
    <x v="993"/>
    <s v="Northwest"/>
    <s v="Khan"/>
    <x v="3"/>
    <m/>
    <x v="223"/>
    <m/>
    <n v="1"/>
    <m/>
    <m/>
    <x v="23"/>
    <n v="472.54539999999997"/>
    <x v="0"/>
    <s v=""/>
    <n v="80"/>
    <n v="0"/>
    <n v="0"/>
    <x v="681"/>
    <n v="472.54539999999997"/>
    <n v="472.54539999999997"/>
    <x v="2"/>
    <s v="Sat"/>
    <n v="-44399"/>
    <x v="0"/>
    <x v="0"/>
  </r>
  <r>
    <x v="994"/>
    <s v="Southeast"/>
    <s v="Cartier"/>
    <x v="0"/>
    <m/>
    <x v="223"/>
    <m/>
    <n v="1"/>
    <m/>
    <m/>
    <x v="23"/>
    <n v="147.69890000000001"/>
    <x v="2"/>
    <s v=""/>
    <n v="80"/>
    <n v="0"/>
    <n v="0"/>
    <x v="682"/>
    <n v="147.69890000000001"/>
    <n v="147.69890000000001"/>
    <x v="2"/>
    <s v="Sat"/>
    <n v="-44399"/>
    <x v="0"/>
    <x v="0"/>
  </r>
  <r>
    <x v="995"/>
    <s v="Southeast"/>
    <s v="Burton"/>
    <x v="0"/>
    <m/>
    <x v="223"/>
    <m/>
    <n v="2"/>
    <m/>
    <m/>
    <x v="23"/>
    <n v="237.21"/>
    <x v="2"/>
    <s v=""/>
    <n v="140"/>
    <n v="0"/>
    <n v="0"/>
    <x v="683"/>
    <n v="237.21"/>
    <n v="237.21"/>
    <x v="2"/>
    <s v="Sat"/>
    <n v="-44399"/>
    <x v="0"/>
    <x v="0"/>
  </r>
  <r>
    <x v="996"/>
    <s v="Northwest"/>
    <s v="Cartier"/>
    <x v="3"/>
    <m/>
    <x v="223"/>
    <m/>
    <n v="1"/>
    <m/>
    <m/>
    <x v="23"/>
    <n v="128.8115"/>
    <x v="2"/>
    <s v=""/>
    <n v="80"/>
    <n v="0"/>
    <n v="0"/>
    <x v="684"/>
    <n v="128.8115"/>
    <n v="128.8115"/>
    <x v="2"/>
    <s v="Sat"/>
    <n v="-44399"/>
    <x v="0"/>
    <x v="0"/>
  </r>
  <r>
    <x v="997"/>
    <s v="Central"/>
    <s v="Cartier"/>
    <x v="0"/>
    <m/>
    <x v="224"/>
    <m/>
    <n v="1"/>
    <m/>
    <m/>
    <x v="23"/>
    <n v="84.886200000000002"/>
    <x v="2"/>
    <s v=""/>
    <n v="80"/>
    <n v="0"/>
    <n v="0"/>
    <x v="685"/>
    <n v="84.886200000000002"/>
    <n v="84.886200000000002"/>
    <x v="3"/>
    <s v="Sat"/>
    <n v="-44400"/>
    <x v="0"/>
    <x v="0"/>
  </r>
  <r>
    <x v="998"/>
    <s v="East"/>
    <s v="Ling"/>
    <x v="2"/>
    <m/>
    <x v="225"/>
    <m/>
    <n v="1"/>
    <m/>
    <m/>
    <x v="23"/>
    <n v="122.31950000000001"/>
    <x v="0"/>
    <s v=""/>
    <n v="80"/>
    <n v="0"/>
    <n v="0"/>
    <x v="686"/>
    <n v="122.31950000000001"/>
    <n v="122.31950000000001"/>
    <x v="4"/>
    <s v="Sat"/>
    <n v="-44401"/>
    <x v="0"/>
    <x v="0"/>
  </r>
  <r>
    <x v="999"/>
    <s v="East"/>
    <s v="Ling"/>
    <x v="0"/>
    <m/>
    <x v="226"/>
    <m/>
    <n v="2"/>
    <m/>
    <m/>
    <x v="23"/>
    <n v="210.4494"/>
    <x v="2"/>
    <s v=""/>
    <n v="140"/>
    <n v="0"/>
    <n v="0"/>
    <x v="687"/>
    <n v="210.4494"/>
    <n v="210.4494"/>
    <x v="2"/>
    <s v="Sat"/>
    <n v="-44406"/>
    <x v="0"/>
    <x v="0"/>
  </r>
  <r>
    <x v="1000"/>
    <m/>
    <m/>
    <x v="5"/>
    <m/>
    <x v="227"/>
    <m/>
    <m/>
    <m/>
    <m/>
    <x v="23"/>
    <m/>
    <x v="5"/>
    <m/>
    <m/>
    <m/>
    <m/>
    <x v="688"/>
    <m/>
    <m/>
    <x v="6"/>
    <m/>
    <m/>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BCBA5E-101E-4152-BCEE-E2A0495184B1}"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63" firstHeaderRow="1" firstDataRow="1" firstDataCol="1"/>
  <pivotFields count="23">
    <pivotField axis="axisRow" showAll="0" measureFilter="1">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86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3"/>
    </i>
    <i>
      <x v="594"/>
    </i>
    <i>
      <x v="595"/>
    </i>
    <i>
      <x v="596"/>
    </i>
    <i>
      <x v="597"/>
    </i>
    <i>
      <x v="598"/>
    </i>
    <i>
      <x v="599"/>
    </i>
    <i>
      <x v="600"/>
    </i>
    <i>
      <x v="601"/>
    </i>
    <i>
      <x v="602"/>
    </i>
    <i>
      <x v="603"/>
    </i>
    <i>
      <x v="604"/>
    </i>
    <i>
      <x v="605"/>
    </i>
    <i>
      <x v="606"/>
    </i>
    <i>
      <x v="607"/>
    </i>
    <i>
      <x v="609"/>
    </i>
    <i>
      <x v="610"/>
    </i>
    <i>
      <x v="611"/>
    </i>
    <i>
      <x v="612"/>
    </i>
    <i>
      <x v="613"/>
    </i>
    <i>
      <x v="614"/>
    </i>
    <i>
      <x v="615"/>
    </i>
    <i>
      <x v="616"/>
    </i>
    <i>
      <x v="617"/>
    </i>
    <i>
      <x v="618"/>
    </i>
    <i>
      <x v="619"/>
    </i>
    <i>
      <x v="620"/>
    </i>
    <i>
      <x v="621"/>
    </i>
    <i>
      <x v="622"/>
    </i>
    <i>
      <x v="623"/>
    </i>
    <i>
      <x v="624"/>
    </i>
    <i>
      <x v="625"/>
    </i>
    <i>
      <x v="626"/>
    </i>
    <i>
      <x v="627"/>
    </i>
    <i>
      <x v="628"/>
    </i>
    <i>
      <x v="629"/>
    </i>
    <i>
      <x v="631"/>
    </i>
    <i>
      <x v="632"/>
    </i>
    <i>
      <x v="633"/>
    </i>
    <i>
      <x v="634"/>
    </i>
    <i>
      <x v="635"/>
    </i>
    <i>
      <x v="636"/>
    </i>
    <i>
      <x v="637"/>
    </i>
    <i>
      <x v="638"/>
    </i>
    <i>
      <x v="639"/>
    </i>
    <i>
      <x v="640"/>
    </i>
    <i>
      <x v="641"/>
    </i>
    <i>
      <x v="642"/>
    </i>
    <i>
      <x v="643"/>
    </i>
    <i>
      <x v="644"/>
    </i>
    <i>
      <x v="645"/>
    </i>
    <i>
      <x v="646"/>
    </i>
    <i>
      <x v="647"/>
    </i>
    <i>
      <x v="648"/>
    </i>
    <i>
      <x v="649"/>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3"/>
    </i>
    <i>
      <x v="684"/>
    </i>
    <i>
      <x v="685"/>
    </i>
    <i>
      <x v="686"/>
    </i>
    <i>
      <x v="687"/>
    </i>
    <i>
      <x v="688"/>
    </i>
    <i>
      <x v="689"/>
    </i>
    <i>
      <x v="690"/>
    </i>
    <i>
      <x v="691"/>
    </i>
    <i>
      <x v="692"/>
    </i>
    <i>
      <x v="693"/>
    </i>
    <i>
      <x v="694"/>
    </i>
    <i>
      <x v="695"/>
    </i>
    <i>
      <x v="696"/>
    </i>
    <i>
      <x v="697"/>
    </i>
    <i>
      <x v="698"/>
    </i>
    <i>
      <x v="699"/>
    </i>
    <i>
      <x v="700"/>
    </i>
    <i>
      <x v="701"/>
    </i>
    <i>
      <x v="702"/>
    </i>
    <i>
      <x v="703"/>
    </i>
    <i>
      <x v="705"/>
    </i>
    <i>
      <x v="706"/>
    </i>
    <i>
      <x v="707"/>
    </i>
    <i>
      <x v="708"/>
    </i>
    <i>
      <x v="709"/>
    </i>
    <i>
      <x v="710"/>
    </i>
    <i>
      <x v="711"/>
    </i>
    <i>
      <x v="712"/>
    </i>
    <i>
      <x v="713"/>
    </i>
    <i>
      <x v="714"/>
    </i>
    <i>
      <x v="715"/>
    </i>
    <i>
      <x v="717"/>
    </i>
    <i>
      <x v="718"/>
    </i>
    <i>
      <x v="721"/>
    </i>
    <i>
      <x v="722"/>
    </i>
    <i>
      <x v="723"/>
    </i>
    <i>
      <x v="724"/>
    </i>
    <i>
      <x v="725"/>
    </i>
    <i>
      <x v="726"/>
    </i>
    <i>
      <x v="727"/>
    </i>
    <i>
      <x v="728"/>
    </i>
    <i>
      <x v="729"/>
    </i>
    <i>
      <x v="730"/>
    </i>
    <i>
      <x v="731"/>
    </i>
    <i>
      <x v="734"/>
    </i>
    <i>
      <x v="735"/>
    </i>
    <i>
      <x v="736"/>
    </i>
    <i>
      <x v="737"/>
    </i>
    <i>
      <x v="738"/>
    </i>
    <i>
      <x v="739"/>
    </i>
    <i>
      <x v="740"/>
    </i>
    <i>
      <x v="741"/>
    </i>
    <i>
      <x v="742"/>
    </i>
    <i>
      <x v="743"/>
    </i>
    <i>
      <x v="744"/>
    </i>
    <i>
      <x v="749"/>
    </i>
    <i>
      <x v="750"/>
    </i>
    <i>
      <x v="751"/>
    </i>
    <i>
      <x v="752"/>
    </i>
    <i>
      <x v="753"/>
    </i>
    <i>
      <x v="754"/>
    </i>
    <i>
      <x v="756"/>
    </i>
    <i>
      <x v="757"/>
    </i>
    <i>
      <x v="758"/>
    </i>
    <i>
      <x v="759"/>
    </i>
    <i>
      <x v="760"/>
    </i>
    <i>
      <x v="761"/>
    </i>
    <i>
      <x v="763"/>
    </i>
    <i>
      <x v="764"/>
    </i>
    <i>
      <x v="765"/>
    </i>
    <i>
      <x v="766"/>
    </i>
    <i>
      <x v="767"/>
    </i>
    <i>
      <x v="769"/>
    </i>
    <i>
      <x v="770"/>
    </i>
    <i>
      <x v="771"/>
    </i>
    <i>
      <x v="772"/>
    </i>
    <i>
      <x v="773"/>
    </i>
    <i>
      <x v="774"/>
    </i>
    <i>
      <x v="775"/>
    </i>
    <i>
      <x v="776"/>
    </i>
    <i>
      <x v="777"/>
    </i>
    <i>
      <x v="778"/>
    </i>
    <i>
      <x v="779"/>
    </i>
    <i>
      <x v="780"/>
    </i>
    <i>
      <x v="781"/>
    </i>
    <i>
      <x v="782"/>
    </i>
    <i>
      <x v="783"/>
    </i>
    <i>
      <x v="784"/>
    </i>
    <i>
      <x v="785"/>
    </i>
    <i>
      <x v="786"/>
    </i>
    <i>
      <x v="787"/>
    </i>
    <i>
      <x v="788"/>
    </i>
    <i>
      <x v="791"/>
    </i>
    <i>
      <x v="792"/>
    </i>
    <i>
      <x v="793"/>
    </i>
    <i>
      <x v="794"/>
    </i>
    <i>
      <x v="795"/>
    </i>
    <i>
      <x v="796"/>
    </i>
    <i>
      <x v="797"/>
    </i>
    <i>
      <x v="798"/>
    </i>
    <i>
      <x v="800"/>
    </i>
    <i>
      <x v="801"/>
    </i>
    <i>
      <x v="802"/>
    </i>
    <i>
      <x v="803"/>
    </i>
    <i>
      <x v="804"/>
    </i>
    <i>
      <x v="805"/>
    </i>
    <i>
      <x v="806"/>
    </i>
    <i>
      <x v="807"/>
    </i>
    <i>
      <x v="808"/>
    </i>
    <i>
      <x v="810"/>
    </i>
    <i>
      <x v="811"/>
    </i>
    <i>
      <x v="812"/>
    </i>
    <i>
      <x v="813"/>
    </i>
    <i>
      <x v="814"/>
    </i>
    <i>
      <x v="815"/>
    </i>
    <i>
      <x v="816"/>
    </i>
    <i>
      <x v="817"/>
    </i>
    <i>
      <x v="818"/>
    </i>
    <i>
      <x v="819"/>
    </i>
    <i>
      <x v="820"/>
    </i>
    <i>
      <x v="821"/>
    </i>
    <i>
      <x v="827"/>
    </i>
    <i>
      <x v="828"/>
    </i>
    <i>
      <x v="829"/>
    </i>
    <i>
      <x v="830"/>
    </i>
    <i>
      <x v="831"/>
    </i>
    <i>
      <x v="832"/>
    </i>
    <i>
      <x v="833"/>
    </i>
    <i>
      <x v="836"/>
    </i>
    <i>
      <x v="837"/>
    </i>
    <i>
      <x v="838"/>
    </i>
    <i>
      <x v="839"/>
    </i>
    <i>
      <x v="840"/>
    </i>
    <i>
      <x v="841"/>
    </i>
    <i>
      <x v="842"/>
    </i>
    <i>
      <x v="843"/>
    </i>
    <i>
      <x v="849"/>
    </i>
    <i>
      <x v="850"/>
    </i>
    <i>
      <x v="851"/>
    </i>
    <i>
      <x v="860"/>
    </i>
    <i>
      <x v="861"/>
    </i>
    <i>
      <x v="862"/>
    </i>
    <i>
      <x v="863"/>
    </i>
    <i>
      <x v="864"/>
    </i>
    <i>
      <x v="865"/>
    </i>
    <i>
      <x v="866"/>
    </i>
    <i>
      <x v="873"/>
    </i>
    <i>
      <x v="874"/>
    </i>
    <i>
      <x v="875"/>
    </i>
    <i>
      <x v="880"/>
    </i>
    <i>
      <x v="881"/>
    </i>
    <i>
      <x v="882"/>
    </i>
    <i>
      <x v="883"/>
    </i>
    <i>
      <x v="884"/>
    </i>
    <i>
      <x v="885"/>
    </i>
    <i>
      <x v="886"/>
    </i>
    <i>
      <x v="889"/>
    </i>
    <i>
      <x v="890"/>
    </i>
    <i>
      <x v="891"/>
    </i>
    <i>
      <x v="900"/>
    </i>
    <i>
      <x v="902"/>
    </i>
    <i>
      <x v="903"/>
    </i>
    <i>
      <x v="905"/>
    </i>
    <i>
      <x v="906"/>
    </i>
    <i>
      <x v="907"/>
    </i>
    <i>
      <x v="914"/>
    </i>
    <i>
      <x v="915"/>
    </i>
    <i>
      <x v="916"/>
    </i>
    <i>
      <x v="917"/>
    </i>
    <i>
      <x v="928"/>
    </i>
    <i>
      <x v="932"/>
    </i>
    <i>
      <x v="933"/>
    </i>
    <i>
      <x v="938"/>
    </i>
    <i>
      <x v="939"/>
    </i>
    <i>
      <x v="945"/>
    </i>
    <i>
      <x v="951"/>
    </i>
    <i>
      <x v="952"/>
    </i>
    <i>
      <x v="957"/>
    </i>
    <i>
      <x v="968"/>
    </i>
    <i>
      <x v="971"/>
    </i>
    <i>
      <x v="974"/>
    </i>
    <i>
      <x v="976"/>
    </i>
    <i>
      <x v="1000"/>
    </i>
    <i t="grand">
      <x/>
    </i>
  </rowItems>
  <colItems count="1">
    <i/>
  </colItems>
  <dataFields count="1">
    <dataField name="Average of lead_time" fld="22" subtotal="average" baseField="0" baseItem="0"/>
  </dataFields>
  <pivotTableStyleInfo name="PivotStyleLight16" showRowHeaders="1" showColHeaders="1" showRowStripes="0" showColStripes="0" showLastColumn="1"/>
  <filters count="1">
    <filter fld="0" type="valueGreaterThan" evalOrder="-1" id="1"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D67EBB-F47B-4CD5-A8CE-350A54BD2139}" name="PivotTable2" cacheId="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4" firstHeaderRow="1" firstDataRow="1" firstDataCol="1"/>
  <pivotFields count="23">
    <pivotField compact="0" outline="0" showAll="0"/>
    <pivotField axis="axisRow" compact="0" outline="0"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1">
    <i>
      <x v="4"/>
    </i>
    <i>
      <x/>
    </i>
    <i>
      <x v="6"/>
    </i>
    <i>
      <x v="2"/>
    </i>
    <i>
      <x v="8"/>
    </i>
    <i>
      <x v="1"/>
    </i>
    <i>
      <x v="5"/>
    </i>
    <i>
      <x v="7"/>
    </i>
    <i>
      <x v="3"/>
    </i>
    <i>
      <x v="9"/>
    </i>
    <i t="grand">
      <x/>
    </i>
  </rowItems>
  <colItems count="1">
    <i/>
  </colItems>
  <dataFields count="1">
    <dataField name="Count of Rus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CF4E0E-55FC-4A3F-BFDB-A14336CCB215}" name="PivotTable4" cacheId="7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6" firstHeaderRow="1" firstDataRow="1" firstDataCol="1"/>
  <pivotFields count="24">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1"/>
        <item x="2"/>
        <item x="3"/>
        <item x="4"/>
        <item x="5"/>
        <item x="6"/>
        <item x="7"/>
        <item x="8"/>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h="1" x="2"/>
        <item t="default"/>
      </items>
    </pivotField>
  </pivotFields>
  <rowFields count="1">
    <field x="23"/>
  </rowFields>
  <rowItems count="3">
    <i>
      <x/>
    </i>
    <i>
      <x v="1"/>
    </i>
    <i t="grand">
      <x/>
    </i>
  </rowItems>
  <colItems count="1">
    <i/>
  </colItems>
  <dataFields count="1">
    <dataField name="Average of LbrHrs" fld="10" subtotal="average" baseField="2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A78614-D566-4D82-BF0B-DEECBB9A800B}" name="PivotTable5" cacheId="7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3:F9" firstHeaderRow="1" firstDataRow="2" firstDataCol="1"/>
  <pivotFields count="24">
    <pivotField compact="0" outline="0" showAll="0"/>
    <pivotField compact="0" outline="0" showAll="0"/>
    <pivotField compact="0" outline="0" showAll="0"/>
    <pivotField axis="axisCol" dataField="1" compact="0" outline="0" showAll="0">
      <items count="7">
        <item x="0"/>
        <item x="2"/>
        <item x="4"/>
        <item x="3"/>
        <item x="1"/>
        <item h="1"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1">
        <item x="0"/>
        <item x="1"/>
        <item x="2"/>
        <item x="3"/>
        <item x="4"/>
        <item x="5"/>
        <item x="6"/>
        <item x="7"/>
        <item x="8"/>
        <item x="9"/>
        <item t="default"/>
      </items>
    </pivotField>
    <pivotField axis="axisRow" compact="0" outline="0" showAll="0" sortType="descending">
      <items count="7">
        <item x="0"/>
        <item x="2"/>
        <item x="4"/>
        <item x="1"/>
        <item x="3"/>
        <item x="5"/>
        <item t="default"/>
      </items>
      <autoSortScope>
        <pivotArea dataOnly="0" outline="0" fieldPosition="0">
          <references count="2">
            <reference field="4294967294" count="1" selected="0">
              <x v="0"/>
            </reference>
            <reference field="3"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5">
    <i>
      <x/>
    </i>
    <i>
      <x v="1"/>
    </i>
    <i>
      <x v="3"/>
    </i>
    <i>
      <x v="4"/>
    </i>
    <i>
      <x v="2"/>
    </i>
  </rowItems>
  <colFields count="1">
    <field x="3"/>
  </colFields>
  <colItems count="5">
    <i>
      <x/>
    </i>
    <i>
      <x v="1"/>
    </i>
    <i>
      <x v="2"/>
    </i>
    <i>
      <x v="3"/>
    </i>
    <i>
      <x v="4"/>
    </i>
  </colItems>
  <dataFields count="1">
    <dataField name="Count of Service" fld="3" subtotal="count" baseField="0"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311941-D776-415A-A449-DDCCF938FF8A}" name="PivotTable6" cacheId="71"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5">
  <location ref="A3:B9" firstHeaderRow="1" firstDataRow="1" firstDataCol="1"/>
  <pivotFields count="24">
    <pivotField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items count="11">
        <item x="2"/>
        <item x="8"/>
        <item x="0"/>
        <item x="7"/>
        <item x="3"/>
        <item x="1"/>
        <item x="5"/>
        <item x="6"/>
        <item x="4"/>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1">
        <item x="0"/>
        <item x="1"/>
        <item x="2"/>
        <item x="3"/>
        <item x="4"/>
        <item x="5"/>
        <item x="6"/>
        <item x="7"/>
        <item x="8"/>
        <item x="9"/>
        <item t="default"/>
      </items>
    </pivotField>
    <pivotField axis="axisRow" compact="0" outline="0" showAll="0" sortType="descending">
      <items count="7">
        <item x="0"/>
        <item x="2"/>
        <item x="4"/>
        <item x="1"/>
        <item x="3"/>
        <item h="1" x="5"/>
        <item t="default"/>
      </items>
      <autoSortScope>
        <pivotArea dataOnly="0" outline="0" fieldPosition="0">
          <references count="1">
            <reference field="4294967294" count="1" selected="0">
              <x v="0"/>
            </reference>
          </references>
        </pivotArea>
      </autoSortScope>
    </pivotField>
    <pivotField dataField="1" compact="0" outline="0" showAll="0">
      <items count="9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95"/>
        <item x="42"/>
        <item x="34"/>
        <item x="96"/>
        <item x="36"/>
        <item x="71"/>
        <item x="78"/>
        <item x="90"/>
        <item x="26"/>
        <item x="77"/>
        <item x="37"/>
        <item x="29"/>
        <item x="67"/>
        <item x="10"/>
        <item x="93"/>
        <item x="15"/>
        <item x="79"/>
        <item x="91"/>
        <item x="94"/>
        <item x="66"/>
        <item x="92"/>
        <item x="81"/>
        <item x="57"/>
        <item x="85"/>
        <item x="51"/>
        <item x="82"/>
        <item x="62"/>
        <item x="88"/>
        <item x="58"/>
        <item x="63"/>
        <item x="87"/>
        <item x="86"/>
        <item x="48"/>
        <item x="6"/>
        <item x="74"/>
        <item x="72"/>
        <item x="54"/>
        <item x="70"/>
        <item x="83"/>
        <item x="80"/>
        <item x="69"/>
        <item x="76"/>
        <item x="64"/>
        <item x="52"/>
        <item x="89"/>
        <item x="9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6">
    <i>
      <x v="2"/>
    </i>
    <i>
      <x v="4"/>
    </i>
    <i>
      <x v="3"/>
    </i>
    <i>
      <x v="1"/>
    </i>
    <i>
      <x/>
    </i>
    <i t="grand">
      <x/>
    </i>
  </rowItems>
  <colItems count="1">
    <i/>
  </colItems>
  <dataFields count="1">
    <dataField name="Average of Wait" fld="13" subtotal="average" baseField="1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58EDD5-6E4D-49BA-A2FD-BD570C453BD6}" name="PivotTable7" cacheId="71"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6">
  <location ref="A3:B9" firstHeaderRow="1" firstDataRow="1" firstDataCol="1"/>
  <pivotFields count="24">
    <pivotField compact="0" outline="0" showAll="0"/>
    <pivotField compact="0" outline="0" showAll="0"/>
    <pivotField compact="0" outline="0" showAll="0">
      <items count="8">
        <item x="3"/>
        <item x="2"/>
        <item x="0"/>
        <item x="5"/>
        <item x="1"/>
        <item x="4"/>
        <item h="1" x="6"/>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axis="axisRow" compact="0" outline="0" showAll="0">
      <items count="11">
        <item x="0"/>
        <item x="1"/>
        <item x="2"/>
        <item x="3"/>
        <item x="4"/>
        <item x="5"/>
        <item x="6"/>
        <item x="7"/>
        <item x="8"/>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6">
    <i>
      <x/>
    </i>
    <i>
      <x v="1"/>
    </i>
    <i>
      <x v="2"/>
    </i>
    <i>
      <x v="3"/>
    </i>
    <i>
      <x v="5"/>
    </i>
    <i>
      <x v="8"/>
    </i>
  </rowItems>
  <colItems count="1">
    <i/>
  </colItems>
  <dataFields count="1">
    <dataField name="Sum of Techs" fld="7" baseField="1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5AFF5B-807C-4E7E-9546-E8B626BA6AF8}" name="PivotTable8" cacheId="7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3:F13" firstHeaderRow="1" firstDataRow="2" firstDataCol="1"/>
  <pivotFields count="24">
    <pivotField compact="0" outline="0" showAll="0"/>
    <pivotField axis="axisRow" compact="0" outline="0" showAll="0" sortType="descending">
      <items count="11">
        <item x="2"/>
        <item x="8"/>
        <item x="0"/>
        <item x="7"/>
        <item x="3"/>
        <item x="1"/>
        <item x="5"/>
        <item x="6"/>
        <item x="4"/>
        <item h="1" x="9"/>
        <item t="default"/>
      </items>
      <autoSortScope>
        <pivotArea dataOnly="0" outline="0" fieldPosition="0">
          <references count="1">
            <reference field="4294967294" count="1" selected="0">
              <x v="0"/>
            </reference>
          </references>
        </pivotArea>
      </autoSortScope>
    </pivotField>
    <pivotField compact="0" outline="0" showAll="0"/>
    <pivotField axis="axisCol" dataField="1" compact="0" outline="0" showAll="0">
      <items count="7">
        <item x="0"/>
        <item x="2"/>
        <item x="4"/>
        <item x="3"/>
        <item x="1"/>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9">
    <i>
      <x v="4"/>
    </i>
    <i>
      <x v="2"/>
    </i>
    <i>
      <x/>
    </i>
    <i>
      <x v="5"/>
    </i>
    <i>
      <x v="6"/>
    </i>
    <i>
      <x v="8"/>
    </i>
    <i>
      <x v="1"/>
    </i>
    <i>
      <x v="3"/>
    </i>
    <i>
      <x v="7"/>
    </i>
  </rowItems>
  <colFields count="1">
    <field x="3"/>
  </colFields>
  <colItems count="5">
    <i>
      <x/>
    </i>
    <i>
      <x v="1"/>
    </i>
    <i>
      <x v="2"/>
    </i>
    <i>
      <x v="3"/>
    </i>
    <i>
      <x v="4"/>
    </i>
  </colItems>
  <dataFields count="1">
    <dataField name="Count of Service" fld="3" subtotal="count" baseField="1"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9A140A-FB97-4621-B161-04B7096DE7C6}" name="PivotTable10" cacheId="9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F6" firstHeaderRow="1" firstDataRow="2"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Col"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h="1" x="2"/>
        <item t="default"/>
      </items>
    </pivotField>
    <pivotField showAll="0">
      <items count="15">
        <item x="0"/>
        <item x="1"/>
        <item x="2"/>
        <item x="3"/>
        <item x="4"/>
        <item x="5"/>
        <item x="6"/>
        <item x="7"/>
        <item x="8"/>
        <item x="9"/>
        <item x="10"/>
        <item x="11"/>
        <item x="12"/>
        <item x="13"/>
        <item t="default"/>
      </items>
    </pivotField>
  </pivotFields>
  <rowFields count="1">
    <field x="24"/>
  </rowFields>
  <rowItems count="2">
    <i>
      <x/>
    </i>
    <i>
      <x v="1"/>
    </i>
  </rowItems>
  <colFields count="1">
    <field x="12"/>
  </colFields>
  <colItems count="5">
    <i>
      <x/>
    </i>
    <i>
      <x v="1"/>
    </i>
    <i>
      <x v="2"/>
    </i>
    <i>
      <x v="3"/>
    </i>
    <i>
      <x v="4"/>
    </i>
  </colItems>
  <dataFields count="1">
    <dataField name="Count of workorder_with_warranty_label" fld="24"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B5E335-EED9-4FFE-BAD1-276E3E4E4678}" name="PivotTable11" cacheId="9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4" firstHeaderRow="0" firstDataRow="1" firstDataCol="0"/>
  <pivotFields count="26">
    <pivotField dataField="1"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pivotField compact="0" outline="0" showAll="0"/>
    <pivotField compact="0" outline="0" showAll="0"/>
    <pivotField compact="0" outline="0" showAll="0"/>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Average of LbrHrs" fld="10" subtotal="average" baseField="0" baseItem="1"/>
    <dataField name="Total PartsCost" fld="11" baseField="0" baseItem="0"/>
    <dataField name="Total number of Work Orders" fld="0" subtotal="count" baseField="0" baseItem="106213536"/>
  </dataFields>
  <formats count="3">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95F66C-9145-477C-A812-F3569F2CCD72}" name="PivotTable13" cacheId="9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U7:W8" firstHeaderRow="0" firstDataRow="1" firstDataCol="0"/>
  <pivotFields count="26">
    <pivotField dataField="1"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pivotField compact="0" outline="0" showAll="0"/>
    <pivotField compact="0" outline="0" showAll="0"/>
    <pivotField compact="0" outline="0" showAll="0"/>
    <pivotField compact="0" outline="0"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Average of LbrHrs" fld="10" subtotal="average" baseField="0" baseItem="1"/>
    <dataField name="Total PartsCost" fld="11" baseField="0" baseItem="0"/>
    <dataField name="Total WO" fld="0" subtotal="count" baseField="0" baseItem="2"/>
  </dataFields>
  <formats count="3">
    <format dxfId="3">
      <pivotArea type="all" dataOnly="0" outline="0" fieldPosition="0"/>
    </format>
    <format dxfId="4">
      <pivotArea outline="0" collapsedLevelsAreSubtotals="1" fieldPosition="0"/>
    </format>
    <format dxfId="5">
      <pivotArea dataOnly="0" labelOnly="1" outline="0" fieldPosition="0">
        <references count="1">
          <reference field="4294967294" count="3">
            <x v="0"/>
            <x v="1"/>
            <x v="2"/>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5E83367-0A31-45B1-B119-24FBDC86A2F5}" name="PivotTable14"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showAll="0"/>
    <pivotField showAll="0"/>
    <pivotField showAll="0"/>
    <pivotField axis="axisRow" dataField="1"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6">
    <i>
      <x/>
    </i>
    <i>
      <x v="4"/>
    </i>
    <i>
      <x v="1"/>
    </i>
    <i>
      <x v="3"/>
    </i>
    <i>
      <x v="2"/>
    </i>
    <i t="grand">
      <x/>
    </i>
  </rowItems>
  <colItems count="1">
    <i/>
  </colItems>
  <dataFields count="1">
    <dataField name="Count of Service" fld="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D32C3B-F164-428D-90FD-24896427642D}" name="PivotTable15"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Row" dataField="1" showAll="0" sortType="descending">
      <items count="7">
        <item x="0"/>
        <item x="2"/>
        <item x="4"/>
        <item x="1"/>
        <item x="3"/>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2"/>
  </rowFields>
  <rowItems count="6">
    <i>
      <x/>
    </i>
    <i>
      <x v="1"/>
    </i>
    <i>
      <x v="3"/>
    </i>
    <i>
      <x v="4"/>
    </i>
    <i>
      <x v="2"/>
    </i>
    <i t="grand">
      <x/>
    </i>
  </rowItems>
  <colItems count="1">
    <i/>
  </colItems>
  <dataFields count="1">
    <dataField name="Count of Payment" fld="1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4BC8A7-6746-4D6B-807A-C2201DA50220}" name="PivotTable16"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8">
        <item x="5"/>
        <item x="0"/>
        <item x="1"/>
        <item x="2"/>
        <item x="3"/>
        <item x="4"/>
        <item x="6"/>
        <item t="default"/>
      </items>
    </pivotField>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25"/>
  </rowFields>
  <rowItems count="13">
    <i>
      <x/>
    </i>
    <i>
      <x v="1"/>
    </i>
    <i>
      <x v="2"/>
    </i>
    <i>
      <x v="3"/>
    </i>
    <i>
      <x v="4"/>
    </i>
    <i>
      <x v="5"/>
    </i>
    <i>
      <x v="6"/>
    </i>
    <i>
      <x v="7"/>
    </i>
    <i>
      <x v="9"/>
    </i>
    <i>
      <x v="10"/>
    </i>
    <i>
      <x v="11"/>
    </i>
    <i>
      <x v="12"/>
    </i>
    <i t="grand">
      <x/>
    </i>
  </rowItems>
  <colItems count="1">
    <i/>
  </colItems>
  <dataFields count="1">
    <dataField name="Count of Wait"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1792A4-44F1-49E1-A899-5BE9B95C5A70}" name="PivotTable17"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h="1" x="2"/>
        <item t="default"/>
      </items>
    </pivotField>
    <pivotField showAll="0"/>
    <pivotField showAll="0" defaultSubtotal="0">
      <items count="14">
        <item x="0"/>
        <item x="1"/>
        <item x="2"/>
        <item x="3"/>
        <item x="4"/>
        <item x="5"/>
        <item x="6"/>
        <item x="7"/>
        <item x="8"/>
        <item x="9"/>
        <item x="10"/>
        <item x="11"/>
        <item x="12"/>
        <item x="13"/>
      </items>
    </pivotField>
  </pivotFields>
  <rowFields count="1">
    <field x="23"/>
  </rowFields>
  <rowItems count="3">
    <i>
      <x/>
    </i>
    <i>
      <x v="1"/>
    </i>
    <i t="grand">
      <x/>
    </i>
  </rowItems>
  <colItems count="1">
    <i/>
  </colItems>
  <dataFields count="1">
    <dataField name="Count of r_and_nonr" fld="2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0"/>
          </reference>
        </references>
      </pivotArea>
    </chartFormat>
    <chartFormat chart="0" format="2">
      <pivotArea type="data" outline="0" fieldPosition="0">
        <references count="2">
          <reference field="4294967294" count="1" selected="0">
            <x v="0"/>
          </reference>
          <reference field="23"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3" count="1" selected="0">
            <x v="0"/>
          </reference>
        </references>
      </pivotArea>
    </chartFormat>
    <chartFormat chart="3" format="8">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CDD850E-7C0F-49E9-998C-09E304F94F51}" name="PivotTable1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dataField="1" showAll="0"/>
    <pivotField showAll="0"/>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3"/>
  </rowFields>
  <rowItems count="6">
    <i>
      <x/>
    </i>
    <i>
      <x v="4"/>
    </i>
    <i>
      <x v="1"/>
    </i>
    <i>
      <x v="3"/>
    </i>
    <i>
      <x v="2"/>
    </i>
    <i t="grand">
      <x/>
    </i>
  </rowItems>
  <colItems count="1">
    <i/>
  </colItems>
  <dataFields count="1">
    <dataField name="Count of WO" fld="0" subtotal="count" baseField="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611D75-7A8A-45E8-82E7-3562B8176EF1}" name="PivotTable19" cacheId="9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5" firstHeaderRow="1" firstDataRow="1" firstDataCol="1"/>
  <pivotFields count="26">
    <pivotField showAll="0"/>
    <pivotField showAll="0"/>
    <pivotField showAll="0"/>
    <pivotField showAll="0"/>
    <pivotField showAll="0"/>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h="1" sd="0" x="0"/>
        <item sd="0" x="1"/>
        <item sd="0" x="2"/>
        <item sd="0" x="3"/>
        <item sd="0" x="4"/>
        <item sd="0" x="5"/>
        <item sd="0" x="6"/>
        <item sd="0" x="7"/>
        <item sd="0" x="8"/>
        <item sd="0" x="9"/>
        <item sd="0" x="10"/>
        <item sd="0" x="11"/>
        <item sd="0" x="12"/>
        <item sd="0" x="13"/>
      </items>
    </pivotField>
  </pivotFields>
  <rowFields count="2">
    <field x="25"/>
    <field x="5"/>
  </rowFields>
  <rowItems count="12">
    <i>
      <x v="1"/>
    </i>
    <i>
      <x v="2"/>
    </i>
    <i>
      <x v="3"/>
    </i>
    <i>
      <x v="4"/>
    </i>
    <i>
      <x v="5"/>
    </i>
    <i>
      <x v="6"/>
    </i>
    <i>
      <x v="7"/>
    </i>
    <i>
      <x v="9"/>
    </i>
    <i>
      <x v="10"/>
    </i>
    <i>
      <x v="11"/>
    </i>
    <i>
      <x v="12"/>
    </i>
    <i t="grand">
      <x/>
    </i>
  </rowItems>
  <colItems count="1">
    <i/>
  </colItems>
  <dataFields count="1">
    <dataField name="Count of Wait" fld="1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2293C5A-A75A-4A64-BDB0-6E8D1B10189C}" name="PivotTable20"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Row"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2"/>
  </rowFields>
  <rowItems count="6">
    <i>
      <x/>
    </i>
    <i>
      <x v="1"/>
    </i>
    <i>
      <x v="2"/>
    </i>
    <i>
      <x v="3"/>
    </i>
    <i>
      <x v="4"/>
    </i>
    <i t="grand">
      <x/>
    </i>
  </rowItems>
  <colItems count="1">
    <i/>
  </colItems>
  <dataFields count="1">
    <dataField name="Count of Payment" fld="12" subtotal="count"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 chart="3"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7E0A9EE-64C2-44BF-908D-21C710401201}" name="PivotTable21"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C5" firstHeaderRow="1" firstDataRow="2" firstDataCol="1"/>
  <pivotFields count="26">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axis="axisCol"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dataField="1" showAll="0"/>
    <pivotField showAll="0"/>
    <pivotField showAll="0"/>
    <pivotField showAll="0"/>
    <pivotField showAll="0"/>
    <pivotField showAll="0"/>
    <pivotField showAll="0">
      <items count="690">
        <item x="75"/>
        <item x="30"/>
        <item x="142"/>
        <item x="50"/>
        <item x="57"/>
        <item x="403"/>
        <item x="368"/>
        <item x="92"/>
        <item x="302"/>
        <item x="371"/>
        <item x="578"/>
        <item x="37"/>
        <item x="115"/>
        <item x="40"/>
        <item x="454"/>
        <item x="375"/>
        <item x="504"/>
        <item x="393"/>
        <item x="600"/>
        <item x="617"/>
        <item x="552"/>
        <item x="117"/>
        <item x="573"/>
        <item x="560"/>
        <item x="518"/>
        <item x="250"/>
        <item x="233"/>
        <item x="319"/>
        <item x="161"/>
        <item x="498"/>
        <item x="590"/>
        <item x="56"/>
        <item x="86"/>
        <item x="238"/>
        <item x="135"/>
        <item x="338"/>
        <item x="348"/>
        <item x="360"/>
        <item x="138"/>
        <item x="593"/>
        <item x="208"/>
        <item x="577"/>
        <item x="484"/>
        <item x="355"/>
        <item x="143"/>
        <item x="380"/>
        <item x="339"/>
        <item x="336"/>
        <item x="392"/>
        <item x="267"/>
        <item x="118"/>
        <item x="3"/>
        <item x="288"/>
        <item x="352"/>
        <item x="589"/>
        <item x="281"/>
        <item x="162"/>
        <item x="328"/>
        <item x="216"/>
        <item x="197"/>
        <item x="591"/>
        <item x="310"/>
        <item x="66"/>
        <item x="67"/>
        <item x="536"/>
        <item x="234"/>
        <item x="147"/>
        <item x="554"/>
        <item x="625"/>
        <item x="46"/>
        <item x="534"/>
        <item x="619"/>
        <item x="165"/>
        <item x="29"/>
        <item x="361"/>
        <item x="74"/>
        <item x="128"/>
        <item x="68"/>
        <item x="301"/>
        <item x="581"/>
        <item x="579"/>
        <item x="327"/>
        <item x="247"/>
        <item x="321"/>
        <item x="297"/>
        <item x="430"/>
        <item x="27"/>
        <item x="104"/>
        <item x="305"/>
        <item x="203"/>
        <item x="124"/>
        <item x="264"/>
        <item x="130"/>
        <item x="450"/>
        <item x="154"/>
        <item x="517"/>
        <item x="69"/>
        <item x="456"/>
        <item x="465"/>
        <item x="113"/>
        <item x="97"/>
        <item x="89"/>
        <item x="463"/>
        <item x="119"/>
        <item x="105"/>
        <item x="505"/>
        <item x="6"/>
        <item x="320"/>
        <item x="457"/>
        <item x="200"/>
        <item x="43"/>
        <item x="488"/>
        <item x="359"/>
        <item x="558"/>
        <item x="265"/>
        <item x="438"/>
        <item x="592"/>
        <item x="183"/>
        <item x="213"/>
        <item x="100"/>
        <item x="260"/>
        <item x="292"/>
        <item x="103"/>
        <item x="443"/>
        <item x="261"/>
        <item x="309"/>
        <item x="262"/>
        <item x="151"/>
        <item x="567"/>
        <item x="7"/>
        <item x="177"/>
        <item x="34"/>
        <item x="356"/>
        <item x="199"/>
        <item x="427"/>
        <item x="136"/>
        <item x="263"/>
        <item x="170"/>
        <item x="159"/>
        <item x="179"/>
        <item x="613"/>
        <item x="490"/>
        <item x="611"/>
        <item x="239"/>
        <item x="23"/>
        <item x="632"/>
        <item x="99"/>
        <item x="198"/>
        <item x="565"/>
        <item x="41"/>
        <item x="286"/>
        <item x="303"/>
        <item x="425"/>
        <item x="563"/>
        <item x="540"/>
        <item x="36"/>
        <item x="253"/>
        <item x="627"/>
        <item x="201"/>
        <item x="28"/>
        <item x="568"/>
        <item x="209"/>
        <item x="502"/>
        <item x="4"/>
        <item x="237"/>
        <item x="295"/>
        <item x="150"/>
        <item x="557"/>
        <item x="404"/>
        <item x="158"/>
        <item x="316"/>
        <item x="279"/>
        <item x="224"/>
        <item x="522"/>
        <item x="16"/>
        <item x="285"/>
        <item x="675"/>
        <item x="614"/>
        <item x="77"/>
        <item x="642"/>
        <item x="335"/>
        <item x="318"/>
        <item x="61"/>
        <item x="506"/>
        <item x="595"/>
        <item x="294"/>
        <item x="584"/>
        <item x="349"/>
        <item x="173"/>
        <item x="523"/>
        <item x="473"/>
        <item x="372"/>
        <item x="365"/>
        <item x="562"/>
        <item x="236"/>
        <item x="168"/>
        <item x="273"/>
        <item x="221"/>
        <item x="389"/>
        <item x="58"/>
        <item x="71"/>
        <item x="272"/>
        <item x="586"/>
        <item x="383"/>
        <item x="604"/>
        <item x="85"/>
        <item x="466"/>
        <item x="326"/>
        <item x="256"/>
        <item x="229"/>
        <item x="188"/>
        <item x="248"/>
        <item x="544"/>
        <item x="512"/>
        <item x="182"/>
        <item x="471"/>
        <item x="323"/>
        <item x="628"/>
        <item x="620"/>
        <item x="494"/>
        <item x="583"/>
        <item x="245"/>
        <item x="439"/>
        <item x="266"/>
        <item x="21"/>
        <item x="669"/>
        <item x="15"/>
        <item x="330"/>
        <item x="287"/>
        <item x="409"/>
        <item x="126"/>
        <item x="485"/>
        <item x="486"/>
        <item x="186"/>
        <item x="351"/>
        <item x="45"/>
        <item x="497"/>
        <item x="94"/>
        <item x="606"/>
        <item x="419"/>
        <item x="88"/>
        <item x="156"/>
        <item x="680"/>
        <item x="219"/>
        <item x="181"/>
        <item x="569"/>
        <item x="599"/>
        <item x="108"/>
        <item x="527"/>
        <item x="633"/>
        <item x="388"/>
        <item x="472"/>
        <item x="529"/>
        <item x="11"/>
        <item x="576"/>
        <item x="228"/>
        <item x="334"/>
        <item x="214"/>
        <item x="132"/>
        <item x="476"/>
        <item x="230"/>
        <item x="210"/>
        <item x="638"/>
        <item x="81"/>
        <item x="654"/>
        <item x="447"/>
        <item x="445"/>
        <item x="78"/>
        <item x="8"/>
        <item x="274"/>
        <item x="549"/>
        <item x="304"/>
        <item x="87"/>
        <item x="341"/>
        <item x="468"/>
        <item x="612"/>
        <item x="597"/>
        <item x="63"/>
        <item x="160"/>
        <item x="144"/>
        <item x="333"/>
        <item x="433"/>
        <item x="191"/>
        <item x="423"/>
        <item x="258"/>
        <item x="107"/>
        <item x="232"/>
        <item x="543"/>
        <item x="397"/>
        <item x="685"/>
        <item x="218"/>
        <item x="235"/>
        <item x="539"/>
        <item x="678"/>
        <item x="421"/>
        <item x="377"/>
        <item x="226"/>
        <item x="121"/>
        <item x="587"/>
        <item x="537"/>
        <item x="42"/>
        <item x="24"/>
        <item x="259"/>
        <item x="402"/>
        <item x="350"/>
        <item x="290"/>
        <item x="1"/>
        <item x="559"/>
        <item x="432"/>
        <item x="428"/>
        <item x="405"/>
        <item x="470"/>
        <item x="441"/>
        <item x="241"/>
        <item x="157"/>
        <item x="643"/>
        <item x="382"/>
        <item x="268"/>
        <item x="5"/>
        <item x="588"/>
        <item x="571"/>
        <item x="110"/>
        <item x="312"/>
        <item x="448"/>
        <item x="474"/>
        <item x="95"/>
        <item x="398"/>
        <item x="395"/>
        <item x="413"/>
        <item x="553"/>
        <item x="122"/>
        <item x="520"/>
        <item x="227"/>
        <item x="414"/>
        <item x="513"/>
        <item x="399"/>
        <item x="369"/>
        <item x="362"/>
        <item x="420"/>
        <item x="308"/>
        <item x="637"/>
        <item x="164"/>
        <item x="514"/>
        <item x="246"/>
        <item x="618"/>
        <item x="133"/>
        <item x="650"/>
        <item x="79"/>
        <item x="478"/>
        <item x="386"/>
        <item x="343"/>
        <item x="271"/>
        <item x="462"/>
        <item x="2"/>
        <item x="574"/>
        <item x="686"/>
        <item x="410"/>
        <item x="62"/>
        <item x="475"/>
        <item x="585"/>
        <item x="340"/>
        <item x="48"/>
        <item x="73"/>
        <item x="205"/>
        <item x="324"/>
        <item x="101"/>
        <item x="172"/>
        <item x="31"/>
        <item x="211"/>
        <item x="381"/>
        <item x="451"/>
        <item x="684"/>
        <item x="83"/>
        <item x="500"/>
        <item x="178"/>
        <item x="155"/>
        <item x="195"/>
        <item x="251"/>
        <item x="596"/>
        <item x="329"/>
        <item x="538"/>
        <item x="283"/>
        <item x="231"/>
        <item x="673"/>
        <item x="171"/>
        <item x="60"/>
        <item x="645"/>
        <item x="194"/>
        <item x="460"/>
        <item x="644"/>
        <item x="437"/>
        <item x="677"/>
        <item x="422"/>
        <item x="39"/>
        <item x="313"/>
        <item x="656"/>
        <item x="187"/>
        <item x="435"/>
        <item x="459"/>
        <item x="629"/>
        <item x="387"/>
        <item x="521"/>
        <item x="493"/>
        <item x="489"/>
        <item x="682"/>
        <item x="384"/>
        <item x="455"/>
        <item x="353"/>
        <item x="12"/>
        <item x="223"/>
        <item x="436"/>
        <item x="358"/>
        <item x="217"/>
        <item x="444"/>
        <item x="76"/>
        <item x="533"/>
        <item x="240"/>
        <item x="22"/>
        <item x="149"/>
        <item x="370"/>
        <item x="532"/>
        <item x="277"/>
        <item x="367"/>
        <item x="483"/>
        <item x="166"/>
        <item x="391"/>
        <item x="322"/>
        <item x="53"/>
        <item x="52"/>
        <item x="278"/>
        <item x="582"/>
        <item x="668"/>
        <item x="220"/>
        <item x="354"/>
        <item x="93"/>
        <item x="129"/>
        <item x="296"/>
        <item x="615"/>
        <item x="630"/>
        <item x="570"/>
        <item x="660"/>
        <item x="501"/>
        <item x="655"/>
        <item x="54"/>
        <item x="667"/>
        <item x="440"/>
        <item x="109"/>
        <item x="394"/>
        <item x="146"/>
        <item x="442"/>
        <item x="374"/>
        <item x="580"/>
        <item x="299"/>
        <item x="480"/>
        <item x="530"/>
        <item x="526"/>
        <item x="215"/>
        <item x="551"/>
        <item x="184"/>
        <item x="640"/>
        <item x="535"/>
        <item x="131"/>
        <item x="406"/>
        <item x="137"/>
        <item x="541"/>
        <item x="525"/>
        <item x="665"/>
        <item x="651"/>
        <item x="610"/>
        <item x="508"/>
        <item x="646"/>
        <item x="545"/>
        <item x="601"/>
        <item x="49"/>
        <item x="495"/>
        <item x="385"/>
        <item x="38"/>
        <item x="47"/>
        <item x="282"/>
        <item x="25"/>
        <item x="598"/>
        <item x="55"/>
        <item x="325"/>
        <item x="337"/>
        <item x="17"/>
        <item x="469"/>
        <item x="252"/>
        <item x="621"/>
        <item x="467"/>
        <item x="269"/>
        <item x="687"/>
        <item x="222"/>
        <item x="152"/>
        <item x="106"/>
        <item x="626"/>
        <item x="90"/>
        <item x="659"/>
        <item x="572"/>
        <item x="622"/>
        <item x="314"/>
        <item x="169"/>
        <item x="605"/>
        <item x="174"/>
        <item x="114"/>
        <item x="510"/>
        <item x="624"/>
        <item x="683"/>
        <item x="64"/>
        <item x="515"/>
        <item x="289"/>
        <item x="18"/>
        <item x="479"/>
        <item x="452"/>
        <item x="548"/>
        <item x="167"/>
        <item x="345"/>
        <item x="561"/>
        <item x="98"/>
        <item x="652"/>
        <item x="32"/>
        <item x="284"/>
        <item x="225"/>
        <item x="212"/>
        <item x="207"/>
        <item x="364"/>
        <item x="390"/>
        <item x="189"/>
        <item x="116"/>
        <item x="298"/>
        <item x="616"/>
        <item x="291"/>
        <item x="257"/>
        <item x="434"/>
        <item x="609"/>
        <item x="507"/>
        <item x="458"/>
        <item x="546"/>
        <item x="542"/>
        <item x="566"/>
        <item x="608"/>
        <item x="13"/>
        <item x="123"/>
        <item x="481"/>
        <item x="503"/>
        <item x="603"/>
        <item x="206"/>
        <item x="492"/>
        <item x="491"/>
        <item x="70"/>
        <item x="676"/>
        <item x="464"/>
        <item x="317"/>
        <item x="311"/>
        <item x="44"/>
        <item x="496"/>
        <item x="407"/>
        <item x="293"/>
        <item x="196"/>
        <item x="634"/>
        <item x="663"/>
        <item x="649"/>
        <item x="176"/>
        <item x="499"/>
        <item x="254"/>
        <item x="653"/>
        <item x="594"/>
        <item x="139"/>
        <item x="72"/>
        <item x="631"/>
        <item x="647"/>
        <item x="661"/>
        <item x="185"/>
        <item x="141"/>
        <item x="134"/>
        <item x="300"/>
        <item x="20"/>
        <item x="153"/>
        <item x="363"/>
        <item x="482"/>
        <item x="556"/>
        <item x="193"/>
        <item x="671"/>
        <item x="125"/>
        <item x="424"/>
        <item x="242"/>
        <item x="453"/>
        <item x="0"/>
        <item x="307"/>
        <item x="59"/>
        <item x="244"/>
        <item x="111"/>
        <item x="9"/>
        <item x="528"/>
        <item x="357"/>
        <item x="408"/>
        <item x="33"/>
        <item x="519"/>
        <item x="657"/>
        <item x="411"/>
        <item x="400"/>
        <item x="379"/>
        <item x="575"/>
        <item x="202"/>
        <item x="276"/>
        <item x="648"/>
        <item x="623"/>
        <item x="415"/>
        <item x="555"/>
        <item x="396"/>
        <item x="412"/>
        <item x="670"/>
        <item x="639"/>
        <item x="524"/>
        <item x="416"/>
        <item x="664"/>
        <item x="417"/>
        <item x="658"/>
        <item x="378"/>
        <item x="681"/>
        <item x="346"/>
        <item x="19"/>
        <item x="315"/>
        <item x="477"/>
        <item x="418"/>
        <item x="487"/>
        <item x="140"/>
        <item x="35"/>
        <item x="429"/>
        <item x="243"/>
        <item x="672"/>
        <item x="550"/>
        <item x="26"/>
        <item x="96"/>
        <item x="306"/>
        <item x="547"/>
        <item x="449"/>
        <item x="679"/>
        <item x="91"/>
        <item x="635"/>
        <item x="175"/>
        <item x="376"/>
        <item x="401"/>
        <item x="204"/>
        <item x="342"/>
        <item x="249"/>
        <item x="516"/>
        <item x="331"/>
        <item x="51"/>
        <item x="275"/>
        <item x="426"/>
        <item x="509"/>
        <item x="636"/>
        <item x="148"/>
        <item x="347"/>
        <item x="461"/>
        <item x="373"/>
        <item x="120"/>
        <item x="65"/>
        <item x="431"/>
        <item x="270"/>
        <item x="10"/>
        <item x="344"/>
        <item x="531"/>
        <item x="511"/>
        <item x="602"/>
        <item x="14"/>
        <item x="280"/>
        <item x="662"/>
        <item x="674"/>
        <item x="666"/>
        <item x="82"/>
        <item x="607"/>
        <item x="446"/>
        <item x="180"/>
        <item x="163"/>
        <item x="84"/>
        <item x="255"/>
        <item x="112"/>
        <item x="332"/>
        <item x="80"/>
        <item x="145"/>
        <item x="641"/>
        <item x="190"/>
        <item x="564"/>
        <item x="366"/>
        <item x="192"/>
        <item x="127"/>
        <item x="102"/>
        <item x="688"/>
        <item t="default"/>
      </items>
    </pivotField>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Items count="1">
    <i/>
  </rowItems>
  <colFields count="1">
    <field x="10"/>
  </colFields>
  <col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43A21AC2-9E68-49F2-B9B1-800E5AF2CAD2}" sourceName="Service">
  <pivotTables>
    <pivotTable tabId="43" name="PivotTable18"/>
  </pivotTables>
  <data>
    <tabular pivotCacheId="538635332">
      <items count="6">
        <i x="0" s="1"/>
        <i x="2" s="1"/>
        <i x="4" s="1"/>
        <i x="3" s="1"/>
        <i x="1" s="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1" xr10:uid="{F72E68DF-B0C9-49AA-BD64-64CF6785B4F9}" cache="Slicer_Service" caption="Servic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6C981CDC-FD35-4530-B42F-685D12CEB554}" cache="Slicer_Service" caption="Servic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FEDB4BB9-E701-41FA-BCF0-E6DEED4D51D1}" sourceName="ReqDate">
  <pivotTables>
    <pivotTable tabId="44" name="PivotTable19"/>
  </pivotTables>
  <state minimalRefreshVersion="6" lastRefreshVersion="6" pivotCacheId="538635332"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1" xr10:uid="{938B832D-5C63-4952-9FE2-8CA203FCBFD5}" cache="NativeTimeline_ReqDate" caption="ReqDate" level="2" selectionLevel="2" scrollPosition="2021-05-19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B3BE77D9-09CD-4D87-95A0-2D3ADACB8342}" cache="NativeTimeline_ReqDate" caption="ReqDate" level="2" selectionLevel="2" scrollPosition="2021-05-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0.xml"/><Relationship Id="rId4" Type="http://schemas.microsoft.com/office/2011/relationships/timeline" Target="../timelines/timelin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11.xml"/><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7.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266C-4AB2-4289-89E4-1B679B54754D}">
  <dimension ref="A3:B863"/>
  <sheetViews>
    <sheetView topLeftCell="A849" workbookViewId="0">
      <selection activeCell="A3" sqref="A3"/>
    </sheetView>
  </sheetViews>
  <sheetFormatPr defaultRowHeight="14.5" x14ac:dyDescent="0.35"/>
  <cols>
    <col min="1" max="1" width="12.36328125" bestFit="1" customWidth="1"/>
    <col min="2" max="2" width="18.7265625" bestFit="1" customWidth="1"/>
  </cols>
  <sheetData>
    <row r="3" spans="1:2" x14ac:dyDescent="0.35">
      <c r="A3" s="6" t="s">
        <v>1056</v>
      </c>
      <c r="B3" t="s">
        <v>1059</v>
      </c>
    </row>
    <row r="4" spans="1:2" x14ac:dyDescent="0.35">
      <c r="A4" s="7" t="s">
        <v>47</v>
      </c>
      <c r="B4" s="8">
        <v>14</v>
      </c>
    </row>
    <row r="5" spans="1:2" x14ac:dyDescent="0.35">
      <c r="A5" s="7" t="s">
        <v>48</v>
      </c>
      <c r="B5" s="8">
        <v>3</v>
      </c>
    </row>
    <row r="6" spans="1:2" x14ac:dyDescent="0.35">
      <c r="A6" s="7" t="s">
        <v>49</v>
      </c>
      <c r="B6" s="8">
        <v>16</v>
      </c>
    </row>
    <row r="7" spans="1:2" x14ac:dyDescent="0.35">
      <c r="A7" s="7" t="s">
        <v>50</v>
      </c>
      <c r="B7" s="8">
        <v>16</v>
      </c>
    </row>
    <row r="8" spans="1:2" x14ac:dyDescent="0.35">
      <c r="A8" s="7" t="s">
        <v>51</v>
      </c>
      <c r="B8" s="8">
        <v>16</v>
      </c>
    </row>
    <row r="9" spans="1:2" x14ac:dyDescent="0.35">
      <c r="A9" s="7" t="s">
        <v>52</v>
      </c>
      <c r="B9" s="8">
        <v>14</v>
      </c>
    </row>
    <row r="10" spans="1:2" x14ac:dyDescent="0.35">
      <c r="A10" s="7" t="s">
        <v>53</v>
      </c>
      <c r="B10" s="8">
        <v>14</v>
      </c>
    </row>
    <row r="11" spans="1:2" x14ac:dyDescent="0.35">
      <c r="A11" s="7" t="s">
        <v>54</v>
      </c>
      <c r="B11" s="8">
        <v>30</v>
      </c>
    </row>
    <row r="12" spans="1:2" x14ac:dyDescent="0.35">
      <c r="A12" s="7" t="s">
        <v>55</v>
      </c>
      <c r="B12" s="8">
        <v>29</v>
      </c>
    </row>
    <row r="13" spans="1:2" x14ac:dyDescent="0.35">
      <c r="A13" s="7" t="s">
        <v>56</v>
      </c>
      <c r="B13" s="8">
        <v>34</v>
      </c>
    </row>
    <row r="14" spans="1:2" x14ac:dyDescent="0.35">
      <c r="A14" s="7" t="s">
        <v>57</v>
      </c>
      <c r="B14" s="8">
        <v>97</v>
      </c>
    </row>
    <row r="15" spans="1:2" x14ac:dyDescent="0.35">
      <c r="A15" s="7" t="s">
        <v>58</v>
      </c>
      <c r="B15" s="8">
        <v>20</v>
      </c>
    </row>
    <row r="16" spans="1:2" x14ac:dyDescent="0.35">
      <c r="A16" s="7" t="s">
        <v>59</v>
      </c>
      <c r="B16" s="8">
        <v>26</v>
      </c>
    </row>
    <row r="17" spans="1:2" x14ac:dyDescent="0.35">
      <c r="A17" s="7" t="s">
        <v>60</v>
      </c>
      <c r="B17" s="8">
        <v>50</v>
      </c>
    </row>
    <row r="18" spans="1:2" x14ac:dyDescent="0.35">
      <c r="A18" s="7" t="s">
        <v>61</v>
      </c>
      <c r="B18" s="8">
        <v>67</v>
      </c>
    </row>
    <row r="19" spans="1:2" x14ac:dyDescent="0.35">
      <c r="A19" s="7" t="s">
        <v>62</v>
      </c>
      <c r="B19" s="8">
        <v>16</v>
      </c>
    </row>
    <row r="20" spans="1:2" x14ac:dyDescent="0.35">
      <c r="A20" s="7" t="s">
        <v>63</v>
      </c>
      <c r="B20" s="8">
        <v>17</v>
      </c>
    </row>
    <row r="21" spans="1:2" x14ac:dyDescent="0.35">
      <c r="A21" s="7" t="s">
        <v>64</v>
      </c>
      <c r="B21" s="8">
        <v>3</v>
      </c>
    </row>
    <row r="22" spans="1:2" x14ac:dyDescent="0.35">
      <c r="A22" s="7" t="s">
        <v>65</v>
      </c>
      <c r="B22" s="8">
        <v>7</v>
      </c>
    </row>
    <row r="23" spans="1:2" x14ac:dyDescent="0.35">
      <c r="A23" s="7" t="s">
        <v>66</v>
      </c>
      <c r="B23" s="8">
        <v>9</v>
      </c>
    </row>
    <row r="24" spans="1:2" x14ac:dyDescent="0.35">
      <c r="A24" s="7" t="s">
        <v>67</v>
      </c>
      <c r="B24" s="8">
        <v>13</v>
      </c>
    </row>
    <row r="25" spans="1:2" x14ac:dyDescent="0.35">
      <c r="A25" s="7" t="s">
        <v>68</v>
      </c>
      <c r="B25" s="8">
        <v>14</v>
      </c>
    </row>
    <row r="26" spans="1:2" x14ac:dyDescent="0.35">
      <c r="A26" s="7" t="s">
        <v>69</v>
      </c>
      <c r="B26" s="8">
        <v>50</v>
      </c>
    </row>
    <row r="27" spans="1:2" x14ac:dyDescent="0.35">
      <c r="A27" s="7" t="s">
        <v>70</v>
      </c>
      <c r="B27" s="8">
        <v>70</v>
      </c>
    </row>
    <row r="28" spans="1:2" x14ac:dyDescent="0.35">
      <c r="A28" s="7" t="s">
        <v>71</v>
      </c>
      <c r="B28" s="8">
        <v>15</v>
      </c>
    </row>
    <row r="29" spans="1:2" x14ac:dyDescent="0.35">
      <c r="A29" s="7" t="s">
        <v>72</v>
      </c>
      <c r="B29" s="8">
        <v>20</v>
      </c>
    </row>
    <row r="30" spans="1:2" x14ac:dyDescent="0.35">
      <c r="A30" s="7" t="s">
        <v>73</v>
      </c>
      <c r="B30" s="8">
        <v>20</v>
      </c>
    </row>
    <row r="31" spans="1:2" x14ac:dyDescent="0.35">
      <c r="A31" s="7" t="s">
        <v>74</v>
      </c>
      <c r="B31" s="8">
        <v>20</v>
      </c>
    </row>
    <row r="32" spans="1:2" x14ac:dyDescent="0.35">
      <c r="A32" s="7" t="s">
        <v>75</v>
      </c>
      <c r="B32" s="8">
        <v>18</v>
      </c>
    </row>
    <row r="33" spans="1:2" x14ac:dyDescent="0.35">
      <c r="A33" s="7" t="s">
        <v>76</v>
      </c>
      <c r="B33" s="8">
        <v>3</v>
      </c>
    </row>
    <row r="34" spans="1:2" x14ac:dyDescent="0.35">
      <c r="A34" s="7" t="s">
        <v>77</v>
      </c>
      <c r="B34" s="8">
        <v>4</v>
      </c>
    </row>
    <row r="35" spans="1:2" x14ac:dyDescent="0.35">
      <c r="A35" s="7" t="s">
        <v>78</v>
      </c>
      <c r="B35" s="8">
        <v>12</v>
      </c>
    </row>
    <row r="36" spans="1:2" x14ac:dyDescent="0.35">
      <c r="A36" s="7" t="s">
        <v>79</v>
      </c>
      <c r="B36" s="8">
        <v>15</v>
      </c>
    </row>
    <row r="37" spans="1:2" x14ac:dyDescent="0.35">
      <c r="A37" s="7" t="s">
        <v>80</v>
      </c>
      <c r="B37" s="8">
        <v>25</v>
      </c>
    </row>
    <row r="38" spans="1:2" x14ac:dyDescent="0.35">
      <c r="A38" s="7" t="s">
        <v>81</v>
      </c>
      <c r="B38" s="8">
        <v>16</v>
      </c>
    </row>
    <row r="39" spans="1:2" x14ac:dyDescent="0.35">
      <c r="A39" s="7" t="s">
        <v>82</v>
      </c>
      <c r="B39" s="8">
        <v>10</v>
      </c>
    </row>
    <row r="40" spans="1:2" x14ac:dyDescent="0.35">
      <c r="A40" s="7" t="s">
        <v>83</v>
      </c>
      <c r="B40" s="8">
        <v>14</v>
      </c>
    </row>
    <row r="41" spans="1:2" x14ac:dyDescent="0.35">
      <c r="A41" s="7" t="s">
        <v>84</v>
      </c>
      <c r="B41" s="8">
        <v>21</v>
      </c>
    </row>
    <row r="42" spans="1:2" x14ac:dyDescent="0.35">
      <c r="A42" s="7" t="s">
        <v>85</v>
      </c>
      <c r="B42" s="8">
        <v>23</v>
      </c>
    </row>
    <row r="43" spans="1:2" x14ac:dyDescent="0.35">
      <c r="A43" s="7" t="s">
        <v>86</v>
      </c>
      <c r="B43" s="8">
        <v>70</v>
      </c>
    </row>
    <row r="44" spans="1:2" x14ac:dyDescent="0.35">
      <c r="A44" s="7" t="s">
        <v>87</v>
      </c>
      <c r="B44" s="8">
        <v>22</v>
      </c>
    </row>
    <row r="45" spans="1:2" x14ac:dyDescent="0.35">
      <c r="A45" s="7" t="s">
        <v>88</v>
      </c>
      <c r="B45" s="8">
        <v>12</v>
      </c>
    </row>
    <row r="46" spans="1:2" x14ac:dyDescent="0.35">
      <c r="A46" s="7" t="s">
        <v>89</v>
      </c>
      <c r="B46" s="8">
        <v>12</v>
      </c>
    </row>
    <row r="47" spans="1:2" x14ac:dyDescent="0.35">
      <c r="A47" s="7" t="s">
        <v>90</v>
      </c>
      <c r="B47" s="8">
        <v>15</v>
      </c>
    </row>
    <row r="48" spans="1:2" x14ac:dyDescent="0.35">
      <c r="A48" s="7" t="s">
        <v>91</v>
      </c>
      <c r="B48" s="8">
        <v>19</v>
      </c>
    </row>
    <row r="49" spans="1:2" x14ac:dyDescent="0.35">
      <c r="A49" s="7" t="s">
        <v>92</v>
      </c>
      <c r="B49" s="8">
        <v>19</v>
      </c>
    </row>
    <row r="50" spans="1:2" x14ac:dyDescent="0.35">
      <c r="A50" s="7" t="s">
        <v>93</v>
      </c>
      <c r="B50" s="8">
        <v>25</v>
      </c>
    </row>
    <row r="51" spans="1:2" x14ac:dyDescent="0.35">
      <c r="A51" s="7" t="s">
        <v>94</v>
      </c>
      <c r="B51" s="8">
        <v>25</v>
      </c>
    </row>
    <row r="52" spans="1:2" x14ac:dyDescent="0.35">
      <c r="A52" s="7" t="s">
        <v>95</v>
      </c>
      <c r="B52" s="8">
        <v>61</v>
      </c>
    </row>
    <row r="53" spans="1:2" x14ac:dyDescent="0.35">
      <c r="A53" s="7" t="s">
        <v>96</v>
      </c>
      <c r="B53" s="8">
        <v>7</v>
      </c>
    </row>
    <row r="54" spans="1:2" x14ac:dyDescent="0.35">
      <c r="A54" s="7" t="s">
        <v>97</v>
      </c>
      <c r="B54" s="8">
        <v>28</v>
      </c>
    </row>
    <row r="55" spans="1:2" x14ac:dyDescent="0.35">
      <c r="A55" s="7" t="s">
        <v>98</v>
      </c>
      <c r="B55" s="8">
        <v>44</v>
      </c>
    </row>
    <row r="56" spans="1:2" x14ac:dyDescent="0.35">
      <c r="A56" s="7" t="s">
        <v>99</v>
      </c>
      <c r="B56" s="8">
        <v>65</v>
      </c>
    </row>
    <row r="57" spans="1:2" x14ac:dyDescent="0.35">
      <c r="A57" s="7" t="s">
        <v>100</v>
      </c>
      <c r="B57" s="8">
        <v>9</v>
      </c>
    </row>
    <row r="58" spans="1:2" x14ac:dyDescent="0.35">
      <c r="A58" s="7" t="s">
        <v>101</v>
      </c>
      <c r="B58" s="8">
        <v>14</v>
      </c>
    </row>
    <row r="59" spans="1:2" x14ac:dyDescent="0.35">
      <c r="A59" s="7" t="s">
        <v>102</v>
      </c>
      <c r="B59" s="8">
        <v>22</v>
      </c>
    </row>
    <row r="60" spans="1:2" x14ac:dyDescent="0.35">
      <c r="A60" s="7" t="s">
        <v>103</v>
      </c>
      <c r="B60" s="8">
        <v>31</v>
      </c>
    </row>
    <row r="61" spans="1:2" x14ac:dyDescent="0.35">
      <c r="A61" s="7" t="s">
        <v>104</v>
      </c>
      <c r="B61" s="8">
        <v>35</v>
      </c>
    </row>
    <row r="62" spans="1:2" x14ac:dyDescent="0.35">
      <c r="A62" s="7" t="s">
        <v>105</v>
      </c>
      <c r="B62" s="8">
        <v>11</v>
      </c>
    </row>
    <row r="63" spans="1:2" x14ac:dyDescent="0.35">
      <c r="A63" s="7" t="s">
        <v>106</v>
      </c>
      <c r="B63" s="8">
        <v>21</v>
      </c>
    </row>
    <row r="64" spans="1:2" x14ac:dyDescent="0.35">
      <c r="A64" s="7" t="s">
        <v>107</v>
      </c>
      <c r="B64" s="8">
        <v>42</v>
      </c>
    </row>
    <row r="65" spans="1:2" x14ac:dyDescent="0.35">
      <c r="A65" s="7" t="s">
        <v>108</v>
      </c>
      <c r="B65" s="8">
        <v>54</v>
      </c>
    </row>
    <row r="66" spans="1:2" x14ac:dyDescent="0.35">
      <c r="A66" s="7" t="s">
        <v>109</v>
      </c>
      <c r="B66" s="8">
        <v>2</v>
      </c>
    </row>
    <row r="67" spans="1:2" x14ac:dyDescent="0.35">
      <c r="A67" s="7" t="s">
        <v>110</v>
      </c>
      <c r="B67" s="8">
        <v>9</v>
      </c>
    </row>
    <row r="68" spans="1:2" x14ac:dyDescent="0.35">
      <c r="A68" s="7" t="s">
        <v>111</v>
      </c>
      <c r="B68" s="8">
        <v>29</v>
      </c>
    </row>
    <row r="69" spans="1:2" x14ac:dyDescent="0.35">
      <c r="A69" s="7" t="s">
        <v>112</v>
      </c>
      <c r="B69" s="8">
        <v>9</v>
      </c>
    </row>
    <row r="70" spans="1:2" x14ac:dyDescent="0.35">
      <c r="A70" s="7" t="s">
        <v>113</v>
      </c>
      <c r="B70" s="8">
        <v>22</v>
      </c>
    </row>
    <row r="71" spans="1:2" x14ac:dyDescent="0.35">
      <c r="A71" s="7" t="s">
        <v>114</v>
      </c>
      <c r="B71" s="8">
        <v>20</v>
      </c>
    </row>
    <row r="72" spans="1:2" x14ac:dyDescent="0.35">
      <c r="A72" s="7" t="s">
        <v>115</v>
      </c>
      <c r="B72" s="8">
        <v>28</v>
      </c>
    </row>
    <row r="73" spans="1:2" x14ac:dyDescent="0.35">
      <c r="A73" s="7" t="s">
        <v>116</v>
      </c>
      <c r="B73" s="8">
        <v>56</v>
      </c>
    </row>
    <row r="74" spans="1:2" x14ac:dyDescent="0.35">
      <c r="A74" s="7" t="s">
        <v>117</v>
      </c>
      <c r="B74" s="8">
        <v>64</v>
      </c>
    </row>
    <row r="75" spans="1:2" x14ac:dyDescent="0.35">
      <c r="A75" s="7" t="s">
        <v>118</v>
      </c>
      <c r="B75" s="8">
        <v>7</v>
      </c>
    </row>
    <row r="76" spans="1:2" x14ac:dyDescent="0.35">
      <c r="A76" s="7" t="s">
        <v>119</v>
      </c>
      <c r="B76" s="8">
        <v>19</v>
      </c>
    </row>
    <row r="77" spans="1:2" x14ac:dyDescent="0.35">
      <c r="A77" s="7" t="s">
        <v>120</v>
      </c>
      <c r="B77" s="8">
        <v>49</v>
      </c>
    </row>
    <row r="78" spans="1:2" x14ac:dyDescent="0.35">
      <c r="A78" s="7" t="s">
        <v>121</v>
      </c>
      <c r="B78" s="8">
        <v>25</v>
      </c>
    </row>
    <row r="79" spans="1:2" x14ac:dyDescent="0.35">
      <c r="A79" s="7" t="s">
        <v>122</v>
      </c>
      <c r="B79" s="8">
        <v>8</v>
      </c>
    </row>
    <row r="80" spans="1:2" x14ac:dyDescent="0.35">
      <c r="A80" s="7" t="s">
        <v>123</v>
      </c>
      <c r="B80" s="8">
        <v>8</v>
      </c>
    </row>
    <row r="81" spans="1:2" x14ac:dyDescent="0.35">
      <c r="A81" s="7" t="s">
        <v>124</v>
      </c>
      <c r="B81" s="8">
        <v>8</v>
      </c>
    </row>
    <row r="82" spans="1:2" x14ac:dyDescent="0.35">
      <c r="A82" s="7" t="s">
        <v>125</v>
      </c>
      <c r="B82" s="8">
        <v>19</v>
      </c>
    </row>
    <row r="83" spans="1:2" x14ac:dyDescent="0.35">
      <c r="A83" s="7" t="s">
        <v>126</v>
      </c>
      <c r="B83" s="8">
        <v>14</v>
      </c>
    </row>
    <row r="84" spans="1:2" x14ac:dyDescent="0.35">
      <c r="A84" s="7" t="s">
        <v>127</v>
      </c>
      <c r="B84" s="8">
        <v>13</v>
      </c>
    </row>
    <row r="85" spans="1:2" x14ac:dyDescent="0.35">
      <c r="A85" s="7" t="s">
        <v>128</v>
      </c>
      <c r="B85" s="8">
        <v>17</v>
      </c>
    </row>
    <row r="86" spans="1:2" x14ac:dyDescent="0.35">
      <c r="A86" s="7" t="s">
        <v>129</v>
      </c>
      <c r="B86" s="8">
        <v>20</v>
      </c>
    </row>
    <row r="87" spans="1:2" x14ac:dyDescent="0.35">
      <c r="A87" s="7" t="s">
        <v>130</v>
      </c>
      <c r="B87" s="8">
        <v>12</v>
      </c>
    </row>
    <row r="88" spans="1:2" x14ac:dyDescent="0.35">
      <c r="A88" s="7" t="s">
        <v>131</v>
      </c>
      <c r="B88" s="8">
        <v>12</v>
      </c>
    </row>
    <row r="89" spans="1:2" x14ac:dyDescent="0.35">
      <c r="A89" s="7" t="s">
        <v>132</v>
      </c>
      <c r="B89" s="8">
        <v>13</v>
      </c>
    </row>
    <row r="90" spans="1:2" x14ac:dyDescent="0.35">
      <c r="A90" s="7" t="s">
        <v>133</v>
      </c>
      <c r="B90" s="8">
        <v>12</v>
      </c>
    </row>
    <row r="91" spans="1:2" x14ac:dyDescent="0.35">
      <c r="A91" s="7" t="s">
        <v>134</v>
      </c>
      <c r="B91" s="8">
        <v>30</v>
      </c>
    </row>
    <row r="92" spans="1:2" x14ac:dyDescent="0.35">
      <c r="A92" s="7" t="s">
        <v>135</v>
      </c>
      <c r="B92" s="8">
        <v>33</v>
      </c>
    </row>
    <row r="93" spans="1:2" x14ac:dyDescent="0.35">
      <c r="A93" s="7" t="s">
        <v>136</v>
      </c>
      <c r="B93" s="8">
        <v>41</v>
      </c>
    </row>
    <row r="94" spans="1:2" x14ac:dyDescent="0.35">
      <c r="A94" s="7" t="s">
        <v>137</v>
      </c>
      <c r="B94" s="8">
        <v>53</v>
      </c>
    </row>
    <row r="95" spans="1:2" x14ac:dyDescent="0.35">
      <c r="A95" s="7" t="s">
        <v>138</v>
      </c>
      <c r="B95" s="8">
        <v>54</v>
      </c>
    </row>
    <row r="96" spans="1:2" x14ac:dyDescent="0.35">
      <c r="A96" s="7" t="s">
        <v>139</v>
      </c>
      <c r="B96" s="8">
        <v>14</v>
      </c>
    </row>
    <row r="97" spans="1:2" x14ac:dyDescent="0.35">
      <c r="A97" s="7" t="s">
        <v>140</v>
      </c>
      <c r="B97" s="8">
        <v>23</v>
      </c>
    </row>
    <row r="98" spans="1:2" x14ac:dyDescent="0.35">
      <c r="A98" s="7" t="s">
        <v>141</v>
      </c>
      <c r="B98" s="8">
        <v>24</v>
      </c>
    </row>
    <row r="99" spans="1:2" x14ac:dyDescent="0.35">
      <c r="A99" s="7" t="s">
        <v>142</v>
      </c>
      <c r="B99" s="8">
        <v>37</v>
      </c>
    </row>
    <row r="100" spans="1:2" x14ac:dyDescent="0.35">
      <c r="A100" s="7" t="s">
        <v>143</v>
      </c>
      <c r="B100" s="8">
        <v>38</v>
      </c>
    </row>
    <row r="101" spans="1:2" x14ac:dyDescent="0.35">
      <c r="A101" s="7" t="s">
        <v>144</v>
      </c>
      <c r="B101" s="8">
        <v>14</v>
      </c>
    </row>
    <row r="102" spans="1:2" x14ac:dyDescent="0.35">
      <c r="A102" s="7" t="s">
        <v>145</v>
      </c>
      <c r="B102" s="8">
        <v>14</v>
      </c>
    </row>
    <row r="103" spans="1:2" x14ac:dyDescent="0.35">
      <c r="A103" s="7" t="s">
        <v>146</v>
      </c>
      <c r="B103" s="8">
        <v>5</v>
      </c>
    </row>
    <row r="104" spans="1:2" x14ac:dyDescent="0.35">
      <c r="A104" s="7" t="s">
        <v>147</v>
      </c>
      <c r="B104" s="8">
        <v>13</v>
      </c>
    </row>
    <row r="105" spans="1:2" x14ac:dyDescent="0.35">
      <c r="A105" s="7" t="s">
        <v>148</v>
      </c>
      <c r="B105" s="8">
        <v>13</v>
      </c>
    </row>
    <row r="106" spans="1:2" x14ac:dyDescent="0.35">
      <c r="A106" s="7" t="s">
        <v>149</v>
      </c>
      <c r="B106" s="8">
        <v>20</v>
      </c>
    </row>
    <row r="107" spans="1:2" x14ac:dyDescent="0.35">
      <c r="A107" s="7" t="s">
        <v>150</v>
      </c>
      <c r="B107" s="8">
        <v>27</v>
      </c>
    </row>
    <row r="108" spans="1:2" x14ac:dyDescent="0.35">
      <c r="A108" s="7" t="s">
        <v>151</v>
      </c>
      <c r="B108" s="8">
        <v>7</v>
      </c>
    </row>
    <row r="109" spans="1:2" x14ac:dyDescent="0.35">
      <c r="A109" s="7" t="s">
        <v>152</v>
      </c>
      <c r="B109" s="8">
        <v>13</v>
      </c>
    </row>
    <row r="110" spans="1:2" x14ac:dyDescent="0.35">
      <c r="A110" s="7" t="s">
        <v>153</v>
      </c>
      <c r="B110" s="8">
        <v>26</v>
      </c>
    </row>
    <row r="111" spans="1:2" x14ac:dyDescent="0.35">
      <c r="A111" s="7" t="s">
        <v>154</v>
      </c>
      <c r="B111" s="8">
        <v>26</v>
      </c>
    </row>
    <row r="112" spans="1:2" x14ac:dyDescent="0.35">
      <c r="A112" s="7" t="s">
        <v>155</v>
      </c>
      <c r="B112" s="8">
        <v>17</v>
      </c>
    </row>
    <row r="113" spans="1:2" x14ac:dyDescent="0.35">
      <c r="A113" s="7" t="s">
        <v>156</v>
      </c>
      <c r="B113" s="8">
        <v>37</v>
      </c>
    </row>
    <row r="114" spans="1:2" x14ac:dyDescent="0.35">
      <c r="A114" s="7" t="s">
        <v>157</v>
      </c>
      <c r="B114" s="8">
        <v>10</v>
      </c>
    </row>
    <row r="115" spans="1:2" x14ac:dyDescent="0.35">
      <c r="A115" s="7" t="s">
        <v>158</v>
      </c>
      <c r="B115" s="8">
        <v>35</v>
      </c>
    </row>
    <row r="116" spans="1:2" x14ac:dyDescent="0.35">
      <c r="A116" s="7" t="s">
        <v>159</v>
      </c>
      <c r="B116" s="8">
        <v>16</v>
      </c>
    </row>
    <row r="117" spans="1:2" x14ac:dyDescent="0.35">
      <c r="A117" s="7" t="s">
        <v>160</v>
      </c>
      <c r="B117" s="8">
        <v>15</v>
      </c>
    </row>
    <row r="118" spans="1:2" x14ac:dyDescent="0.35">
      <c r="A118" s="7" t="s">
        <v>161</v>
      </c>
      <c r="B118" s="8">
        <v>20</v>
      </c>
    </row>
    <row r="119" spans="1:2" x14ac:dyDescent="0.35">
      <c r="A119" s="7" t="s">
        <v>162</v>
      </c>
      <c r="B119" s="8">
        <v>20</v>
      </c>
    </row>
    <row r="120" spans="1:2" x14ac:dyDescent="0.35">
      <c r="A120" s="7" t="s">
        <v>163</v>
      </c>
      <c r="B120" s="8">
        <v>96</v>
      </c>
    </row>
    <row r="121" spans="1:2" x14ac:dyDescent="0.35">
      <c r="A121" s="7" t="s">
        <v>164</v>
      </c>
      <c r="B121" s="8">
        <v>7</v>
      </c>
    </row>
    <row r="122" spans="1:2" x14ac:dyDescent="0.35">
      <c r="A122" s="7" t="s">
        <v>165</v>
      </c>
      <c r="B122" s="8">
        <v>13</v>
      </c>
    </row>
    <row r="123" spans="1:2" x14ac:dyDescent="0.35">
      <c r="A123" s="7" t="s">
        <v>166</v>
      </c>
      <c r="B123" s="8">
        <v>31</v>
      </c>
    </row>
    <row r="124" spans="1:2" x14ac:dyDescent="0.35">
      <c r="A124" s="7" t="s">
        <v>167</v>
      </c>
      <c r="B124" s="8">
        <v>51</v>
      </c>
    </row>
    <row r="125" spans="1:2" x14ac:dyDescent="0.35">
      <c r="A125" s="7" t="s">
        <v>168</v>
      </c>
      <c r="B125" s="8">
        <v>1</v>
      </c>
    </row>
    <row r="126" spans="1:2" x14ac:dyDescent="0.35">
      <c r="A126" s="7" t="s">
        <v>169</v>
      </c>
      <c r="B126" s="8">
        <v>22</v>
      </c>
    </row>
    <row r="127" spans="1:2" x14ac:dyDescent="0.35">
      <c r="A127" s="7" t="s">
        <v>170</v>
      </c>
      <c r="B127" s="8">
        <v>21</v>
      </c>
    </row>
    <row r="128" spans="1:2" x14ac:dyDescent="0.35">
      <c r="A128" s="7" t="s">
        <v>171</v>
      </c>
      <c r="B128" s="8">
        <v>50</v>
      </c>
    </row>
    <row r="129" spans="1:2" x14ac:dyDescent="0.35">
      <c r="A129" s="7" t="s">
        <v>172</v>
      </c>
      <c r="B129" s="8">
        <v>81</v>
      </c>
    </row>
    <row r="130" spans="1:2" x14ac:dyDescent="0.35">
      <c r="A130" s="7" t="s">
        <v>173</v>
      </c>
      <c r="B130" s="8">
        <v>33</v>
      </c>
    </row>
    <row r="131" spans="1:2" x14ac:dyDescent="0.35">
      <c r="A131" s="7" t="s">
        <v>174</v>
      </c>
      <c r="B131" s="8">
        <v>34</v>
      </c>
    </row>
    <row r="132" spans="1:2" x14ac:dyDescent="0.35">
      <c r="A132" s="7" t="s">
        <v>175</v>
      </c>
      <c r="B132" s="8">
        <v>8</v>
      </c>
    </row>
    <row r="133" spans="1:2" x14ac:dyDescent="0.35">
      <c r="A133" s="7" t="s">
        <v>176</v>
      </c>
      <c r="B133" s="8">
        <v>20</v>
      </c>
    </row>
    <row r="134" spans="1:2" x14ac:dyDescent="0.35">
      <c r="A134" s="7" t="s">
        <v>177</v>
      </c>
      <c r="B134" s="8">
        <v>2</v>
      </c>
    </row>
    <row r="135" spans="1:2" x14ac:dyDescent="0.35">
      <c r="A135" s="7" t="s">
        <v>178</v>
      </c>
      <c r="B135" s="8">
        <v>23</v>
      </c>
    </row>
    <row r="136" spans="1:2" x14ac:dyDescent="0.35">
      <c r="A136" s="7" t="s">
        <v>179</v>
      </c>
      <c r="B136" s="8">
        <v>35</v>
      </c>
    </row>
    <row r="137" spans="1:2" x14ac:dyDescent="0.35">
      <c r="A137" s="7" t="s">
        <v>180</v>
      </c>
      <c r="B137" s="8">
        <v>70</v>
      </c>
    </row>
    <row r="138" spans="1:2" x14ac:dyDescent="0.35">
      <c r="A138" s="7" t="s">
        <v>181</v>
      </c>
      <c r="B138" s="8">
        <v>164</v>
      </c>
    </row>
    <row r="139" spans="1:2" x14ac:dyDescent="0.35">
      <c r="A139" s="7" t="s">
        <v>182</v>
      </c>
      <c r="B139" s="8">
        <v>27</v>
      </c>
    </row>
    <row r="140" spans="1:2" x14ac:dyDescent="0.35">
      <c r="A140" s="7" t="s">
        <v>183</v>
      </c>
      <c r="B140" s="8">
        <v>29</v>
      </c>
    </row>
    <row r="141" spans="1:2" x14ac:dyDescent="0.35">
      <c r="A141" s="7" t="s">
        <v>184</v>
      </c>
      <c r="B141" s="8">
        <v>35</v>
      </c>
    </row>
    <row r="142" spans="1:2" x14ac:dyDescent="0.35">
      <c r="A142" s="7" t="s">
        <v>185</v>
      </c>
      <c r="B142" s="8">
        <v>5</v>
      </c>
    </row>
    <row r="143" spans="1:2" x14ac:dyDescent="0.35">
      <c r="A143" s="7" t="s">
        <v>186</v>
      </c>
      <c r="B143" s="8">
        <v>13</v>
      </c>
    </row>
    <row r="144" spans="1:2" x14ac:dyDescent="0.35">
      <c r="A144" s="7" t="s">
        <v>187</v>
      </c>
      <c r="B144" s="8">
        <v>13</v>
      </c>
    </row>
    <row r="145" spans="1:2" x14ac:dyDescent="0.35">
      <c r="A145" s="7" t="s">
        <v>188</v>
      </c>
      <c r="B145" s="8">
        <v>20</v>
      </c>
    </row>
    <row r="146" spans="1:2" x14ac:dyDescent="0.35">
      <c r="A146" s="7" t="s">
        <v>189</v>
      </c>
      <c r="B146" s="8">
        <v>28</v>
      </c>
    </row>
    <row r="147" spans="1:2" x14ac:dyDescent="0.35">
      <c r="A147" s="7" t="s">
        <v>190</v>
      </c>
      <c r="B147" s="8">
        <v>13</v>
      </c>
    </row>
    <row r="148" spans="1:2" x14ac:dyDescent="0.35">
      <c r="A148" s="7" t="s">
        <v>191</v>
      </c>
      <c r="B148" s="8">
        <v>20</v>
      </c>
    </row>
    <row r="149" spans="1:2" x14ac:dyDescent="0.35">
      <c r="A149" s="7" t="s">
        <v>192</v>
      </c>
      <c r="B149" s="8">
        <v>32</v>
      </c>
    </row>
    <row r="150" spans="1:2" x14ac:dyDescent="0.35">
      <c r="A150" s="7" t="s">
        <v>193</v>
      </c>
      <c r="B150" s="8">
        <v>17</v>
      </c>
    </row>
    <row r="151" spans="1:2" x14ac:dyDescent="0.35">
      <c r="A151" s="7" t="s">
        <v>194</v>
      </c>
      <c r="B151" s="8">
        <v>114</v>
      </c>
    </row>
    <row r="152" spans="1:2" x14ac:dyDescent="0.35">
      <c r="A152" s="7" t="s">
        <v>195</v>
      </c>
      <c r="B152" s="8">
        <v>29</v>
      </c>
    </row>
    <row r="153" spans="1:2" x14ac:dyDescent="0.35">
      <c r="A153" s="7" t="s">
        <v>196</v>
      </c>
      <c r="B153" s="8">
        <v>14</v>
      </c>
    </row>
    <row r="154" spans="1:2" x14ac:dyDescent="0.35">
      <c r="A154" s="7" t="s">
        <v>197</v>
      </c>
      <c r="B154" s="8">
        <v>22</v>
      </c>
    </row>
    <row r="155" spans="1:2" x14ac:dyDescent="0.35">
      <c r="A155" s="7" t="s">
        <v>198</v>
      </c>
      <c r="B155" s="8">
        <v>19</v>
      </c>
    </row>
    <row r="156" spans="1:2" x14ac:dyDescent="0.35">
      <c r="A156" s="7" t="s">
        <v>199</v>
      </c>
      <c r="B156" s="8">
        <v>20</v>
      </c>
    </row>
    <row r="157" spans="1:2" x14ac:dyDescent="0.35">
      <c r="A157" s="7" t="s">
        <v>200</v>
      </c>
      <c r="B157" s="8">
        <v>7</v>
      </c>
    </row>
    <row r="158" spans="1:2" x14ac:dyDescent="0.35">
      <c r="A158" s="7" t="s">
        <v>201</v>
      </c>
      <c r="B158" s="8">
        <v>14</v>
      </c>
    </row>
    <row r="159" spans="1:2" x14ac:dyDescent="0.35">
      <c r="A159" s="7" t="s">
        <v>202</v>
      </c>
      <c r="B159" s="8">
        <v>11</v>
      </c>
    </row>
    <row r="160" spans="1:2" x14ac:dyDescent="0.35">
      <c r="A160" s="7" t="s">
        <v>203</v>
      </c>
      <c r="B160" s="8">
        <v>21</v>
      </c>
    </row>
    <row r="161" spans="1:2" x14ac:dyDescent="0.35">
      <c r="A161" s="7" t="s">
        <v>204</v>
      </c>
      <c r="B161" s="8">
        <v>18</v>
      </c>
    </row>
    <row r="162" spans="1:2" x14ac:dyDescent="0.35">
      <c r="A162" s="7" t="s">
        <v>205</v>
      </c>
      <c r="B162" s="8">
        <v>16</v>
      </c>
    </row>
    <row r="163" spans="1:2" x14ac:dyDescent="0.35">
      <c r="A163" s="7" t="s">
        <v>206</v>
      </c>
      <c r="B163" s="8">
        <v>17</v>
      </c>
    </row>
    <row r="164" spans="1:2" x14ac:dyDescent="0.35">
      <c r="A164" s="7" t="s">
        <v>207</v>
      </c>
      <c r="B164" s="8">
        <v>22</v>
      </c>
    </row>
    <row r="165" spans="1:2" x14ac:dyDescent="0.35">
      <c r="A165" s="7" t="s">
        <v>208</v>
      </c>
      <c r="B165" s="8">
        <v>28</v>
      </c>
    </row>
    <row r="166" spans="1:2" x14ac:dyDescent="0.35">
      <c r="A166" s="7" t="s">
        <v>209</v>
      </c>
      <c r="B166" s="8">
        <v>12</v>
      </c>
    </row>
    <row r="167" spans="1:2" x14ac:dyDescent="0.35">
      <c r="A167" s="7" t="s">
        <v>210</v>
      </c>
      <c r="B167" s="8">
        <v>12</v>
      </c>
    </row>
    <row r="168" spans="1:2" x14ac:dyDescent="0.35">
      <c r="A168" s="7" t="s">
        <v>211</v>
      </c>
      <c r="B168" s="8">
        <v>11</v>
      </c>
    </row>
    <row r="169" spans="1:2" x14ac:dyDescent="0.35">
      <c r="A169" s="7" t="s">
        <v>212</v>
      </c>
      <c r="B169" s="8">
        <v>14</v>
      </c>
    </row>
    <row r="170" spans="1:2" x14ac:dyDescent="0.35">
      <c r="A170" s="7" t="s">
        <v>213</v>
      </c>
      <c r="B170" s="8">
        <v>14</v>
      </c>
    </row>
    <row r="171" spans="1:2" x14ac:dyDescent="0.35">
      <c r="A171" s="7" t="s">
        <v>214</v>
      </c>
      <c r="B171" s="8">
        <v>28</v>
      </c>
    </row>
    <row r="172" spans="1:2" x14ac:dyDescent="0.35">
      <c r="A172" s="7" t="s">
        <v>215</v>
      </c>
      <c r="B172" s="8">
        <v>9</v>
      </c>
    </row>
    <row r="173" spans="1:2" x14ac:dyDescent="0.35">
      <c r="A173" s="7" t="s">
        <v>216</v>
      </c>
      <c r="B173" s="8">
        <v>14</v>
      </c>
    </row>
    <row r="174" spans="1:2" x14ac:dyDescent="0.35">
      <c r="A174" s="7" t="s">
        <v>217</v>
      </c>
      <c r="B174" s="8">
        <v>43</v>
      </c>
    </row>
    <row r="175" spans="1:2" x14ac:dyDescent="0.35">
      <c r="A175" s="7" t="s">
        <v>218</v>
      </c>
      <c r="B175" s="8">
        <v>45</v>
      </c>
    </row>
    <row r="176" spans="1:2" x14ac:dyDescent="0.35">
      <c r="A176" s="7" t="s">
        <v>219</v>
      </c>
      <c r="B176" s="8">
        <v>54</v>
      </c>
    </row>
    <row r="177" spans="1:2" x14ac:dyDescent="0.35">
      <c r="A177" s="7" t="s">
        <v>220</v>
      </c>
      <c r="B177" s="8">
        <v>78</v>
      </c>
    </row>
    <row r="178" spans="1:2" x14ac:dyDescent="0.35">
      <c r="A178" s="7" t="s">
        <v>221</v>
      </c>
      <c r="B178" s="8">
        <v>2</v>
      </c>
    </row>
    <row r="179" spans="1:2" x14ac:dyDescent="0.35">
      <c r="A179" s="7" t="s">
        <v>222</v>
      </c>
      <c r="B179" s="8">
        <v>9</v>
      </c>
    </row>
    <row r="180" spans="1:2" x14ac:dyDescent="0.35">
      <c r="A180" s="7" t="s">
        <v>223</v>
      </c>
      <c r="B180" s="8">
        <v>9</v>
      </c>
    </row>
    <row r="181" spans="1:2" x14ac:dyDescent="0.35">
      <c r="A181" s="7" t="s">
        <v>224</v>
      </c>
      <c r="B181" s="8">
        <v>13</v>
      </c>
    </row>
    <row r="182" spans="1:2" x14ac:dyDescent="0.35">
      <c r="A182" s="7" t="s">
        <v>225</v>
      </c>
      <c r="B182" s="8">
        <v>86</v>
      </c>
    </row>
    <row r="183" spans="1:2" x14ac:dyDescent="0.35">
      <c r="A183" s="7" t="s">
        <v>226</v>
      </c>
      <c r="B183" s="8">
        <v>12</v>
      </c>
    </row>
    <row r="184" spans="1:2" x14ac:dyDescent="0.35">
      <c r="A184" s="7" t="s">
        <v>227</v>
      </c>
      <c r="B184" s="8">
        <v>40</v>
      </c>
    </row>
    <row r="185" spans="1:2" x14ac:dyDescent="0.35">
      <c r="A185" s="7" t="s">
        <v>228</v>
      </c>
      <c r="B185" s="8">
        <v>40</v>
      </c>
    </row>
    <row r="186" spans="1:2" x14ac:dyDescent="0.35">
      <c r="A186" s="7" t="s">
        <v>229</v>
      </c>
      <c r="B186" s="8">
        <v>40</v>
      </c>
    </row>
    <row r="187" spans="1:2" x14ac:dyDescent="0.35">
      <c r="A187" s="7" t="s">
        <v>230</v>
      </c>
      <c r="B187" s="8">
        <v>6</v>
      </c>
    </row>
    <row r="188" spans="1:2" x14ac:dyDescent="0.35">
      <c r="A188" s="7" t="s">
        <v>231</v>
      </c>
      <c r="B188" s="8">
        <v>7</v>
      </c>
    </row>
    <row r="189" spans="1:2" x14ac:dyDescent="0.35">
      <c r="A189" s="7" t="s">
        <v>232</v>
      </c>
      <c r="B189" s="8">
        <v>14</v>
      </c>
    </row>
    <row r="190" spans="1:2" x14ac:dyDescent="0.35">
      <c r="A190" s="7" t="s">
        <v>233</v>
      </c>
      <c r="B190" s="8">
        <v>46</v>
      </c>
    </row>
    <row r="191" spans="1:2" x14ac:dyDescent="0.35">
      <c r="A191" s="7" t="s">
        <v>234</v>
      </c>
      <c r="B191" s="8">
        <v>83</v>
      </c>
    </row>
    <row r="192" spans="1:2" x14ac:dyDescent="0.35">
      <c r="A192" s="7" t="s">
        <v>235</v>
      </c>
      <c r="B192" s="8">
        <v>25</v>
      </c>
    </row>
    <row r="193" spans="1:2" x14ac:dyDescent="0.35">
      <c r="A193" s="7" t="s">
        <v>236</v>
      </c>
      <c r="B193" s="8">
        <v>8</v>
      </c>
    </row>
    <row r="194" spans="1:2" x14ac:dyDescent="0.35">
      <c r="A194" s="7" t="s">
        <v>237</v>
      </c>
      <c r="B194" s="8">
        <v>8</v>
      </c>
    </row>
    <row r="195" spans="1:2" x14ac:dyDescent="0.35">
      <c r="A195" s="7" t="s">
        <v>238</v>
      </c>
      <c r="B195" s="8">
        <v>8</v>
      </c>
    </row>
    <row r="196" spans="1:2" x14ac:dyDescent="0.35">
      <c r="A196" s="7" t="s">
        <v>239</v>
      </c>
      <c r="B196" s="8">
        <v>17</v>
      </c>
    </row>
    <row r="197" spans="1:2" x14ac:dyDescent="0.35">
      <c r="A197" s="7" t="s">
        <v>240</v>
      </c>
      <c r="B197" s="8">
        <v>35</v>
      </c>
    </row>
    <row r="198" spans="1:2" x14ac:dyDescent="0.35">
      <c r="A198" s="7" t="s">
        <v>241</v>
      </c>
      <c r="B198" s="8">
        <v>87</v>
      </c>
    </row>
    <row r="199" spans="1:2" x14ac:dyDescent="0.35">
      <c r="A199" s="7" t="s">
        <v>242</v>
      </c>
      <c r="B199" s="8">
        <v>41</v>
      </c>
    </row>
    <row r="200" spans="1:2" x14ac:dyDescent="0.35">
      <c r="A200" s="7" t="s">
        <v>243</v>
      </c>
      <c r="B200" s="8">
        <v>154</v>
      </c>
    </row>
    <row r="201" spans="1:2" x14ac:dyDescent="0.35">
      <c r="A201" s="7" t="s">
        <v>244</v>
      </c>
      <c r="B201" s="8">
        <v>15</v>
      </c>
    </row>
    <row r="202" spans="1:2" x14ac:dyDescent="0.35">
      <c r="A202" s="7" t="s">
        <v>245</v>
      </c>
      <c r="B202" s="8">
        <v>13</v>
      </c>
    </row>
    <row r="203" spans="1:2" x14ac:dyDescent="0.35">
      <c r="A203" s="7" t="s">
        <v>246</v>
      </c>
      <c r="B203" s="8">
        <v>15</v>
      </c>
    </row>
    <row r="204" spans="1:2" x14ac:dyDescent="0.35">
      <c r="A204" s="7" t="s">
        <v>247</v>
      </c>
      <c r="B204" s="8">
        <v>36</v>
      </c>
    </row>
    <row r="205" spans="1:2" x14ac:dyDescent="0.35">
      <c r="A205" s="7" t="s">
        <v>248</v>
      </c>
      <c r="B205" s="8">
        <v>56</v>
      </c>
    </row>
    <row r="206" spans="1:2" x14ac:dyDescent="0.35">
      <c r="A206" s="7" t="s">
        <v>249</v>
      </c>
      <c r="B206" s="8">
        <v>75</v>
      </c>
    </row>
    <row r="207" spans="1:2" x14ac:dyDescent="0.35">
      <c r="A207" s="7" t="s">
        <v>250</v>
      </c>
      <c r="B207" s="8">
        <v>34</v>
      </c>
    </row>
    <row r="208" spans="1:2" x14ac:dyDescent="0.35">
      <c r="A208" s="7" t="s">
        <v>251</v>
      </c>
      <c r="B208" s="8">
        <v>53</v>
      </c>
    </row>
    <row r="209" spans="1:2" x14ac:dyDescent="0.35">
      <c r="A209" s="7" t="s">
        <v>252</v>
      </c>
      <c r="B209" s="8">
        <v>18</v>
      </c>
    </row>
    <row r="210" spans="1:2" x14ac:dyDescent="0.35">
      <c r="A210" s="7" t="s">
        <v>253</v>
      </c>
      <c r="B210" s="8">
        <v>32</v>
      </c>
    </row>
    <row r="211" spans="1:2" x14ac:dyDescent="0.35">
      <c r="A211" s="7" t="s">
        <v>254</v>
      </c>
      <c r="B211" s="8">
        <v>29</v>
      </c>
    </row>
    <row r="212" spans="1:2" x14ac:dyDescent="0.35">
      <c r="A212" s="7" t="s">
        <v>255</v>
      </c>
      <c r="B212" s="8">
        <v>31</v>
      </c>
    </row>
    <row r="213" spans="1:2" x14ac:dyDescent="0.35">
      <c r="A213" s="7" t="s">
        <v>256</v>
      </c>
      <c r="B213" s="8">
        <v>35</v>
      </c>
    </row>
    <row r="214" spans="1:2" x14ac:dyDescent="0.35">
      <c r="A214" s="7" t="s">
        <v>257</v>
      </c>
      <c r="B214" s="8">
        <v>36</v>
      </c>
    </row>
    <row r="215" spans="1:2" x14ac:dyDescent="0.35">
      <c r="A215" s="7" t="s">
        <v>258</v>
      </c>
      <c r="B215" s="8">
        <v>7</v>
      </c>
    </row>
    <row r="216" spans="1:2" x14ac:dyDescent="0.35">
      <c r="A216" s="7" t="s">
        <v>259</v>
      </c>
      <c r="B216" s="8">
        <v>8</v>
      </c>
    </row>
    <row r="217" spans="1:2" x14ac:dyDescent="0.35">
      <c r="A217" s="7" t="s">
        <v>260</v>
      </c>
      <c r="B217" s="8">
        <v>66</v>
      </c>
    </row>
    <row r="218" spans="1:2" x14ac:dyDescent="0.35">
      <c r="A218" s="7" t="s">
        <v>261</v>
      </c>
      <c r="B218" s="8">
        <v>8</v>
      </c>
    </row>
    <row r="219" spans="1:2" x14ac:dyDescent="0.35">
      <c r="A219" s="7" t="s">
        <v>262</v>
      </c>
      <c r="B219" s="8">
        <v>33</v>
      </c>
    </row>
    <row r="220" spans="1:2" x14ac:dyDescent="0.35">
      <c r="A220" s="7" t="s">
        <v>263</v>
      </c>
      <c r="B220" s="8">
        <v>34</v>
      </c>
    </row>
    <row r="221" spans="1:2" x14ac:dyDescent="0.35">
      <c r="A221" s="7" t="s">
        <v>264</v>
      </c>
      <c r="B221" s="8">
        <v>4</v>
      </c>
    </row>
    <row r="222" spans="1:2" x14ac:dyDescent="0.35">
      <c r="A222" s="7" t="s">
        <v>265</v>
      </c>
      <c r="B222" s="8">
        <v>28</v>
      </c>
    </row>
    <row r="223" spans="1:2" x14ac:dyDescent="0.35">
      <c r="A223" s="7" t="s">
        <v>266</v>
      </c>
      <c r="B223" s="8">
        <v>28</v>
      </c>
    </row>
    <row r="224" spans="1:2" x14ac:dyDescent="0.35">
      <c r="A224" s="7" t="s">
        <v>267</v>
      </c>
      <c r="B224" s="8">
        <v>35</v>
      </c>
    </row>
    <row r="225" spans="1:2" x14ac:dyDescent="0.35">
      <c r="A225" s="7" t="s">
        <v>268</v>
      </c>
      <c r="B225" s="8">
        <v>44</v>
      </c>
    </row>
    <row r="226" spans="1:2" x14ac:dyDescent="0.35">
      <c r="A226" s="7" t="s">
        <v>269</v>
      </c>
      <c r="B226" s="8">
        <v>47</v>
      </c>
    </row>
    <row r="227" spans="1:2" x14ac:dyDescent="0.35">
      <c r="A227" s="7" t="s">
        <v>270</v>
      </c>
      <c r="B227" s="8">
        <v>1</v>
      </c>
    </row>
    <row r="228" spans="1:2" x14ac:dyDescent="0.35">
      <c r="A228" s="7" t="s">
        <v>271</v>
      </c>
      <c r="B228" s="8">
        <v>2</v>
      </c>
    </row>
    <row r="229" spans="1:2" x14ac:dyDescent="0.35">
      <c r="A229" s="7" t="s">
        <v>272</v>
      </c>
      <c r="B229" s="8">
        <v>21</v>
      </c>
    </row>
    <row r="230" spans="1:2" x14ac:dyDescent="0.35">
      <c r="A230" s="7" t="s">
        <v>273</v>
      </c>
      <c r="B230" s="8">
        <v>21</v>
      </c>
    </row>
    <row r="231" spans="1:2" x14ac:dyDescent="0.35">
      <c r="A231" s="7" t="s">
        <v>274</v>
      </c>
      <c r="B231" s="8">
        <v>30</v>
      </c>
    </row>
    <row r="232" spans="1:2" x14ac:dyDescent="0.35">
      <c r="A232" s="7" t="s">
        <v>275</v>
      </c>
      <c r="B232" s="8">
        <v>36</v>
      </c>
    </row>
    <row r="233" spans="1:2" x14ac:dyDescent="0.35">
      <c r="A233" s="7" t="s">
        <v>276</v>
      </c>
      <c r="B233" s="8">
        <v>141</v>
      </c>
    </row>
    <row r="234" spans="1:2" x14ac:dyDescent="0.35">
      <c r="A234" s="7" t="s">
        <v>277</v>
      </c>
      <c r="B234" s="8">
        <v>29</v>
      </c>
    </row>
    <row r="235" spans="1:2" x14ac:dyDescent="0.35">
      <c r="A235" s="7" t="s">
        <v>278</v>
      </c>
      <c r="B235" s="8">
        <v>41</v>
      </c>
    </row>
    <row r="236" spans="1:2" x14ac:dyDescent="0.35">
      <c r="A236" s="7" t="s">
        <v>279</v>
      </c>
      <c r="B236" s="8">
        <v>7</v>
      </c>
    </row>
    <row r="237" spans="1:2" x14ac:dyDescent="0.35">
      <c r="A237" s="7" t="s">
        <v>280</v>
      </c>
      <c r="B237" s="8">
        <v>29</v>
      </c>
    </row>
    <row r="238" spans="1:2" x14ac:dyDescent="0.35">
      <c r="A238" s="7" t="s">
        <v>281</v>
      </c>
      <c r="B238" s="8">
        <v>47</v>
      </c>
    </row>
    <row r="239" spans="1:2" x14ac:dyDescent="0.35">
      <c r="A239" s="7" t="s">
        <v>282</v>
      </c>
      <c r="B239" s="8">
        <v>36</v>
      </c>
    </row>
    <row r="240" spans="1:2" x14ac:dyDescent="0.35">
      <c r="A240" s="7" t="s">
        <v>283</v>
      </c>
      <c r="B240" s="8">
        <v>7</v>
      </c>
    </row>
    <row r="241" spans="1:2" x14ac:dyDescent="0.35">
      <c r="A241" s="7" t="s">
        <v>284</v>
      </c>
      <c r="B241" s="8">
        <v>9</v>
      </c>
    </row>
    <row r="242" spans="1:2" x14ac:dyDescent="0.35">
      <c r="A242" s="7" t="s">
        <v>285</v>
      </c>
      <c r="B242" s="8">
        <v>9</v>
      </c>
    </row>
    <row r="243" spans="1:2" x14ac:dyDescent="0.35">
      <c r="A243" s="7" t="s">
        <v>286</v>
      </c>
      <c r="B243" s="8">
        <v>10</v>
      </c>
    </row>
    <row r="244" spans="1:2" x14ac:dyDescent="0.35">
      <c r="A244" s="7" t="s">
        <v>287</v>
      </c>
      <c r="B244" s="8">
        <v>10</v>
      </c>
    </row>
    <row r="245" spans="1:2" x14ac:dyDescent="0.35">
      <c r="A245" s="7" t="s">
        <v>288</v>
      </c>
      <c r="B245" s="8">
        <v>10</v>
      </c>
    </row>
    <row r="246" spans="1:2" x14ac:dyDescent="0.35">
      <c r="A246" s="7" t="s">
        <v>289</v>
      </c>
      <c r="B246" s="8">
        <v>17</v>
      </c>
    </row>
    <row r="247" spans="1:2" x14ac:dyDescent="0.35">
      <c r="A247" s="7" t="s">
        <v>290</v>
      </c>
      <c r="B247" s="8">
        <v>38</v>
      </c>
    </row>
    <row r="248" spans="1:2" x14ac:dyDescent="0.35">
      <c r="A248" s="7" t="s">
        <v>291</v>
      </c>
      <c r="B248" s="8">
        <v>9</v>
      </c>
    </row>
    <row r="249" spans="1:2" x14ac:dyDescent="0.35">
      <c r="A249" s="7" t="s">
        <v>292</v>
      </c>
      <c r="B249" s="8">
        <v>20</v>
      </c>
    </row>
    <row r="250" spans="1:2" x14ac:dyDescent="0.35">
      <c r="A250" s="7" t="s">
        <v>293</v>
      </c>
      <c r="B250" s="8">
        <v>25</v>
      </c>
    </row>
    <row r="251" spans="1:2" x14ac:dyDescent="0.35">
      <c r="A251" s="7" t="s">
        <v>294</v>
      </c>
      <c r="B251" s="8">
        <v>28</v>
      </c>
    </row>
    <row r="252" spans="1:2" x14ac:dyDescent="0.35">
      <c r="A252" s="7" t="s">
        <v>295</v>
      </c>
      <c r="B252" s="8">
        <v>28</v>
      </c>
    </row>
    <row r="253" spans="1:2" x14ac:dyDescent="0.35">
      <c r="A253" s="7" t="s">
        <v>296</v>
      </c>
      <c r="B253" s="8">
        <v>119</v>
      </c>
    </row>
    <row r="254" spans="1:2" x14ac:dyDescent="0.35">
      <c r="A254" s="7" t="s">
        <v>297</v>
      </c>
      <c r="B254" s="8">
        <v>12</v>
      </c>
    </row>
    <row r="255" spans="1:2" x14ac:dyDescent="0.35">
      <c r="A255" s="7" t="s">
        <v>298</v>
      </c>
      <c r="B255" s="8">
        <v>15</v>
      </c>
    </row>
    <row r="256" spans="1:2" x14ac:dyDescent="0.35">
      <c r="A256" s="7" t="s">
        <v>299</v>
      </c>
      <c r="B256" s="8">
        <v>28</v>
      </c>
    </row>
    <row r="257" spans="1:2" x14ac:dyDescent="0.35">
      <c r="A257" s="7" t="s">
        <v>300</v>
      </c>
      <c r="B257" s="8">
        <v>57</v>
      </c>
    </row>
    <row r="258" spans="1:2" x14ac:dyDescent="0.35">
      <c r="A258" s="7" t="s">
        <v>301</v>
      </c>
      <c r="B258" s="8">
        <v>12</v>
      </c>
    </row>
    <row r="259" spans="1:2" x14ac:dyDescent="0.35">
      <c r="A259" s="7" t="s">
        <v>302</v>
      </c>
      <c r="B259" s="8">
        <v>25</v>
      </c>
    </row>
    <row r="260" spans="1:2" x14ac:dyDescent="0.35">
      <c r="A260" s="7" t="s">
        <v>303</v>
      </c>
      <c r="B260" s="8">
        <v>29</v>
      </c>
    </row>
    <row r="261" spans="1:2" x14ac:dyDescent="0.35">
      <c r="A261" s="7" t="s">
        <v>304</v>
      </c>
      <c r="B261" s="8">
        <v>46</v>
      </c>
    </row>
    <row r="262" spans="1:2" x14ac:dyDescent="0.35">
      <c r="A262" s="7" t="s">
        <v>305</v>
      </c>
      <c r="B262" s="8">
        <v>46</v>
      </c>
    </row>
    <row r="263" spans="1:2" x14ac:dyDescent="0.35">
      <c r="A263" s="7" t="s">
        <v>306</v>
      </c>
      <c r="B263" s="8">
        <v>8</v>
      </c>
    </row>
    <row r="264" spans="1:2" x14ac:dyDescent="0.35">
      <c r="A264" s="7" t="s">
        <v>307</v>
      </c>
      <c r="B264" s="8">
        <v>24</v>
      </c>
    </row>
    <row r="265" spans="1:2" x14ac:dyDescent="0.35">
      <c r="A265" s="7" t="s">
        <v>308</v>
      </c>
      <c r="B265" s="8">
        <v>10</v>
      </c>
    </row>
    <row r="266" spans="1:2" x14ac:dyDescent="0.35">
      <c r="A266" s="7" t="s">
        <v>309</v>
      </c>
      <c r="B266" s="8">
        <v>17</v>
      </c>
    </row>
    <row r="267" spans="1:2" x14ac:dyDescent="0.35">
      <c r="A267" s="7" t="s">
        <v>310</v>
      </c>
      <c r="B267" s="8">
        <v>21</v>
      </c>
    </row>
    <row r="268" spans="1:2" x14ac:dyDescent="0.35">
      <c r="A268" s="7" t="s">
        <v>311</v>
      </c>
      <c r="B268" s="8">
        <v>21</v>
      </c>
    </row>
    <row r="269" spans="1:2" x14ac:dyDescent="0.35">
      <c r="A269" s="7" t="s">
        <v>312</v>
      </c>
      <c r="B269" s="8">
        <v>43</v>
      </c>
    </row>
    <row r="270" spans="1:2" x14ac:dyDescent="0.35">
      <c r="A270" s="7" t="s">
        <v>313</v>
      </c>
      <c r="B270" s="8">
        <v>9</v>
      </c>
    </row>
    <row r="271" spans="1:2" x14ac:dyDescent="0.35">
      <c r="A271" s="7" t="s">
        <v>314</v>
      </c>
      <c r="B271" s="8">
        <v>7</v>
      </c>
    </row>
    <row r="272" spans="1:2" x14ac:dyDescent="0.35">
      <c r="A272" s="7" t="s">
        <v>315</v>
      </c>
      <c r="B272" s="8">
        <v>17</v>
      </c>
    </row>
    <row r="273" spans="1:2" x14ac:dyDescent="0.35">
      <c r="A273" s="7" t="s">
        <v>316</v>
      </c>
      <c r="B273" s="8">
        <v>5</v>
      </c>
    </row>
    <row r="274" spans="1:2" x14ac:dyDescent="0.35">
      <c r="A274" s="7" t="s">
        <v>317</v>
      </c>
      <c r="B274" s="8">
        <v>11</v>
      </c>
    </row>
    <row r="275" spans="1:2" x14ac:dyDescent="0.35">
      <c r="A275" s="7" t="s">
        <v>318</v>
      </c>
      <c r="B275" s="8">
        <v>18</v>
      </c>
    </row>
    <row r="276" spans="1:2" x14ac:dyDescent="0.35">
      <c r="A276" s="7" t="s">
        <v>319</v>
      </c>
      <c r="B276" s="8">
        <v>22</v>
      </c>
    </row>
    <row r="277" spans="1:2" x14ac:dyDescent="0.35">
      <c r="A277" s="7" t="s">
        <v>320</v>
      </c>
      <c r="B277" s="8">
        <v>32</v>
      </c>
    </row>
    <row r="278" spans="1:2" x14ac:dyDescent="0.35">
      <c r="A278" s="7" t="s">
        <v>321</v>
      </c>
      <c r="B278" s="8">
        <v>17</v>
      </c>
    </row>
    <row r="279" spans="1:2" x14ac:dyDescent="0.35">
      <c r="A279" s="7" t="s">
        <v>322</v>
      </c>
      <c r="B279" s="8">
        <v>18</v>
      </c>
    </row>
    <row r="280" spans="1:2" x14ac:dyDescent="0.35">
      <c r="A280" s="7" t="s">
        <v>323</v>
      </c>
      <c r="B280" s="8">
        <v>7</v>
      </c>
    </row>
    <row r="281" spans="1:2" x14ac:dyDescent="0.35">
      <c r="A281" s="7" t="s">
        <v>324</v>
      </c>
      <c r="B281" s="8">
        <v>9</v>
      </c>
    </row>
    <row r="282" spans="1:2" x14ac:dyDescent="0.35">
      <c r="A282" s="7" t="s">
        <v>325</v>
      </c>
      <c r="B282" s="8">
        <v>15</v>
      </c>
    </row>
    <row r="283" spans="1:2" x14ac:dyDescent="0.35">
      <c r="A283" s="7" t="s">
        <v>326</v>
      </c>
      <c r="B283" s="8">
        <v>42</v>
      </c>
    </row>
    <row r="284" spans="1:2" x14ac:dyDescent="0.35">
      <c r="A284" s="7" t="s">
        <v>327</v>
      </c>
      <c r="B284" s="8">
        <v>16</v>
      </c>
    </row>
    <row r="285" spans="1:2" x14ac:dyDescent="0.35">
      <c r="A285" s="7" t="s">
        <v>328</v>
      </c>
      <c r="B285" s="8">
        <v>21</v>
      </c>
    </row>
    <row r="286" spans="1:2" x14ac:dyDescent="0.35">
      <c r="A286" s="7" t="s">
        <v>329</v>
      </c>
      <c r="B286" s="8">
        <v>8</v>
      </c>
    </row>
    <row r="287" spans="1:2" x14ac:dyDescent="0.35">
      <c r="A287" s="7" t="s">
        <v>330</v>
      </c>
      <c r="B287" s="8">
        <v>113</v>
      </c>
    </row>
    <row r="288" spans="1:2" x14ac:dyDescent="0.35">
      <c r="A288" s="7" t="s">
        <v>331</v>
      </c>
      <c r="B288" s="8">
        <v>12</v>
      </c>
    </row>
    <row r="289" spans="1:2" x14ac:dyDescent="0.35">
      <c r="A289" s="7" t="s">
        <v>332</v>
      </c>
      <c r="B289" s="8">
        <v>22</v>
      </c>
    </row>
    <row r="290" spans="1:2" x14ac:dyDescent="0.35">
      <c r="A290" s="7" t="s">
        <v>333</v>
      </c>
      <c r="B290" s="8">
        <v>20</v>
      </c>
    </row>
    <row r="291" spans="1:2" x14ac:dyDescent="0.35">
      <c r="A291" s="7" t="s">
        <v>334</v>
      </c>
      <c r="B291" s="8">
        <v>61</v>
      </c>
    </row>
    <row r="292" spans="1:2" x14ac:dyDescent="0.35">
      <c r="A292" s="7" t="s">
        <v>335</v>
      </c>
      <c r="B292" s="8">
        <v>8</v>
      </c>
    </row>
    <row r="293" spans="1:2" x14ac:dyDescent="0.35">
      <c r="A293" s="7" t="s">
        <v>336</v>
      </c>
      <c r="B293" s="8">
        <v>15</v>
      </c>
    </row>
    <row r="294" spans="1:2" x14ac:dyDescent="0.35">
      <c r="A294" s="7" t="s">
        <v>337</v>
      </c>
      <c r="B294" s="8">
        <v>21</v>
      </c>
    </row>
    <row r="295" spans="1:2" x14ac:dyDescent="0.35">
      <c r="A295" s="7" t="s">
        <v>338</v>
      </c>
      <c r="B295" s="8">
        <v>54</v>
      </c>
    </row>
    <row r="296" spans="1:2" x14ac:dyDescent="0.35">
      <c r="A296" s="7" t="s">
        <v>339</v>
      </c>
      <c r="B296" s="8">
        <v>8</v>
      </c>
    </row>
    <row r="297" spans="1:2" x14ac:dyDescent="0.35">
      <c r="A297" s="7" t="s">
        <v>340</v>
      </c>
      <c r="B297" s="8">
        <v>26</v>
      </c>
    </row>
    <row r="298" spans="1:2" x14ac:dyDescent="0.35">
      <c r="A298" s="7" t="s">
        <v>341</v>
      </c>
      <c r="B298" s="8">
        <v>11</v>
      </c>
    </row>
    <row r="299" spans="1:2" x14ac:dyDescent="0.35">
      <c r="A299" s="7" t="s">
        <v>342</v>
      </c>
      <c r="B299" s="8">
        <v>13</v>
      </c>
    </row>
    <row r="300" spans="1:2" x14ac:dyDescent="0.35">
      <c r="A300" s="7" t="s">
        <v>343</v>
      </c>
      <c r="B300" s="8">
        <v>21</v>
      </c>
    </row>
    <row r="301" spans="1:2" x14ac:dyDescent="0.35">
      <c r="A301" s="7" t="s">
        <v>344</v>
      </c>
      <c r="B301" s="8">
        <v>21</v>
      </c>
    </row>
    <row r="302" spans="1:2" x14ac:dyDescent="0.35">
      <c r="A302" s="7" t="s">
        <v>345</v>
      </c>
      <c r="B302" s="8">
        <v>34</v>
      </c>
    </row>
    <row r="303" spans="1:2" x14ac:dyDescent="0.35">
      <c r="A303" s="7" t="s">
        <v>346</v>
      </c>
      <c r="B303" s="8">
        <v>47</v>
      </c>
    </row>
    <row r="304" spans="1:2" x14ac:dyDescent="0.35">
      <c r="A304" s="7" t="s">
        <v>347</v>
      </c>
      <c r="B304" s="8">
        <v>3</v>
      </c>
    </row>
    <row r="305" spans="1:2" x14ac:dyDescent="0.35">
      <c r="A305" s="7" t="s">
        <v>348</v>
      </c>
      <c r="B305" s="8">
        <v>9</v>
      </c>
    </row>
    <row r="306" spans="1:2" x14ac:dyDescent="0.35">
      <c r="A306" s="7" t="s">
        <v>349</v>
      </c>
      <c r="B306" s="8">
        <v>9</v>
      </c>
    </row>
    <row r="307" spans="1:2" x14ac:dyDescent="0.35">
      <c r="A307" s="7" t="s">
        <v>350</v>
      </c>
      <c r="B307" s="8">
        <v>24</v>
      </c>
    </row>
    <row r="308" spans="1:2" x14ac:dyDescent="0.35">
      <c r="A308" s="7" t="s">
        <v>351</v>
      </c>
      <c r="B308" s="8">
        <v>30</v>
      </c>
    </row>
    <row r="309" spans="1:2" x14ac:dyDescent="0.35">
      <c r="A309" s="7" t="s">
        <v>352</v>
      </c>
      <c r="B309" s="8">
        <v>38</v>
      </c>
    </row>
    <row r="310" spans="1:2" x14ac:dyDescent="0.35">
      <c r="A310" s="7" t="s">
        <v>353</v>
      </c>
      <c r="B310" s="8">
        <v>0</v>
      </c>
    </row>
    <row r="311" spans="1:2" x14ac:dyDescent="0.35">
      <c r="A311" s="7" t="s">
        <v>354</v>
      </c>
      <c r="B311" s="8">
        <v>7</v>
      </c>
    </row>
    <row r="312" spans="1:2" x14ac:dyDescent="0.35">
      <c r="A312" s="7" t="s">
        <v>355</v>
      </c>
      <c r="B312" s="8">
        <v>15</v>
      </c>
    </row>
    <row r="313" spans="1:2" x14ac:dyDescent="0.35">
      <c r="A313" s="7" t="s">
        <v>356</v>
      </c>
      <c r="B313" s="8">
        <v>16</v>
      </c>
    </row>
    <row r="314" spans="1:2" x14ac:dyDescent="0.35">
      <c r="A314" s="7" t="s">
        <v>357</v>
      </c>
      <c r="B314" s="8">
        <v>29</v>
      </c>
    </row>
    <row r="315" spans="1:2" x14ac:dyDescent="0.35">
      <c r="A315" s="7" t="s">
        <v>358</v>
      </c>
      <c r="B315" s="8">
        <v>44</v>
      </c>
    </row>
    <row r="316" spans="1:2" x14ac:dyDescent="0.35">
      <c r="A316" s="7" t="s">
        <v>359</v>
      </c>
      <c r="B316" s="8">
        <v>112</v>
      </c>
    </row>
    <row r="317" spans="1:2" x14ac:dyDescent="0.35">
      <c r="A317" s="7" t="s">
        <v>360</v>
      </c>
      <c r="B317" s="8">
        <v>11</v>
      </c>
    </row>
    <row r="318" spans="1:2" x14ac:dyDescent="0.35">
      <c r="A318" s="7" t="s">
        <v>361</v>
      </c>
      <c r="B318" s="8">
        <v>16</v>
      </c>
    </row>
    <row r="319" spans="1:2" x14ac:dyDescent="0.35">
      <c r="A319" s="7" t="s">
        <v>362</v>
      </c>
      <c r="B319" s="8">
        <v>19</v>
      </c>
    </row>
    <row r="320" spans="1:2" x14ac:dyDescent="0.35">
      <c r="A320" s="7" t="s">
        <v>363</v>
      </c>
      <c r="B320" s="8">
        <v>29</v>
      </c>
    </row>
    <row r="321" spans="1:2" x14ac:dyDescent="0.35">
      <c r="A321" s="7" t="s">
        <v>364</v>
      </c>
      <c r="B321" s="8">
        <v>33</v>
      </c>
    </row>
    <row r="322" spans="1:2" x14ac:dyDescent="0.35">
      <c r="A322" s="7" t="s">
        <v>365</v>
      </c>
      <c r="B322" s="8">
        <v>39</v>
      </c>
    </row>
    <row r="323" spans="1:2" x14ac:dyDescent="0.35">
      <c r="A323" s="7" t="s">
        <v>366</v>
      </c>
      <c r="B323" s="8">
        <v>36</v>
      </c>
    </row>
    <row r="324" spans="1:2" x14ac:dyDescent="0.35">
      <c r="A324" s="7" t="s">
        <v>367</v>
      </c>
      <c r="B324" s="8">
        <v>145</v>
      </c>
    </row>
    <row r="325" spans="1:2" x14ac:dyDescent="0.35">
      <c r="A325" s="7" t="s">
        <v>368</v>
      </c>
      <c r="B325" s="8">
        <v>45</v>
      </c>
    </row>
    <row r="326" spans="1:2" x14ac:dyDescent="0.35">
      <c r="A326" s="7" t="s">
        <v>369</v>
      </c>
      <c r="B326" s="8">
        <v>53</v>
      </c>
    </row>
    <row r="327" spans="1:2" x14ac:dyDescent="0.35">
      <c r="A327" s="7" t="s">
        <v>370</v>
      </c>
      <c r="B327" s="8">
        <v>11</v>
      </c>
    </row>
    <row r="328" spans="1:2" x14ac:dyDescent="0.35">
      <c r="A328" s="7" t="s">
        <v>371</v>
      </c>
      <c r="B328" s="8">
        <v>8</v>
      </c>
    </row>
    <row r="329" spans="1:2" x14ac:dyDescent="0.35">
      <c r="A329" s="7" t="s">
        <v>372</v>
      </c>
      <c r="B329" s="8">
        <v>10</v>
      </c>
    </row>
    <row r="330" spans="1:2" x14ac:dyDescent="0.35">
      <c r="A330" s="7" t="s">
        <v>373</v>
      </c>
      <c r="B330" s="8">
        <v>14</v>
      </c>
    </row>
    <row r="331" spans="1:2" x14ac:dyDescent="0.35">
      <c r="A331" s="7" t="s">
        <v>374</v>
      </c>
      <c r="B331" s="8">
        <v>1</v>
      </c>
    </row>
    <row r="332" spans="1:2" x14ac:dyDescent="0.35">
      <c r="A332" s="7" t="s">
        <v>375</v>
      </c>
      <c r="B332" s="8">
        <v>13</v>
      </c>
    </row>
    <row r="333" spans="1:2" x14ac:dyDescent="0.35">
      <c r="A333" s="7" t="s">
        <v>376</v>
      </c>
      <c r="B333" s="8">
        <v>15</v>
      </c>
    </row>
    <row r="334" spans="1:2" x14ac:dyDescent="0.35">
      <c r="A334" s="7" t="s">
        <v>377</v>
      </c>
      <c r="B334" s="8">
        <v>63</v>
      </c>
    </row>
    <row r="335" spans="1:2" x14ac:dyDescent="0.35">
      <c r="A335" s="7" t="s">
        <v>378</v>
      </c>
      <c r="B335" s="8">
        <v>7</v>
      </c>
    </row>
    <row r="336" spans="1:2" x14ac:dyDescent="0.35">
      <c r="A336" s="7" t="s">
        <v>379</v>
      </c>
      <c r="B336" s="8">
        <v>12</v>
      </c>
    </row>
    <row r="337" spans="1:2" x14ac:dyDescent="0.35">
      <c r="A337" s="7" t="s">
        <v>380</v>
      </c>
      <c r="B337" s="8">
        <v>15</v>
      </c>
    </row>
    <row r="338" spans="1:2" x14ac:dyDescent="0.35">
      <c r="A338" s="7" t="s">
        <v>381</v>
      </c>
      <c r="B338" s="8">
        <v>16</v>
      </c>
    </row>
    <row r="339" spans="1:2" x14ac:dyDescent="0.35">
      <c r="A339" s="7" t="s">
        <v>382</v>
      </c>
      <c r="B339" s="8">
        <v>28</v>
      </c>
    </row>
    <row r="340" spans="1:2" x14ac:dyDescent="0.35">
      <c r="A340" s="7" t="s">
        <v>383</v>
      </c>
      <c r="B340" s="8">
        <v>54</v>
      </c>
    </row>
    <row r="341" spans="1:2" x14ac:dyDescent="0.35">
      <c r="A341" s="7" t="s">
        <v>384</v>
      </c>
      <c r="B341" s="8">
        <v>3</v>
      </c>
    </row>
    <row r="342" spans="1:2" x14ac:dyDescent="0.35">
      <c r="A342" s="7" t="s">
        <v>385</v>
      </c>
      <c r="B342" s="8">
        <v>9</v>
      </c>
    </row>
    <row r="343" spans="1:2" x14ac:dyDescent="0.35">
      <c r="A343" s="7" t="s">
        <v>386</v>
      </c>
      <c r="B343" s="8">
        <v>10</v>
      </c>
    </row>
    <row r="344" spans="1:2" x14ac:dyDescent="0.35">
      <c r="A344" s="7" t="s">
        <v>387</v>
      </c>
      <c r="B344" s="8">
        <v>14</v>
      </c>
    </row>
    <row r="345" spans="1:2" x14ac:dyDescent="0.35">
      <c r="A345" s="7" t="s">
        <v>388</v>
      </c>
      <c r="B345" s="8">
        <v>15</v>
      </c>
    </row>
    <row r="346" spans="1:2" x14ac:dyDescent="0.35">
      <c r="A346" s="7" t="s">
        <v>389</v>
      </c>
      <c r="B346" s="8">
        <v>20</v>
      </c>
    </row>
    <row r="347" spans="1:2" x14ac:dyDescent="0.35">
      <c r="A347" s="7" t="s">
        <v>390</v>
      </c>
      <c r="B347" s="8">
        <v>5</v>
      </c>
    </row>
    <row r="348" spans="1:2" x14ac:dyDescent="0.35">
      <c r="A348" s="7" t="s">
        <v>391</v>
      </c>
      <c r="B348" s="8">
        <v>12</v>
      </c>
    </row>
    <row r="349" spans="1:2" x14ac:dyDescent="0.35">
      <c r="A349" s="7" t="s">
        <v>392</v>
      </c>
      <c r="B349" s="8">
        <v>12</v>
      </c>
    </row>
    <row r="350" spans="1:2" x14ac:dyDescent="0.35">
      <c r="A350" s="7" t="s">
        <v>393</v>
      </c>
      <c r="B350" s="8">
        <v>13</v>
      </c>
    </row>
    <row r="351" spans="1:2" x14ac:dyDescent="0.35">
      <c r="A351" s="7" t="s">
        <v>394</v>
      </c>
      <c r="B351" s="8">
        <v>19</v>
      </c>
    </row>
    <row r="352" spans="1:2" x14ac:dyDescent="0.35">
      <c r="A352" s="7" t="s">
        <v>395</v>
      </c>
      <c r="B352" s="8">
        <v>16</v>
      </c>
    </row>
    <row r="353" spans="1:2" x14ac:dyDescent="0.35">
      <c r="A353" s="7" t="s">
        <v>396</v>
      </c>
      <c r="B353" s="8">
        <v>12</v>
      </c>
    </row>
    <row r="354" spans="1:2" x14ac:dyDescent="0.35">
      <c r="A354" s="7" t="s">
        <v>397</v>
      </c>
      <c r="B354" s="8">
        <v>20</v>
      </c>
    </row>
    <row r="355" spans="1:2" x14ac:dyDescent="0.35">
      <c r="A355" s="7" t="s">
        <v>398</v>
      </c>
      <c r="B355" s="8">
        <v>18</v>
      </c>
    </row>
    <row r="356" spans="1:2" x14ac:dyDescent="0.35">
      <c r="A356" s="7" t="s">
        <v>399</v>
      </c>
      <c r="B356" s="8">
        <v>35</v>
      </c>
    </row>
    <row r="357" spans="1:2" x14ac:dyDescent="0.35">
      <c r="A357" s="7" t="s">
        <v>400</v>
      </c>
      <c r="B357" s="8">
        <v>7</v>
      </c>
    </row>
    <row r="358" spans="1:2" x14ac:dyDescent="0.35">
      <c r="A358" s="7" t="s">
        <v>401</v>
      </c>
      <c r="B358" s="8">
        <v>21</v>
      </c>
    </row>
    <row r="359" spans="1:2" x14ac:dyDescent="0.35">
      <c r="A359" s="7" t="s">
        <v>402</v>
      </c>
      <c r="B359" s="8">
        <v>37</v>
      </c>
    </row>
    <row r="360" spans="1:2" x14ac:dyDescent="0.35">
      <c r="A360" s="7" t="s">
        <v>403</v>
      </c>
      <c r="B360" s="8">
        <v>19</v>
      </c>
    </row>
    <row r="361" spans="1:2" x14ac:dyDescent="0.35">
      <c r="A361" s="7" t="s">
        <v>404</v>
      </c>
      <c r="B361" s="8">
        <v>11</v>
      </c>
    </row>
    <row r="362" spans="1:2" x14ac:dyDescent="0.35">
      <c r="A362" s="7" t="s">
        <v>405</v>
      </c>
      <c r="B362" s="8">
        <v>18</v>
      </c>
    </row>
    <row r="363" spans="1:2" x14ac:dyDescent="0.35">
      <c r="A363" s="7" t="s">
        <v>406</v>
      </c>
      <c r="B363" s="8">
        <v>19</v>
      </c>
    </row>
    <row r="364" spans="1:2" x14ac:dyDescent="0.35">
      <c r="A364" s="7" t="s">
        <v>407</v>
      </c>
      <c r="B364" s="8">
        <v>27</v>
      </c>
    </row>
    <row r="365" spans="1:2" x14ac:dyDescent="0.35">
      <c r="A365" s="7" t="s">
        <v>408</v>
      </c>
      <c r="B365" s="8">
        <v>41</v>
      </c>
    </row>
    <row r="366" spans="1:2" x14ac:dyDescent="0.35">
      <c r="A366" s="7" t="s">
        <v>409</v>
      </c>
      <c r="B366" s="8">
        <v>14</v>
      </c>
    </row>
    <row r="367" spans="1:2" x14ac:dyDescent="0.35">
      <c r="A367" s="7" t="s">
        <v>410</v>
      </c>
      <c r="B367" s="8">
        <v>14</v>
      </c>
    </row>
    <row r="368" spans="1:2" x14ac:dyDescent="0.35">
      <c r="A368" s="7" t="s">
        <v>411</v>
      </c>
      <c r="B368" s="8">
        <v>23</v>
      </c>
    </row>
    <row r="369" spans="1:2" x14ac:dyDescent="0.35">
      <c r="A369" s="7" t="s">
        <v>412</v>
      </c>
      <c r="B369" s="8">
        <v>43</v>
      </c>
    </row>
    <row r="370" spans="1:2" x14ac:dyDescent="0.35">
      <c r="A370" s="7" t="s">
        <v>413</v>
      </c>
      <c r="B370" s="8">
        <v>50</v>
      </c>
    </row>
    <row r="371" spans="1:2" x14ac:dyDescent="0.35">
      <c r="A371" s="7" t="s">
        <v>414</v>
      </c>
      <c r="B371" s="8">
        <v>59</v>
      </c>
    </row>
    <row r="372" spans="1:2" x14ac:dyDescent="0.35">
      <c r="A372" s="7" t="s">
        <v>415</v>
      </c>
      <c r="B372" s="8">
        <v>7</v>
      </c>
    </row>
    <row r="373" spans="1:2" x14ac:dyDescent="0.35">
      <c r="A373" s="7" t="s">
        <v>416</v>
      </c>
      <c r="B373" s="8">
        <v>8</v>
      </c>
    </row>
    <row r="374" spans="1:2" x14ac:dyDescent="0.35">
      <c r="A374" s="7" t="s">
        <v>417</v>
      </c>
      <c r="B374" s="8">
        <v>9</v>
      </c>
    </row>
    <row r="375" spans="1:2" x14ac:dyDescent="0.35">
      <c r="A375" s="7" t="s">
        <v>418</v>
      </c>
      <c r="B375" s="8">
        <v>9</v>
      </c>
    </row>
    <row r="376" spans="1:2" x14ac:dyDescent="0.35">
      <c r="A376" s="7" t="s">
        <v>419</v>
      </c>
      <c r="B376" s="8">
        <v>18</v>
      </c>
    </row>
    <row r="377" spans="1:2" x14ac:dyDescent="0.35">
      <c r="A377" s="7" t="s">
        <v>420</v>
      </c>
      <c r="B377" s="8">
        <v>14</v>
      </c>
    </row>
    <row r="378" spans="1:2" x14ac:dyDescent="0.35">
      <c r="A378" s="7" t="s">
        <v>421</v>
      </c>
      <c r="B378" s="8">
        <v>21</v>
      </c>
    </row>
    <row r="379" spans="1:2" x14ac:dyDescent="0.35">
      <c r="A379" s="7" t="s">
        <v>422</v>
      </c>
      <c r="B379" s="8">
        <v>21</v>
      </c>
    </row>
    <row r="380" spans="1:2" x14ac:dyDescent="0.35">
      <c r="A380" s="7" t="s">
        <v>423</v>
      </c>
      <c r="B380" s="8">
        <v>6</v>
      </c>
    </row>
    <row r="381" spans="1:2" x14ac:dyDescent="0.35">
      <c r="A381" s="7" t="s">
        <v>424</v>
      </c>
      <c r="B381" s="8">
        <v>34</v>
      </c>
    </row>
    <row r="382" spans="1:2" x14ac:dyDescent="0.35">
      <c r="A382" s="7" t="s">
        <v>425</v>
      </c>
      <c r="B382" s="8">
        <v>54</v>
      </c>
    </row>
    <row r="383" spans="1:2" x14ac:dyDescent="0.35">
      <c r="A383" s="7" t="s">
        <v>426</v>
      </c>
      <c r="B383" s="8">
        <v>71</v>
      </c>
    </row>
    <row r="384" spans="1:2" x14ac:dyDescent="0.35">
      <c r="A384" s="7" t="s">
        <v>427</v>
      </c>
      <c r="B384" s="8">
        <v>131</v>
      </c>
    </row>
    <row r="385" spans="1:2" x14ac:dyDescent="0.35">
      <c r="A385" s="7" t="s">
        <v>428</v>
      </c>
      <c r="B385" s="8">
        <v>4</v>
      </c>
    </row>
    <row r="386" spans="1:2" x14ac:dyDescent="0.35">
      <c r="A386" s="7" t="s">
        <v>429</v>
      </c>
      <c r="B386" s="8">
        <v>11</v>
      </c>
    </row>
    <row r="387" spans="1:2" x14ac:dyDescent="0.35">
      <c r="A387" s="7" t="s">
        <v>430</v>
      </c>
      <c r="B387" s="8">
        <v>20</v>
      </c>
    </row>
    <row r="388" spans="1:2" x14ac:dyDescent="0.35">
      <c r="A388" s="7" t="s">
        <v>431</v>
      </c>
      <c r="B388" s="8">
        <v>20</v>
      </c>
    </row>
    <row r="389" spans="1:2" x14ac:dyDescent="0.35">
      <c r="A389" s="7" t="s">
        <v>432</v>
      </c>
      <c r="B389" s="8">
        <v>53</v>
      </c>
    </row>
    <row r="390" spans="1:2" x14ac:dyDescent="0.35">
      <c r="A390" s="7" t="s">
        <v>433</v>
      </c>
      <c r="B390" s="8">
        <v>8</v>
      </c>
    </row>
    <row r="391" spans="1:2" x14ac:dyDescent="0.35">
      <c r="A391" s="7" t="s">
        <v>434</v>
      </c>
      <c r="B391" s="8">
        <v>8</v>
      </c>
    </row>
    <row r="392" spans="1:2" x14ac:dyDescent="0.35">
      <c r="A392" s="7" t="s">
        <v>435</v>
      </c>
      <c r="B392" s="8">
        <v>17</v>
      </c>
    </row>
    <row r="393" spans="1:2" x14ac:dyDescent="0.35">
      <c r="A393" s="7" t="s">
        <v>436</v>
      </c>
      <c r="B393" s="8">
        <v>19</v>
      </c>
    </row>
    <row r="394" spans="1:2" x14ac:dyDescent="0.35">
      <c r="A394" s="7" t="s">
        <v>437</v>
      </c>
      <c r="B394" s="8">
        <v>96</v>
      </c>
    </row>
    <row r="395" spans="1:2" x14ac:dyDescent="0.35">
      <c r="A395" s="7" t="s">
        <v>438</v>
      </c>
      <c r="B395" s="8">
        <v>7</v>
      </c>
    </row>
    <row r="396" spans="1:2" x14ac:dyDescent="0.35">
      <c r="A396" s="7" t="s">
        <v>439</v>
      </c>
      <c r="B396" s="8">
        <v>7</v>
      </c>
    </row>
    <row r="397" spans="1:2" x14ac:dyDescent="0.35">
      <c r="A397" s="7" t="s">
        <v>440</v>
      </c>
      <c r="B397" s="8">
        <v>77</v>
      </c>
    </row>
    <row r="398" spans="1:2" x14ac:dyDescent="0.35">
      <c r="A398" s="7" t="s">
        <v>441</v>
      </c>
      <c r="B398" s="8">
        <v>2</v>
      </c>
    </row>
    <row r="399" spans="1:2" x14ac:dyDescent="0.35">
      <c r="A399" s="7" t="s">
        <v>442</v>
      </c>
      <c r="B399" s="8">
        <v>0</v>
      </c>
    </row>
    <row r="400" spans="1:2" x14ac:dyDescent="0.35">
      <c r="A400" s="7" t="s">
        <v>443</v>
      </c>
      <c r="B400" s="8">
        <v>7</v>
      </c>
    </row>
    <row r="401" spans="1:2" x14ac:dyDescent="0.35">
      <c r="A401" s="7" t="s">
        <v>444</v>
      </c>
      <c r="B401" s="8">
        <v>7</v>
      </c>
    </row>
    <row r="402" spans="1:2" x14ac:dyDescent="0.35">
      <c r="A402" s="7" t="s">
        <v>445</v>
      </c>
      <c r="B402" s="8">
        <v>7</v>
      </c>
    </row>
    <row r="403" spans="1:2" x14ac:dyDescent="0.35">
      <c r="A403" s="7" t="s">
        <v>446</v>
      </c>
      <c r="B403" s="8">
        <v>8</v>
      </c>
    </row>
    <row r="404" spans="1:2" x14ac:dyDescent="0.35">
      <c r="A404" s="7" t="s">
        <v>447</v>
      </c>
      <c r="B404" s="8">
        <v>14</v>
      </c>
    </row>
    <row r="405" spans="1:2" x14ac:dyDescent="0.35">
      <c r="A405" s="7" t="s">
        <v>448</v>
      </c>
      <c r="B405" s="8">
        <v>29</v>
      </c>
    </row>
    <row r="406" spans="1:2" x14ac:dyDescent="0.35">
      <c r="A406" s="7" t="s">
        <v>449</v>
      </c>
      <c r="B406" s="8">
        <v>41</v>
      </c>
    </row>
    <row r="407" spans="1:2" x14ac:dyDescent="0.35">
      <c r="A407" s="7" t="s">
        <v>450</v>
      </c>
      <c r="B407" s="8">
        <v>42</v>
      </c>
    </row>
    <row r="408" spans="1:2" x14ac:dyDescent="0.35">
      <c r="A408" s="7" t="s">
        <v>451</v>
      </c>
      <c r="B408" s="8">
        <v>0</v>
      </c>
    </row>
    <row r="409" spans="1:2" x14ac:dyDescent="0.35">
      <c r="A409" s="7" t="s">
        <v>452</v>
      </c>
      <c r="B409" s="8">
        <v>82</v>
      </c>
    </row>
    <row r="410" spans="1:2" x14ac:dyDescent="0.35">
      <c r="A410" s="7" t="s">
        <v>453</v>
      </c>
      <c r="B410" s="8">
        <v>128</v>
      </c>
    </row>
    <row r="411" spans="1:2" x14ac:dyDescent="0.35">
      <c r="A411" s="7" t="s">
        <v>454</v>
      </c>
      <c r="B411" s="8">
        <v>12</v>
      </c>
    </row>
    <row r="412" spans="1:2" x14ac:dyDescent="0.35">
      <c r="A412" s="7" t="s">
        <v>455</v>
      </c>
      <c r="B412" s="8">
        <v>8</v>
      </c>
    </row>
    <row r="413" spans="1:2" x14ac:dyDescent="0.35">
      <c r="A413" s="7" t="s">
        <v>456</v>
      </c>
      <c r="B413" s="8">
        <v>9</v>
      </c>
    </row>
    <row r="414" spans="1:2" x14ac:dyDescent="0.35">
      <c r="A414" s="7" t="s">
        <v>457</v>
      </c>
      <c r="B414" s="8">
        <v>14</v>
      </c>
    </row>
    <row r="415" spans="1:2" x14ac:dyDescent="0.35">
      <c r="A415" s="7" t="s">
        <v>458</v>
      </c>
      <c r="B415" s="8">
        <v>16</v>
      </c>
    </row>
    <row r="416" spans="1:2" x14ac:dyDescent="0.35">
      <c r="A416" s="7" t="s">
        <v>459</v>
      </c>
      <c r="B416" s="8">
        <v>15</v>
      </c>
    </row>
    <row r="417" spans="1:2" x14ac:dyDescent="0.35">
      <c r="A417" s="7" t="s">
        <v>460</v>
      </c>
      <c r="B417" s="8">
        <v>23</v>
      </c>
    </row>
    <row r="418" spans="1:2" x14ac:dyDescent="0.35">
      <c r="A418" s="7" t="s">
        <v>461</v>
      </c>
      <c r="B418" s="8">
        <v>35</v>
      </c>
    </row>
    <row r="419" spans="1:2" x14ac:dyDescent="0.35">
      <c r="A419" s="7" t="s">
        <v>462</v>
      </c>
      <c r="B419" s="8">
        <v>54</v>
      </c>
    </row>
    <row r="420" spans="1:2" x14ac:dyDescent="0.35">
      <c r="A420" s="7" t="s">
        <v>463</v>
      </c>
      <c r="B420" s="8">
        <v>1</v>
      </c>
    </row>
    <row r="421" spans="1:2" x14ac:dyDescent="0.35">
      <c r="A421" s="7" t="s">
        <v>464</v>
      </c>
      <c r="B421" s="8">
        <v>9</v>
      </c>
    </row>
    <row r="422" spans="1:2" x14ac:dyDescent="0.35">
      <c r="A422" s="7" t="s">
        <v>465</v>
      </c>
      <c r="B422" s="8">
        <v>7</v>
      </c>
    </row>
    <row r="423" spans="1:2" x14ac:dyDescent="0.35">
      <c r="A423" s="7" t="s">
        <v>466</v>
      </c>
      <c r="B423" s="8">
        <v>17</v>
      </c>
    </row>
    <row r="424" spans="1:2" x14ac:dyDescent="0.35">
      <c r="A424" s="7" t="s">
        <v>467</v>
      </c>
      <c r="B424" s="8">
        <v>18</v>
      </c>
    </row>
    <row r="425" spans="1:2" x14ac:dyDescent="0.35">
      <c r="A425" s="7" t="s">
        <v>468</v>
      </c>
      <c r="B425" s="8">
        <v>15</v>
      </c>
    </row>
    <row r="426" spans="1:2" x14ac:dyDescent="0.35">
      <c r="A426" s="7" t="s">
        <v>469</v>
      </c>
      <c r="B426" s="8">
        <v>31</v>
      </c>
    </row>
    <row r="427" spans="1:2" x14ac:dyDescent="0.35">
      <c r="A427" s="7" t="s">
        <v>470</v>
      </c>
      <c r="B427" s="8">
        <v>51</v>
      </c>
    </row>
    <row r="428" spans="1:2" x14ac:dyDescent="0.35">
      <c r="A428" s="7" t="s">
        <v>471</v>
      </c>
      <c r="B428" s="8">
        <v>24</v>
      </c>
    </row>
    <row r="429" spans="1:2" x14ac:dyDescent="0.35">
      <c r="A429" s="7" t="s">
        <v>472</v>
      </c>
      <c r="B429" s="8">
        <v>24</v>
      </c>
    </row>
    <row r="430" spans="1:2" x14ac:dyDescent="0.35">
      <c r="A430" s="7" t="s">
        <v>473</v>
      </c>
      <c r="B430" s="8">
        <v>48</v>
      </c>
    </row>
    <row r="431" spans="1:2" x14ac:dyDescent="0.35">
      <c r="A431" s="7" t="s">
        <v>474</v>
      </c>
      <c r="B431" s="8">
        <v>21</v>
      </c>
    </row>
    <row r="432" spans="1:2" x14ac:dyDescent="0.35">
      <c r="A432" s="7" t="s">
        <v>475</v>
      </c>
      <c r="B432" s="8">
        <v>24</v>
      </c>
    </row>
    <row r="433" spans="1:2" x14ac:dyDescent="0.35">
      <c r="A433" s="7" t="s">
        <v>476</v>
      </c>
      <c r="B433" s="8">
        <v>9</v>
      </c>
    </row>
    <row r="434" spans="1:2" x14ac:dyDescent="0.35">
      <c r="A434" s="7" t="s">
        <v>477</v>
      </c>
      <c r="B434" s="8">
        <v>29</v>
      </c>
    </row>
    <row r="435" spans="1:2" x14ac:dyDescent="0.35">
      <c r="A435" s="7" t="s">
        <v>478</v>
      </c>
      <c r="B435" s="8">
        <v>29</v>
      </c>
    </row>
    <row r="436" spans="1:2" x14ac:dyDescent="0.35">
      <c r="A436" s="7" t="s">
        <v>479</v>
      </c>
      <c r="B436" s="8">
        <v>31</v>
      </c>
    </row>
    <row r="437" spans="1:2" x14ac:dyDescent="0.35">
      <c r="A437" s="7" t="s">
        <v>480</v>
      </c>
      <c r="B437" s="8">
        <v>45</v>
      </c>
    </row>
    <row r="438" spans="1:2" x14ac:dyDescent="0.35">
      <c r="A438" s="7" t="s">
        <v>481</v>
      </c>
      <c r="B438" s="8">
        <v>49</v>
      </c>
    </row>
    <row r="439" spans="1:2" x14ac:dyDescent="0.35">
      <c r="A439" s="7" t="s">
        <v>482</v>
      </c>
      <c r="B439" s="8">
        <v>49</v>
      </c>
    </row>
    <row r="440" spans="1:2" x14ac:dyDescent="0.35">
      <c r="A440" s="7" t="s">
        <v>483</v>
      </c>
      <c r="B440" s="8">
        <v>0</v>
      </c>
    </row>
    <row r="441" spans="1:2" x14ac:dyDescent="0.35">
      <c r="A441" s="7" t="s">
        <v>484</v>
      </c>
      <c r="B441" s="8">
        <v>11</v>
      </c>
    </row>
    <row r="442" spans="1:2" x14ac:dyDescent="0.35">
      <c r="A442" s="7" t="s">
        <v>485</v>
      </c>
      <c r="B442" s="8">
        <v>18</v>
      </c>
    </row>
    <row r="443" spans="1:2" x14ac:dyDescent="0.35">
      <c r="A443" s="7" t="s">
        <v>486</v>
      </c>
      <c r="B443" s="8">
        <v>16</v>
      </c>
    </row>
    <row r="444" spans="1:2" x14ac:dyDescent="0.35">
      <c r="A444" s="7" t="s">
        <v>487</v>
      </c>
      <c r="B444" s="8">
        <v>22</v>
      </c>
    </row>
    <row r="445" spans="1:2" x14ac:dyDescent="0.35">
      <c r="A445" s="7" t="s">
        <v>488</v>
      </c>
      <c r="B445" s="8">
        <v>20</v>
      </c>
    </row>
    <row r="446" spans="1:2" x14ac:dyDescent="0.35">
      <c r="A446" s="7" t="s">
        <v>489</v>
      </c>
      <c r="B446" s="8">
        <v>20</v>
      </c>
    </row>
    <row r="447" spans="1:2" x14ac:dyDescent="0.35">
      <c r="A447" s="7" t="s">
        <v>490</v>
      </c>
      <c r="B447" s="8">
        <v>51</v>
      </c>
    </row>
    <row r="448" spans="1:2" x14ac:dyDescent="0.35">
      <c r="A448" s="7" t="s">
        <v>491</v>
      </c>
      <c r="B448" s="8">
        <v>13</v>
      </c>
    </row>
    <row r="449" spans="1:2" x14ac:dyDescent="0.35">
      <c r="A449" s="7" t="s">
        <v>492</v>
      </c>
      <c r="B449" s="8">
        <v>79</v>
      </c>
    </row>
    <row r="450" spans="1:2" x14ac:dyDescent="0.35">
      <c r="A450" s="7" t="s">
        <v>493</v>
      </c>
      <c r="B450" s="8">
        <v>47</v>
      </c>
    </row>
    <row r="451" spans="1:2" x14ac:dyDescent="0.35">
      <c r="A451" s="7" t="s">
        <v>494</v>
      </c>
      <c r="B451" s="8">
        <v>95</v>
      </c>
    </row>
    <row r="452" spans="1:2" x14ac:dyDescent="0.35">
      <c r="A452" s="7" t="s">
        <v>495</v>
      </c>
      <c r="B452" s="8">
        <v>9</v>
      </c>
    </row>
    <row r="453" spans="1:2" x14ac:dyDescent="0.35">
      <c r="A453" s="7" t="s">
        <v>496</v>
      </c>
      <c r="B453" s="8">
        <v>91</v>
      </c>
    </row>
    <row r="454" spans="1:2" x14ac:dyDescent="0.35">
      <c r="A454" s="7" t="s">
        <v>497</v>
      </c>
      <c r="B454" s="8">
        <v>43</v>
      </c>
    </row>
    <row r="455" spans="1:2" x14ac:dyDescent="0.35">
      <c r="A455" s="7" t="s">
        <v>498</v>
      </c>
      <c r="B455" s="8">
        <v>6</v>
      </c>
    </row>
    <row r="456" spans="1:2" x14ac:dyDescent="0.35">
      <c r="A456" s="7" t="s">
        <v>499</v>
      </c>
      <c r="B456" s="8">
        <v>21</v>
      </c>
    </row>
    <row r="457" spans="1:2" x14ac:dyDescent="0.35">
      <c r="A457" s="7" t="s">
        <v>500</v>
      </c>
      <c r="B457" s="8">
        <v>15</v>
      </c>
    </row>
    <row r="458" spans="1:2" x14ac:dyDescent="0.35">
      <c r="A458" s="7" t="s">
        <v>501</v>
      </c>
      <c r="B458" s="8">
        <v>11</v>
      </c>
    </row>
    <row r="459" spans="1:2" x14ac:dyDescent="0.35">
      <c r="A459" s="7" t="s">
        <v>502</v>
      </c>
      <c r="B459" s="8">
        <v>11</v>
      </c>
    </row>
    <row r="460" spans="1:2" x14ac:dyDescent="0.35">
      <c r="A460" s="7" t="s">
        <v>503</v>
      </c>
      <c r="B460" s="8">
        <v>13</v>
      </c>
    </row>
    <row r="461" spans="1:2" x14ac:dyDescent="0.35">
      <c r="A461" s="7" t="s">
        <v>504</v>
      </c>
      <c r="B461" s="8">
        <v>25</v>
      </c>
    </row>
    <row r="462" spans="1:2" x14ac:dyDescent="0.35">
      <c r="A462" s="7" t="s">
        <v>505</v>
      </c>
      <c r="B462" s="8">
        <v>28</v>
      </c>
    </row>
    <row r="463" spans="1:2" x14ac:dyDescent="0.35">
      <c r="A463" s="7" t="s">
        <v>506</v>
      </c>
      <c r="B463" s="8">
        <v>24</v>
      </c>
    </row>
    <row r="464" spans="1:2" x14ac:dyDescent="0.35">
      <c r="A464" s="7" t="s">
        <v>507</v>
      </c>
      <c r="B464" s="8">
        <v>12</v>
      </c>
    </row>
    <row r="465" spans="1:2" x14ac:dyDescent="0.35">
      <c r="A465" s="7" t="s">
        <v>508</v>
      </c>
      <c r="B465" s="8">
        <v>24</v>
      </c>
    </row>
    <row r="466" spans="1:2" x14ac:dyDescent="0.35">
      <c r="A466" s="7" t="s">
        <v>509</v>
      </c>
      <c r="B466" s="8">
        <v>38</v>
      </c>
    </row>
    <row r="467" spans="1:2" x14ac:dyDescent="0.35">
      <c r="A467" s="7" t="s">
        <v>510</v>
      </c>
      <c r="B467" s="8">
        <v>38</v>
      </c>
    </row>
    <row r="468" spans="1:2" x14ac:dyDescent="0.35">
      <c r="A468" s="7" t="s">
        <v>511</v>
      </c>
      <c r="B468" s="8">
        <v>9</v>
      </c>
    </row>
    <row r="469" spans="1:2" x14ac:dyDescent="0.35">
      <c r="A469" s="7" t="s">
        <v>512</v>
      </c>
      <c r="B469" s="8">
        <v>18</v>
      </c>
    </row>
    <row r="470" spans="1:2" x14ac:dyDescent="0.35">
      <c r="A470" s="7" t="s">
        <v>513</v>
      </c>
      <c r="B470" s="8">
        <v>24</v>
      </c>
    </row>
    <row r="471" spans="1:2" x14ac:dyDescent="0.35">
      <c r="A471" s="7" t="s">
        <v>514</v>
      </c>
      <c r="B471" s="8">
        <v>37</v>
      </c>
    </row>
    <row r="472" spans="1:2" x14ac:dyDescent="0.35">
      <c r="A472" s="7" t="s">
        <v>515</v>
      </c>
      <c r="B472" s="8">
        <v>42</v>
      </c>
    </row>
    <row r="473" spans="1:2" x14ac:dyDescent="0.35">
      <c r="A473" s="7" t="s">
        <v>516</v>
      </c>
      <c r="B473" s="8">
        <v>71</v>
      </c>
    </row>
    <row r="474" spans="1:2" x14ac:dyDescent="0.35">
      <c r="A474" s="7" t="s">
        <v>517</v>
      </c>
      <c r="B474" s="8">
        <v>31</v>
      </c>
    </row>
    <row r="475" spans="1:2" x14ac:dyDescent="0.35">
      <c r="A475" s="7" t="s">
        <v>518</v>
      </c>
      <c r="B475" s="8">
        <v>34</v>
      </c>
    </row>
    <row r="476" spans="1:2" x14ac:dyDescent="0.35">
      <c r="A476" s="7" t="s">
        <v>519</v>
      </c>
      <c r="B476" s="8">
        <v>44</v>
      </c>
    </row>
    <row r="477" spans="1:2" x14ac:dyDescent="0.35">
      <c r="A477" s="7" t="s">
        <v>520</v>
      </c>
      <c r="B477" s="8">
        <v>49</v>
      </c>
    </row>
    <row r="478" spans="1:2" x14ac:dyDescent="0.35">
      <c r="A478" s="7" t="s">
        <v>521</v>
      </c>
      <c r="B478" s="8">
        <v>51</v>
      </c>
    </row>
    <row r="479" spans="1:2" x14ac:dyDescent="0.35">
      <c r="A479" s="7" t="s">
        <v>522</v>
      </c>
      <c r="B479" s="8">
        <v>84</v>
      </c>
    </row>
    <row r="480" spans="1:2" x14ac:dyDescent="0.35">
      <c r="A480" s="7" t="s">
        <v>523</v>
      </c>
      <c r="B480" s="8">
        <v>7</v>
      </c>
    </row>
    <row r="481" spans="1:2" x14ac:dyDescent="0.35">
      <c r="A481" s="7" t="s">
        <v>524</v>
      </c>
      <c r="B481" s="8">
        <v>21</v>
      </c>
    </row>
    <row r="482" spans="1:2" x14ac:dyDescent="0.35">
      <c r="A482" s="7" t="s">
        <v>525</v>
      </c>
      <c r="B482" s="8">
        <v>22</v>
      </c>
    </row>
    <row r="483" spans="1:2" x14ac:dyDescent="0.35">
      <c r="A483" s="7" t="s">
        <v>526</v>
      </c>
      <c r="B483" s="8">
        <v>22</v>
      </c>
    </row>
    <row r="484" spans="1:2" x14ac:dyDescent="0.35">
      <c r="A484" s="7" t="s">
        <v>527</v>
      </c>
      <c r="B484" s="8">
        <v>34</v>
      </c>
    </row>
    <row r="485" spans="1:2" x14ac:dyDescent="0.35">
      <c r="A485" s="7" t="s">
        <v>529</v>
      </c>
      <c r="B485" s="8">
        <v>14</v>
      </c>
    </row>
    <row r="486" spans="1:2" x14ac:dyDescent="0.35">
      <c r="A486" s="7" t="s">
        <v>530</v>
      </c>
      <c r="B486" s="8">
        <v>20</v>
      </c>
    </row>
    <row r="487" spans="1:2" x14ac:dyDescent="0.35">
      <c r="A487" s="7" t="s">
        <v>531</v>
      </c>
      <c r="B487" s="8">
        <v>21</v>
      </c>
    </row>
    <row r="488" spans="1:2" x14ac:dyDescent="0.35">
      <c r="A488" s="7" t="s">
        <v>532</v>
      </c>
      <c r="B488" s="8">
        <v>25</v>
      </c>
    </row>
    <row r="489" spans="1:2" x14ac:dyDescent="0.35">
      <c r="A489" s="7" t="s">
        <v>533</v>
      </c>
      <c r="B489" s="8">
        <v>35</v>
      </c>
    </row>
    <row r="490" spans="1:2" x14ac:dyDescent="0.35">
      <c r="A490" s="7" t="s">
        <v>534</v>
      </c>
      <c r="B490" s="8">
        <v>43</v>
      </c>
    </row>
    <row r="491" spans="1:2" x14ac:dyDescent="0.35">
      <c r="A491" s="7" t="s">
        <v>535</v>
      </c>
      <c r="B491" s="8">
        <v>61</v>
      </c>
    </row>
    <row r="492" spans="1:2" x14ac:dyDescent="0.35">
      <c r="A492" s="7" t="s">
        <v>536</v>
      </c>
      <c r="B492" s="8">
        <v>11</v>
      </c>
    </row>
    <row r="493" spans="1:2" x14ac:dyDescent="0.35">
      <c r="A493" s="7" t="s">
        <v>537</v>
      </c>
      <c r="B493" s="8">
        <v>30</v>
      </c>
    </row>
    <row r="494" spans="1:2" x14ac:dyDescent="0.35">
      <c r="A494" s="7" t="s">
        <v>538</v>
      </c>
      <c r="B494" s="8">
        <v>9</v>
      </c>
    </row>
    <row r="495" spans="1:2" x14ac:dyDescent="0.35">
      <c r="A495" s="7" t="s">
        <v>539</v>
      </c>
      <c r="B495" s="8">
        <v>9</v>
      </c>
    </row>
    <row r="496" spans="1:2" x14ac:dyDescent="0.35">
      <c r="A496" s="7" t="s">
        <v>540</v>
      </c>
      <c r="B496" s="8">
        <v>16</v>
      </c>
    </row>
    <row r="497" spans="1:2" x14ac:dyDescent="0.35">
      <c r="A497" s="7" t="s">
        <v>541</v>
      </c>
      <c r="B497" s="8">
        <v>21</v>
      </c>
    </row>
    <row r="498" spans="1:2" x14ac:dyDescent="0.35">
      <c r="A498" s="7" t="s">
        <v>542</v>
      </c>
      <c r="B498" s="8">
        <v>22</v>
      </c>
    </row>
    <row r="499" spans="1:2" x14ac:dyDescent="0.35">
      <c r="A499" s="7" t="s">
        <v>543</v>
      </c>
      <c r="B499" s="8">
        <v>22</v>
      </c>
    </row>
    <row r="500" spans="1:2" x14ac:dyDescent="0.35">
      <c r="A500" s="7" t="s">
        <v>544</v>
      </c>
      <c r="B500" s="8">
        <v>65</v>
      </c>
    </row>
    <row r="501" spans="1:2" x14ac:dyDescent="0.35">
      <c r="A501" s="7" t="s">
        <v>545</v>
      </c>
      <c r="B501" s="8">
        <v>15</v>
      </c>
    </row>
    <row r="502" spans="1:2" x14ac:dyDescent="0.35">
      <c r="A502" s="7" t="s">
        <v>546</v>
      </c>
      <c r="B502" s="8">
        <v>16</v>
      </c>
    </row>
    <row r="503" spans="1:2" x14ac:dyDescent="0.35">
      <c r="A503" s="7" t="s">
        <v>547</v>
      </c>
      <c r="B503" s="8">
        <v>16</v>
      </c>
    </row>
    <row r="504" spans="1:2" x14ac:dyDescent="0.35">
      <c r="A504" s="7" t="s">
        <v>548</v>
      </c>
      <c r="B504" s="8">
        <v>21</v>
      </c>
    </row>
    <row r="505" spans="1:2" x14ac:dyDescent="0.35">
      <c r="A505" s="7" t="s">
        <v>549</v>
      </c>
      <c r="B505" s="8">
        <v>29</v>
      </c>
    </row>
    <row r="506" spans="1:2" x14ac:dyDescent="0.35">
      <c r="A506" s="7" t="s">
        <v>550</v>
      </c>
      <c r="B506" s="8">
        <v>30</v>
      </c>
    </row>
    <row r="507" spans="1:2" x14ac:dyDescent="0.35">
      <c r="A507" s="7" t="s">
        <v>551</v>
      </c>
      <c r="B507" s="8">
        <v>38</v>
      </c>
    </row>
    <row r="508" spans="1:2" x14ac:dyDescent="0.35">
      <c r="A508" s="7" t="s">
        <v>552</v>
      </c>
      <c r="B508" s="8">
        <v>34</v>
      </c>
    </row>
    <row r="509" spans="1:2" x14ac:dyDescent="0.35">
      <c r="A509" s="7" t="s">
        <v>553</v>
      </c>
      <c r="B509" s="8">
        <v>63</v>
      </c>
    </row>
    <row r="510" spans="1:2" x14ac:dyDescent="0.35">
      <c r="A510" s="7" t="s">
        <v>554</v>
      </c>
      <c r="B510" s="8">
        <v>9</v>
      </c>
    </row>
    <row r="511" spans="1:2" x14ac:dyDescent="0.35">
      <c r="A511" s="7" t="s">
        <v>555</v>
      </c>
      <c r="B511" s="8">
        <v>12</v>
      </c>
    </row>
    <row r="512" spans="1:2" x14ac:dyDescent="0.35">
      <c r="A512" s="7" t="s">
        <v>556</v>
      </c>
      <c r="B512" s="8">
        <v>13</v>
      </c>
    </row>
    <row r="513" spans="1:2" x14ac:dyDescent="0.35">
      <c r="A513" s="7" t="s">
        <v>557</v>
      </c>
      <c r="B513" s="8">
        <v>13</v>
      </c>
    </row>
    <row r="514" spans="1:2" x14ac:dyDescent="0.35">
      <c r="A514" s="7" t="s">
        <v>558</v>
      </c>
      <c r="B514" s="8">
        <v>21</v>
      </c>
    </row>
    <row r="515" spans="1:2" x14ac:dyDescent="0.35">
      <c r="A515" s="7" t="s">
        <v>559</v>
      </c>
      <c r="B515" s="8">
        <v>21</v>
      </c>
    </row>
    <row r="516" spans="1:2" x14ac:dyDescent="0.35">
      <c r="A516" s="7" t="s">
        <v>560</v>
      </c>
      <c r="B516" s="8">
        <v>22</v>
      </c>
    </row>
    <row r="517" spans="1:2" x14ac:dyDescent="0.35">
      <c r="A517" s="7" t="s">
        <v>561</v>
      </c>
      <c r="B517" s="8">
        <v>28</v>
      </c>
    </row>
    <row r="518" spans="1:2" x14ac:dyDescent="0.35">
      <c r="A518" s="7" t="s">
        <v>562</v>
      </c>
      <c r="B518" s="8">
        <v>33</v>
      </c>
    </row>
    <row r="519" spans="1:2" x14ac:dyDescent="0.35">
      <c r="A519" s="7" t="s">
        <v>563</v>
      </c>
      <c r="B519" s="8">
        <v>33</v>
      </c>
    </row>
    <row r="520" spans="1:2" x14ac:dyDescent="0.35">
      <c r="A520" s="7" t="s">
        <v>564</v>
      </c>
      <c r="B520" s="8">
        <v>47</v>
      </c>
    </row>
    <row r="521" spans="1:2" x14ac:dyDescent="0.35">
      <c r="A521" s="7" t="s">
        <v>565</v>
      </c>
      <c r="B521" s="8">
        <v>64</v>
      </c>
    </row>
    <row r="522" spans="1:2" x14ac:dyDescent="0.35">
      <c r="A522" s="7" t="s">
        <v>566</v>
      </c>
      <c r="B522" s="8">
        <v>14</v>
      </c>
    </row>
    <row r="523" spans="1:2" x14ac:dyDescent="0.35">
      <c r="A523" s="7" t="s">
        <v>567</v>
      </c>
      <c r="B523" s="8">
        <v>12</v>
      </c>
    </row>
    <row r="524" spans="1:2" x14ac:dyDescent="0.35">
      <c r="A524" s="7" t="s">
        <v>568</v>
      </c>
      <c r="B524" s="8">
        <v>12</v>
      </c>
    </row>
    <row r="525" spans="1:2" x14ac:dyDescent="0.35">
      <c r="A525" s="7" t="s">
        <v>569</v>
      </c>
      <c r="B525" s="8">
        <v>21</v>
      </c>
    </row>
    <row r="526" spans="1:2" x14ac:dyDescent="0.35">
      <c r="A526" s="7" t="s">
        <v>570</v>
      </c>
      <c r="B526" s="8">
        <v>22</v>
      </c>
    </row>
    <row r="527" spans="1:2" x14ac:dyDescent="0.35">
      <c r="A527" s="7" t="s">
        <v>571</v>
      </c>
      <c r="B527" s="8">
        <v>21</v>
      </c>
    </row>
    <row r="528" spans="1:2" x14ac:dyDescent="0.35">
      <c r="A528" s="7" t="s">
        <v>572</v>
      </c>
      <c r="B528" s="8">
        <v>30</v>
      </c>
    </row>
    <row r="529" spans="1:2" x14ac:dyDescent="0.35">
      <c r="A529" s="7" t="s">
        <v>573</v>
      </c>
      <c r="B529" s="8">
        <v>32</v>
      </c>
    </row>
    <row r="530" spans="1:2" x14ac:dyDescent="0.35">
      <c r="A530" s="7" t="s">
        <v>574</v>
      </c>
      <c r="B530" s="8">
        <v>35</v>
      </c>
    </row>
    <row r="531" spans="1:2" x14ac:dyDescent="0.35">
      <c r="A531" s="7" t="s">
        <v>575</v>
      </c>
      <c r="B531" s="8">
        <v>41</v>
      </c>
    </row>
    <row r="532" spans="1:2" x14ac:dyDescent="0.35">
      <c r="A532" s="7" t="s">
        <v>576</v>
      </c>
      <c r="B532" s="8">
        <v>60</v>
      </c>
    </row>
    <row r="533" spans="1:2" x14ac:dyDescent="0.35">
      <c r="A533" s="7" t="s">
        <v>577</v>
      </c>
      <c r="B533" s="8">
        <v>63</v>
      </c>
    </row>
    <row r="534" spans="1:2" x14ac:dyDescent="0.35">
      <c r="A534" s="7" t="s">
        <v>578</v>
      </c>
      <c r="B534" s="8">
        <v>21</v>
      </c>
    </row>
    <row r="535" spans="1:2" x14ac:dyDescent="0.35">
      <c r="A535" s="7" t="s">
        <v>579</v>
      </c>
      <c r="B535" s="8">
        <v>23</v>
      </c>
    </row>
    <row r="536" spans="1:2" x14ac:dyDescent="0.35">
      <c r="A536" s="7" t="s">
        <v>580</v>
      </c>
      <c r="B536" s="8">
        <v>12</v>
      </c>
    </row>
    <row r="537" spans="1:2" x14ac:dyDescent="0.35">
      <c r="A537" s="7" t="s">
        <v>581</v>
      </c>
      <c r="B537" s="8">
        <v>12</v>
      </c>
    </row>
    <row r="538" spans="1:2" x14ac:dyDescent="0.35">
      <c r="A538" s="7" t="s">
        <v>582</v>
      </c>
      <c r="B538" s="8">
        <v>8</v>
      </c>
    </row>
    <row r="539" spans="1:2" x14ac:dyDescent="0.35">
      <c r="A539" s="7" t="s">
        <v>583</v>
      </c>
      <c r="B539" s="8">
        <v>9</v>
      </c>
    </row>
    <row r="540" spans="1:2" x14ac:dyDescent="0.35">
      <c r="A540" s="7" t="s">
        <v>584</v>
      </c>
      <c r="B540" s="8">
        <v>17</v>
      </c>
    </row>
    <row r="541" spans="1:2" x14ac:dyDescent="0.35">
      <c r="A541" s="7" t="s">
        <v>585</v>
      </c>
      <c r="B541" s="8">
        <v>23</v>
      </c>
    </row>
    <row r="542" spans="1:2" x14ac:dyDescent="0.35">
      <c r="A542" s="7" t="s">
        <v>586</v>
      </c>
      <c r="B542" s="8">
        <v>32</v>
      </c>
    </row>
    <row r="543" spans="1:2" x14ac:dyDescent="0.35">
      <c r="A543" s="7" t="s">
        <v>587</v>
      </c>
      <c r="B543" s="8">
        <v>28</v>
      </c>
    </row>
    <row r="544" spans="1:2" x14ac:dyDescent="0.35">
      <c r="A544" s="7" t="s">
        <v>588</v>
      </c>
      <c r="B544" s="8">
        <v>36</v>
      </c>
    </row>
    <row r="545" spans="1:2" x14ac:dyDescent="0.35">
      <c r="A545" s="7" t="s">
        <v>589</v>
      </c>
      <c r="B545" s="8">
        <v>49</v>
      </c>
    </row>
    <row r="546" spans="1:2" x14ac:dyDescent="0.35">
      <c r="A546" s="7" t="s">
        <v>590</v>
      </c>
      <c r="B546" s="8">
        <v>72</v>
      </c>
    </row>
    <row r="547" spans="1:2" x14ac:dyDescent="0.35">
      <c r="A547" s="7" t="s">
        <v>592</v>
      </c>
      <c r="B547" s="8">
        <v>21</v>
      </c>
    </row>
    <row r="548" spans="1:2" x14ac:dyDescent="0.35">
      <c r="A548" s="7" t="s">
        <v>593</v>
      </c>
      <c r="B548" s="8">
        <v>20</v>
      </c>
    </row>
    <row r="549" spans="1:2" x14ac:dyDescent="0.35">
      <c r="A549" s="7" t="s">
        <v>594</v>
      </c>
      <c r="B549" s="8">
        <v>23</v>
      </c>
    </row>
    <row r="550" spans="1:2" x14ac:dyDescent="0.35">
      <c r="A550" s="7" t="s">
        <v>595</v>
      </c>
      <c r="B550" s="8">
        <v>32</v>
      </c>
    </row>
    <row r="551" spans="1:2" x14ac:dyDescent="0.35">
      <c r="A551" s="7" t="s">
        <v>596</v>
      </c>
      <c r="B551" s="8">
        <v>36</v>
      </c>
    </row>
    <row r="552" spans="1:2" x14ac:dyDescent="0.35">
      <c r="A552" s="7" t="s">
        <v>597</v>
      </c>
      <c r="B552" s="8">
        <v>41</v>
      </c>
    </row>
    <row r="553" spans="1:2" x14ac:dyDescent="0.35">
      <c r="A553" s="7" t="s">
        <v>598</v>
      </c>
      <c r="B553" s="8">
        <v>70</v>
      </c>
    </row>
    <row r="554" spans="1:2" x14ac:dyDescent="0.35">
      <c r="A554" s="7" t="s">
        <v>599</v>
      </c>
      <c r="B554" s="8">
        <v>76</v>
      </c>
    </row>
    <row r="555" spans="1:2" x14ac:dyDescent="0.35">
      <c r="A555" s="7" t="s">
        <v>600</v>
      </c>
      <c r="B555" s="8">
        <v>13</v>
      </c>
    </row>
    <row r="556" spans="1:2" x14ac:dyDescent="0.35">
      <c r="A556" s="7" t="s">
        <v>601</v>
      </c>
      <c r="B556" s="8">
        <v>14</v>
      </c>
    </row>
    <row r="557" spans="1:2" x14ac:dyDescent="0.35">
      <c r="A557" s="7" t="s">
        <v>602</v>
      </c>
      <c r="B557" s="8">
        <v>54</v>
      </c>
    </row>
    <row r="558" spans="1:2" x14ac:dyDescent="0.35">
      <c r="A558" s="7" t="s">
        <v>603</v>
      </c>
      <c r="B558" s="8">
        <v>57</v>
      </c>
    </row>
    <row r="559" spans="1:2" x14ac:dyDescent="0.35">
      <c r="A559" s="7" t="s">
        <v>604</v>
      </c>
      <c r="B559" s="8">
        <v>75</v>
      </c>
    </row>
    <row r="560" spans="1:2" x14ac:dyDescent="0.35">
      <c r="A560" s="7" t="s">
        <v>605</v>
      </c>
      <c r="B560" s="8">
        <v>75</v>
      </c>
    </row>
    <row r="561" spans="1:2" x14ac:dyDescent="0.35">
      <c r="A561" s="7" t="s">
        <v>606</v>
      </c>
      <c r="B561" s="8">
        <v>75</v>
      </c>
    </row>
    <row r="562" spans="1:2" x14ac:dyDescent="0.35">
      <c r="A562" s="7" t="s">
        <v>607</v>
      </c>
      <c r="B562" s="8">
        <v>75</v>
      </c>
    </row>
    <row r="563" spans="1:2" x14ac:dyDescent="0.35">
      <c r="A563" s="7" t="s">
        <v>608</v>
      </c>
      <c r="B563" s="8">
        <v>75</v>
      </c>
    </row>
    <row r="564" spans="1:2" x14ac:dyDescent="0.35">
      <c r="A564" s="7" t="s">
        <v>609</v>
      </c>
      <c r="B564" s="8">
        <v>75</v>
      </c>
    </row>
    <row r="565" spans="1:2" x14ac:dyDescent="0.35">
      <c r="A565" s="7" t="s">
        <v>610</v>
      </c>
      <c r="B565" s="8">
        <v>76</v>
      </c>
    </row>
    <row r="566" spans="1:2" x14ac:dyDescent="0.35">
      <c r="A566" s="7" t="s">
        <v>611</v>
      </c>
      <c r="B566" s="8">
        <v>76</v>
      </c>
    </row>
    <row r="567" spans="1:2" x14ac:dyDescent="0.35">
      <c r="A567" s="7" t="s">
        <v>612</v>
      </c>
      <c r="B567" s="8">
        <v>76</v>
      </c>
    </row>
    <row r="568" spans="1:2" x14ac:dyDescent="0.35">
      <c r="A568" s="7" t="s">
        <v>613</v>
      </c>
      <c r="B568" s="8">
        <v>76</v>
      </c>
    </row>
    <row r="569" spans="1:2" x14ac:dyDescent="0.35">
      <c r="A569" s="7" t="s">
        <v>614</v>
      </c>
      <c r="B569" s="8">
        <v>76</v>
      </c>
    </row>
    <row r="570" spans="1:2" x14ac:dyDescent="0.35">
      <c r="A570" s="7" t="s">
        <v>615</v>
      </c>
      <c r="B570" s="8">
        <v>76</v>
      </c>
    </row>
    <row r="571" spans="1:2" x14ac:dyDescent="0.35">
      <c r="A571" s="7" t="s">
        <v>616</v>
      </c>
      <c r="B571" s="8">
        <v>76</v>
      </c>
    </row>
    <row r="572" spans="1:2" x14ac:dyDescent="0.35">
      <c r="A572" s="7" t="s">
        <v>617</v>
      </c>
      <c r="B572" s="8">
        <v>76</v>
      </c>
    </row>
    <row r="573" spans="1:2" x14ac:dyDescent="0.35">
      <c r="A573" s="7" t="s">
        <v>618</v>
      </c>
      <c r="B573" s="8">
        <v>82</v>
      </c>
    </row>
    <row r="574" spans="1:2" x14ac:dyDescent="0.35">
      <c r="A574" s="7" t="s">
        <v>619</v>
      </c>
      <c r="B574" s="8">
        <v>82</v>
      </c>
    </row>
    <row r="575" spans="1:2" x14ac:dyDescent="0.35">
      <c r="A575" s="7" t="s">
        <v>620</v>
      </c>
      <c r="B575" s="8">
        <v>82</v>
      </c>
    </row>
    <row r="576" spans="1:2" x14ac:dyDescent="0.35">
      <c r="A576" s="7" t="s">
        <v>621</v>
      </c>
      <c r="B576" s="8">
        <v>82</v>
      </c>
    </row>
    <row r="577" spans="1:2" x14ac:dyDescent="0.35">
      <c r="A577" s="7" t="s">
        <v>622</v>
      </c>
      <c r="B577" s="8">
        <v>82</v>
      </c>
    </row>
    <row r="578" spans="1:2" x14ac:dyDescent="0.35">
      <c r="A578" s="7" t="s">
        <v>623</v>
      </c>
      <c r="B578" s="8">
        <v>82</v>
      </c>
    </row>
    <row r="579" spans="1:2" x14ac:dyDescent="0.35">
      <c r="A579" s="7" t="s">
        <v>624</v>
      </c>
      <c r="B579" s="8">
        <v>83</v>
      </c>
    </row>
    <row r="580" spans="1:2" x14ac:dyDescent="0.35">
      <c r="A580" s="7" t="s">
        <v>625</v>
      </c>
      <c r="B580" s="8">
        <v>83</v>
      </c>
    </row>
    <row r="581" spans="1:2" x14ac:dyDescent="0.35">
      <c r="A581" s="7" t="s">
        <v>626</v>
      </c>
      <c r="B581" s="8">
        <v>83</v>
      </c>
    </row>
    <row r="582" spans="1:2" x14ac:dyDescent="0.35">
      <c r="A582" s="7" t="s">
        <v>627</v>
      </c>
      <c r="B582" s="8">
        <v>83</v>
      </c>
    </row>
    <row r="583" spans="1:2" x14ac:dyDescent="0.35">
      <c r="A583" s="7" t="s">
        <v>628</v>
      </c>
      <c r="B583" s="8">
        <v>83</v>
      </c>
    </row>
    <row r="584" spans="1:2" x14ac:dyDescent="0.35">
      <c r="A584" s="7" t="s">
        <v>629</v>
      </c>
      <c r="B584" s="8">
        <v>83</v>
      </c>
    </row>
    <row r="585" spans="1:2" x14ac:dyDescent="0.35">
      <c r="A585" s="7" t="s">
        <v>630</v>
      </c>
      <c r="B585" s="8">
        <v>83</v>
      </c>
    </row>
    <row r="586" spans="1:2" x14ac:dyDescent="0.35">
      <c r="A586" s="7" t="s">
        <v>631</v>
      </c>
      <c r="B586" s="8">
        <v>83</v>
      </c>
    </row>
    <row r="587" spans="1:2" x14ac:dyDescent="0.35">
      <c r="A587" s="7" t="s">
        <v>632</v>
      </c>
      <c r="B587" s="8">
        <v>22</v>
      </c>
    </row>
    <row r="588" spans="1:2" x14ac:dyDescent="0.35">
      <c r="A588" s="7" t="s">
        <v>633</v>
      </c>
      <c r="B588" s="8">
        <v>23</v>
      </c>
    </row>
    <row r="589" spans="1:2" x14ac:dyDescent="0.35">
      <c r="A589" s="7" t="s">
        <v>634</v>
      </c>
      <c r="B589" s="8">
        <v>33</v>
      </c>
    </row>
    <row r="590" spans="1:2" x14ac:dyDescent="0.35">
      <c r="A590" s="7" t="s">
        <v>635</v>
      </c>
      <c r="B590" s="8">
        <v>72</v>
      </c>
    </row>
    <row r="591" spans="1:2" x14ac:dyDescent="0.35">
      <c r="A591" s="7" t="s">
        <v>636</v>
      </c>
      <c r="B591" s="8">
        <v>18</v>
      </c>
    </row>
    <row r="592" spans="1:2" x14ac:dyDescent="0.35">
      <c r="A592" s="7" t="s">
        <v>637</v>
      </c>
      <c r="B592" s="8">
        <v>36</v>
      </c>
    </row>
    <row r="593" spans="1:2" x14ac:dyDescent="0.35">
      <c r="A593" s="7" t="s">
        <v>638</v>
      </c>
      <c r="B593" s="8">
        <v>39</v>
      </c>
    </row>
    <row r="594" spans="1:2" x14ac:dyDescent="0.35">
      <c r="A594" s="7" t="s">
        <v>640</v>
      </c>
      <c r="B594" s="8">
        <v>17</v>
      </c>
    </row>
    <row r="595" spans="1:2" x14ac:dyDescent="0.35">
      <c r="A595" s="7" t="s">
        <v>641</v>
      </c>
      <c r="B595" s="8">
        <v>9</v>
      </c>
    </row>
    <row r="596" spans="1:2" x14ac:dyDescent="0.35">
      <c r="A596" s="7" t="s">
        <v>642</v>
      </c>
      <c r="B596" s="8">
        <v>10</v>
      </c>
    </row>
    <row r="597" spans="1:2" x14ac:dyDescent="0.35">
      <c r="A597" s="7" t="s">
        <v>643</v>
      </c>
      <c r="B597" s="8">
        <v>11</v>
      </c>
    </row>
    <row r="598" spans="1:2" x14ac:dyDescent="0.35">
      <c r="A598" s="7" t="s">
        <v>644</v>
      </c>
      <c r="B598" s="8">
        <v>16</v>
      </c>
    </row>
    <row r="599" spans="1:2" x14ac:dyDescent="0.35">
      <c r="A599" s="7" t="s">
        <v>645</v>
      </c>
      <c r="B599" s="8">
        <v>16</v>
      </c>
    </row>
    <row r="600" spans="1:2" x14ac:dyDescent="0.35">
      <c r="A600" s="7" t="s">
        <v>646</v>
      </c>
      <c r="B600" s="8">
        <v>22</v>
      </c>
    </row>
    <row r="601" spans="1:2" x14ac:dyDescent="0.35">
      <c r="A601" s="7" t="s">
        <v>647</v>
      </c>
      <c r="B601" s="8">
        <v>23</v>
      </c>
    </row>
    <row r="602" spans="1:2" x14ac:dyDescent="0.35">
      <c r="A602" s="7" t="s">
        <v>648</v>
      </c>
      <c r="B602" s="8">
        <v>36</v>
      </c>
    </row>
    <row r="603" spans="1:2" x14ac:dyDescent="0.35">
      <c r="A603" s="7" t="s">
        <v>649</v>
      </c>
      <c r="B603" s="8">
        <v>36</v>
      </c>
    </row>
    <row r="604" spans="1:2" x14ac:dyDescent="0.35">
      <c r="A604" s="7" t="s">
        <v>650</v>
      </c>
      <c r="B604" s="8">
        <v>38</v>
      </c>
    </row>
    <row r="605" spans="1:2" x14ac:dyDescent="0.35">
      <c r="A605" s="7" t="s">
        <v>651</v>
      </c>
      <c r="B605" s="8">
        <v>43</v>
      </c>
    </row>
    <row r="606" spans="1:2" x14ac:dyDescent="0.35">
      <c r="A606" s="7" t="s">
        <v>652</v>
      </c>
      <c r="B606" s="8">
        <v>44</v>
      </c>
    </row>
    <row r="607" spans="1:2" x14ac:dyDescent="0.35">
      <c r="A607" s="7" t="s">
        <v>653</v>
      </c>
      <c r="B607" s="8">
        <v>56</v>
      </c>
    </row>
    <row r="608" spans="1:2" x14ac:dyDescent="0.35">
      <c r="A608" s="7" t="s">
        <v>654</v>
      </c>
      <c r="B608" s="8">
        <v>59</v>
      </c>
    </row>
    <row r="609" spans="1:2" x14ac:dyDescent="0.35">
      <c r="A609" s="7" t="s">
        <v>656</v>
      </c>
      <c r="B609" s="8">
        <v>6</v>
      </c>
    </row>
    <row r="610" spans="1:2" x14ac:dyDescent="0.35">
      <c r="A610" s="7" t="s">
        <v>657</v>
      </c>
      <c r="B610" s="8">
        <v>8</v>
      </c>
    </row>
    <row r="611" spans="1:2" x14ac:dyDescent="0.35">
      <c r="A611" s="7" t="s">
        <v>658</v>
      </c>
      <c r="B611" s="8">
        <v>20</v>
      </c>
    </row>
    <row r="612" spans="1:2" x14ac:dyDescent="0.35">
      <c r="A612" s="7" t="s">
        <v>659</v>
      </c>
      <c r="B612" s="8">
        <v>20</v>
      </c>
    </row>
    <row r="613" spans="1:2" x14ac:dyDescent="0.35">
      <c r="A613" s="7" t="s">
        <v>660</v>
      </c>
      <c r="B613" s="8">
        <v>22</v>
      </c>
    </row>
    <row r="614" spans="1:2" x14ac:dyDescent="0.35">
      <c r="A614" s="7" t="s">
        <v>661</v>
      </c>
      <c r="B614" s="8">
        <v>35</v>
      </c>
    </row>
    <row r="615" spans="1:2" x14ac:dyDescent="0.35">
      <c r="A615" s="7" t="s">
        <v>662</v>
      </c>
      <c r="B615" s="8">
        <v>41</v>
      </c>
    </row>
    <row r="616" spans="1:2" x14ac:dyDescent="0.35">
      <c r="A616" s="7" t="s">
        <v>663</v>
      </c>
      <c r="B616" s="8">
        <v>50</v>
      </c>
    </row>
    <row r="617" spans="1:2" x14ac:dyDescent="0.35">
      <c r="A617" s="7" t="s">
        <v>664</v>
      </c>
      <c r="B617" s="8">
        <v>9</v>
      </c>
    </row>
    <row r="618" spans="1:2" x14ac:dyDescent="0.35">
      <c r="A618" s="7" t="s">
        <v>665</v>
      </c>
      <c r="B618" s="8">
        <v>8</v>
      </c>
    </row>
    <row r="619" spans="1:2" x14ac:dyDescent="0.35">
      <c r="A619" s="7" t="s">
        <v>666</v>
      </c>
      <c r="B619" s="8">
        <v>22</v>
      </c>
    </row>
    <row r="620" spans="1:2" x14ac:dyDescent="0.35">
      <c r="A620" s="7" t="s">
        <v>667</v>
      </c>
      <c r="B620" s="8">
        <v>26</v>
      </c>
    </row>
    <row r="621" spans="1:2" x14ac:dyDescent="0.35">
      <c r="A621" s="7" t="s">
        <v>668</v>
      </c>
      <c r="B621" s="8">
        <v>43</v>
      </c>
    </row>
    <row r="622" spans="1:2" x14ac:dyDescent="0.35">
      <c r="A622" s="7" t="s">
        <v>669</v>
      </c>
      <c r="B622" s="8">
        <v>14</v>
      </c>
    </row>
    <row r="623" spans="1:2" x14ac:dyDescent="0.35">
      <c r="A623" s="7" t="s">
        <v>670</v>
      </c>
      <c r="B623" s="8">
        <v>13</v>
      </c>
    </row>
    <row r="624" spans="1:2" x14ac:dyDescent="0.35">
      <c r="A624" s="7" t="s">
        <v>671</v>
      </c>
      <c r="B624" s="8">
        <v>14</v>
      </c>
    </row>
    <row r="625" spans="1:2" x14ac:dyDescent="0.35">
      <c r="A625" s="7" t="s">
        <v>672</v>
      </c>
      <c r="B625" s="8">
        <v>18</v>
      </c>
    </row>
    <row r="626" spans="1:2" x14ac:dyDescent="0.35">
      <c r="A626" s="7" t="s">
        <v>673</v>
      </c>
      <c r="B626" s="8">
        <v>39</v>
      </c>
    </row>
    <row r="627" spans="1:2" x14ac:dyDescent="0.35">
      <c r="A627" s="7" t="s">
        <v>674</v>
      </c>
      <c r="B627" s="8">
        <v>35</v>
      </c>
    </row>
    <row r="628" spans="1:2" x14ac:dyDescent="0.35">
      <c r="A628" s="7" t="s">
        <v>675</v>
      </c>
      <c r="B628" s="8">
        <v>41</v>
      </c>
    </row>
    <row r="629" spans="1:2" x14ac:dyDescent="0.35">
      <c r="A629" s="7" t="s">
        <v>676</v>
      </c>
      <c r="B629" s="8">
        <v>57</v>
      </c>
    </row>
    <row r="630" spans="1:2" x14ac:dyDescent="0.35">
      <c r="A630" s="7" t="s">
        <v>678</v>
      </c>
      <c r="B630" s="8">
        <v>11</v>
      </c>
    </row>
    <row r="631" spans="1:2" x14ac:dyDescent="0.35">
      <c r="A631" s="7" t="s">
        <v>679</v>
      </c>
      <c r="B631" s="8">
        <v>10</v>
      </c>
    </row>
    <row r="632" spans="1:2" x14ac:dyDescent="0.35">
      <c r="A632" s="7" t="s">
        <v>680</v>
      </c>
      <c r="B632" s="8">
        <v>10</v>
      </c>
    </row>
    <row r="633" spans="1:2" x14ac:dyDescent="0.35">
      <c r="A633" s="7" t="s">
        <v>681</v>
      </c>
      <c r="B633" s="8">
        <v>10</v>
      </c>
    </row>
    <row r="634" spans="1:2" x14ac:dyDescent="0.35">
      <c r="A634" s="7" t="s">
        <v>682</v>
      </c>
      <c r="B634" s="8">
        <v>10</v>
      </c>
    </row>
    <row r="635" spans="1:2" x14ac:dyDescent="0.35">
      <c r="A635" s="7" t="s">
        <v>683</v>
      </c>
      <c r="B635" s="8">
        <v>15</v>
      </c>
    </row>
    <row r="636" spans="1:2" x14ac:dyDescent="0.35">
      <c r="A636" s="7" t="s">
        <v>684</v>
      </c>
      <c r="B636" s="8">
        <v>16</v>
      </c>
    </row>
    <row r="637" spans="1:2" x14ac:dyDescent="0.35">
      <c r="A637" s="7" t="s">
        <v>685</v>
      </c>
      <c r="B637" s="8">
        <v>15</v>
      </c>
    </row>
    <row r="638" spans="1:2" x14ac:dyDescent="0.35">
      <c r="A638" s="7" t="s">
        <v>686</v>
      </c>
      <c r="B638" s="8">
        <v>17</v>
      </c>
    </row>
    <row r="639" spans="1:2" x14ac:dyDescent="0.35">
      <c r="A639" s="7" t="s">
        <v>687</v>
      </c>
      <c r="B639" s="8">
        <v>30</v>
      </c>
    </row>
    <row r="640" spans="1:2" x14ac:dyDescent="0.35">
      <c r="A640" s="7" t="s">
        <v>688</v>
      </c>
      <c r="B640" s="8">
        <v>35</v>
      </c>
    </row>
    <row r="641" spans="1:2" x14ac:dyDescent="0.35">
      <c r="A641" s="7" t="s">
        <v>689</v>
      </c>
      <c r="B641" s="8">
        <v>42</v>
      </c>
    </row>
    <row r="642" spans="1:2" x14ac:dyDescent="0.35">
      <c r="A642" s="7" t="s">
        <v>690</v>
      </c>
      <c r="B642" s="8">
        <v>49</v>
      </c>
    </row>
    <row r="643" spans="1:2" x14ac:dyDescent="0.35">
      <c r="A643" s="7" t="s">
        <v>691</v>
      </c>
      <c r="B643" s="8">
        <v>70</v>
      </c>
    </row>
    <row r="644" spans="1:2" x14ac:dyDescent="0.35">
      <c r="A644" s="7" t="s">
        <v>692</v>
      </c>
      <c r="B644" s="8">
        <v>9</v>
      </c>
    </row>
    <row r="645" spans="1:2" x14ac:dyDescent="0.35">
      <c r="A645" s="7" t="s">
        <v>693</v>
      </c>
      <c r="B645" s="8">
        <v>16</v>
      </c>
    </row>
    <row r="646" spans="1:2" x14ac:dyDescent="0.35">
      <c r="A646" s="7" t="s">
        <v>694</v>
      </c>
      <c r="B646" s="8">
        <v>30</v>
      </c>
    </row>
    <row r="647" spans="1:2" x14ac:dyDescent="0.35">
      <c r="A647" s="7" t="s">
        <v>695</v>
      </c>
      <c r="B647" s="8">
        <v>37</v>
      </c>
    </row>
    <row r="648" spans="1:2" x14ac:dyDescent="0.35">
      <c r="A648" s="7" t="s">
        <v>696</v>
      </c>
      <c r="B648" s="8">
        <v>69</v>
      </c>
    </row>
    <row r="649" spans="1:2" x14ac:dyDescent="0.35">
      <c r="A649" s="7" t="s">
        <v>698</v>
      </c>
      <c r="B649" s="8">
        <v>12</v>
      </c>
    </row>
    <row r="650" spans="1:2" x14ac:dyDescent="0.35">
      <c r="A650" s="7" t="s">
        <v>699</v>
      </c>
      <c r="B650" s="8">
        <v>12</v>
      </c>
    </row>
    <row r="651" spans="1:2" x14ac:dyDescent="0.35">
      <c r="A651" s="7" t="s">
        <v>700</v>
      </c>
      <c r="B651" s="8">
        <v>12</v>
      </c>
    </row>
    <row r="652" spans="1:2" x14ac:dyDescent="0.35">
      <c r="A652" s="7" t="s">
        <v>701</v>
      </c>
      <c r="B652" s="8">
        <v>19</v>
      </c>
    </row>
    <row r="653" spans="1:2" x14ac:dyDescent="0.35">
      <c r="A653" s="7" t="s">
        <v>702</v>
      </c>
      <c r="B653" s="8">
        <v>22</v>
      </c>
    </row>
    <row r="654" spans="1:2" x14ac:dyDescent="0.35">
      <c r="A654" s="7" t="s">
        <v>703</v>
      </c>
      <c r="B654" s="8">
        <v>14</v>
      </c>
    </row>
    <row r="655" spans="1:2" x14ac:dyDescent="0.35">
      <c r="A655" s="7" t="s">
        <v>704</v>
      </c>
      <c r="B655" s="8">
        <v>13</v>
      </c>
    </row>
    <row r="656" spans="1:2" x14ac:dyDescent="0.35">
      <c r="A656" s="7" t="s">
        <v>705</v>
      </c>
      <c r="B656" s="8">
        <v>20</v>
      </c>
    </row>
    <row r="657" spans="1:2" x14ac:dyDescent="0.35">
      <c r="A657" s="7" t="s">
        <v>706</v>
      </c>
      <c r="B657" s="8">
        <v>21</v>
      </c>
    </row>
    <row r="658" spans="1:2" x14ac:dyDescent="0.35">
      <c r="A658" s="7" t="s">
        <v>707</v>
      </c>
      <c r="B658" s="8">
        <v>74</v>
      </c>
    </row>
    <row r="659" spans="1:2" x14ac:dyDescent="0.35">
      <c r="A659" s="7" t="s">
        <v>708</v>
      </c>
      <c r="B659" s="8">
        <v>9</v>
      </c>
    </row>
    <row r="660" spans="1:2" x14ac:dyDescent="0.35">
      <c r="A660" s="7" t="s">
        <v>709</v>
      </c>
      <c r="B660" s="8">
        <v>21</v>
      </c>
    </row>
    <row r="661" spans="1:2" x14ac:dyDescent="0.35">
      <c r="A661" s="7" t="s">
        <v>710</v>
      </c>
      <c r="B661" s="8">
        <v>26</v>
      </c>
    </row>
    <row r="662" spans="1:2" x14ac:dyDescent="0.35">
      <c r="A662" s="7" t="s">
        <v>711</v>
      </c>
      <c r="B662" s="8">
        <v>23</v>
      </c>
    </row>
    <row r="663" spans="1:2" x14ac:dyDescent="0.35">
      <c r="A663" s="7" t="s">
        <v>712</v>
      </c>
      <c r="B663" s="8">
        <v>31</v>
      </c>
    </row>
    <row r="664" spans="1:2" x14ac:dyDescent="0.35">
      <c r="A664" s="7" t="s">
        <v>713</v>
      </c>
      <c r="B664" s="8">
        <v>31</v>
      </c>
    </row>
    <row r="665" spans="1:2" x14ac:dyDescent="0.35">
      <c r="A665" s="7" t="s">
        <v>714</v>
      </c>
      <c r="B665" s="8">
        <v>35</v>
      </c>
    </row>
    <row r="666" spans="1:2" x14ac:dyDescent="0.35">
      <c r="A666" s="7" t="s">
        <v>715</v>
      </c>
      <c r="B666" s="8">
        <v>13</v>
      </c>
    </row>
    <row r="667" spans="1:2" x14ac:dyDescent="0.35">
      <c r="A667" s="7" t="s">
        <v>716</v>
      </c>
      <c r="B667" s="8">
        <v>22</v>
      </c>
    </row>
    <row r="668" spans="1:2" x14ac:dyDescent="0.35">
      <c r="A668" s="7" t="s">
        <v>717</v>
      </c>
      <c r="B668" s="8">
        <v>72</v>
      </c>
    </row>
    <row r="669" spans="1:2" x14ac:dyDescent="0.35">
      <c r="A669" s="7" t="s">
        <v>718</v>
      </c>
      <c r="B669" s="8">
        <v>21</v>
      </c>
    </row>
    <row r="670" spans="1:2" x14ac:dyDescent="0.35">
      <c r="A670" s="7" t="s">
        <v>719</v>
      </c>
      <c r="B670" s="8">
        <v>35</v>
      </c>
    </row>
    <row r="671" spans="1:2" x14ac:dyDescent="0.35">
      <c r="A671" s="7" t="s">
        <v>720</v>
      </c>
      <c r="B671" s="8">
        <v>42</v>
      </c>
    </row>
    <row r="672" spans="1:2" x14ac:dyDescent="0.35">
      <c r="A672" s="7" t="s">
        <v>721</v>
      </c>
      <c r="B672" s="8">
        <v>69</v>
      </c>
    </row>
    <row r="673" spans="1:2" x14ac:dyDescent="0.35">
      <c r="A673" s="7" t="s">
        <v>722</v>
      </c>
      <c r="B673" s="8">
        <v>18</v>
      </c>
    </row>
    <row r="674" spans="1:2" x14ac:dyDescent="0.35">
      <c r="A674" s="7" t="s">
        <v>723</v>
      </c>
      <c r="B674" s="8">
        <v>19</v>
      </c>
    </row>
    <row r="675" spans="1:2" x14ac:dyDescent="0.35">
      <c r="A675" s="7" t="s">
        <v>724</v>
      </c>
      <c r="B675" s="8">
        <v>26</v>
      </c>
    </row>
    <row r="676" spans="1:2" x14ac:dyDescent="0.35">
      <c r="A676" s="7" t="s">
        <v>725</v>
      </c>
      <c r="B676" s="8">
        <v>26</v>
      </c>
    </row>
    <row r="677" spans="1:2" x14ac:dyDescent="0.35">
      <c r="A677" s="7" t="s">
        <v>726</v>
      </c>
      <c r="B677" s="8">
        <v>34</v>
      </c>
    </row>
    <row r="678" spans="1:2" x14ac:dyDescent="0.35">
      <c r="A678" s="7" t="s">
        <v>727</v>
      </c>
      <c r="B678" s="8">
        <v>35</v>
      </c>
    </row>
    <row r="679" spans="1:2" x14ac:dyDescent="0.35">
      <c r="A679" s="7" t="s">
        <v>730</v>
      </c>
      <c r="B679" s="8">
        <v>23</v>
      </c>
    </row>
    <row r="680" spans="1:2" x14ac:dyDescent="0.35">
      <c r="A680" s="7" t="s">
        <v>731</v>
      </c>
      <c r="B680" s="8">
        <v>24</v>
      </c>
    </row>
    <row r="681" spans="1:2" x14ac:dyDescent="0.35">
      <c r="A681" s="7" t="s">
        <v>732</v>
      </c>
      <c r="B681" s="8">
        <v>8</v>
      </c>
    </row>
    <row r="682" spans="1:2" x14ac:dyDescent="0.35">
      <c r="A682" s="7" t="s">
        <v>733</v>
      </c>
      <c r="B682" s="8">
        <v>11</v>
      </c>
    </row>
    <row r="683" spans="1:2" x14ac:dyDescent="0.35">
      <c r="A683" s="7" t="s">
        <v>734</v>
      </c>
      <c r="B683" s="8">
        <v>16</v>
      </c>
    </row>
    <row r="684" spans="1:2" x14ac:dyDescent="0.35">
      <c r="A684" s="7" t="s">
        <v>735</v>
      </c>
      <c r="B684" s="8">
        <v>16</v>
      </c>
    </row>
    <row r="685" spans="1:2" x14ac:dyDescent="0.35">
      <c r="A685" s="7" t="s">
        <v>736</v>
      </c>
      <c r="B685" s="8">
        <v>22</v>
      </c>
    </row>
    <row r="686" spans="1:2" x14ac:dyDescent="0.35">
      <c r="A686" s="7" t="s">
        <v>737</v>
      </c>
      <c r="B686" s="8">
        <v>22</v>
      </c>
    </row>
    <row r="687" spans="1:2" x14ac:dyDescent="0.35">
      <c r="A687" s="7" t="s">
        <v>738</v>
      </c>
      <c r="B687" s="8">
        <v>25</v>
      </c>
    </row>
    <row r="688" spans="1:2" x14ac:dyDescent="0.35">
      <c r="A688" s="7" t="s">
        <v>739</v>
      </c>
      <c r="B688" s="8">
        <v>33</v>
      </c>
    </row>
    <row r="689" spans="1:2" x14ac:dyDescent="0.35">
      <c r="A689" s="7" t="s">
        <v>740</v>
      </c>
      <c r="B689" s="8">
        <v>28</v>
      </c>
    </row>
    <row r="690" spans="1:2" x14ac:dyDescent="0.35">
      <c r="A690" s="7" t="s">
        <v>741</v>
      </c>
      <c r="B690" s="8">
        <v>36</v>
      </c>
    </row>
    <row r="691" spans="1:2" x14ac:dyDescent="0.35">
      <c r="A691" s="7" t="s">
        <v>742</v>
      </c>
      <c r="B691" s="8">
        <v>60</v>
      </c>
    </row>
    <row r="692" spans="1:2" x14ac:dyDescent="0.35">
      <c r="A692" s="7" t="s">
        <v>743</v>
      </c>
      <c r="B692" s="8">
        <v>9</v>
      </c>
    </row>
    <row r="693" spans="1:2" x14ac:dyDescent="0.35">
      <c r="A693" s="7" t="s">
        <v>744</v>
      </c>
      <c r="B693" s="8">
        <v>13</v>
      </c>
    </row>
    <row r="694" spans="1:2" x14ac:dyDescent="0.35">
      <c r="A694" s="7" t="s">
        <v>745</v>
      </c>
      <c r="B694" s="8">
        <v>16</v>
      </c>
    </row>
    <row r="695" spans="1:2" x14ac:dyDescent="0.35">
      <c r="A695" s="7" t="s">
        <v>746</v>
      </c>
      <c r="B695" s="8">
        <v>14</v>
      </c>
    </row>
    <row r="696" spans="1:2" x14ac:dyDescent="0.35">
      <c r="A696" s="7" t="s">
        <v>747</v>
      </c>
      <c r="B696" s="8">
        <v>15</v>
      </c>
    </row>
    <row r="697" spans="1:2" x14ac:dyDescent="0.35">
      <c r="A697" s="7" t="s">
        <v>748</v>
      </c>
      <c r="B697" s="8">
        <v>22</v>
      </c>
    </row>
    <row r="698" spans="1:2" x14ac:dyDescent="0.35">
      <c r="A698" s="7" t="s">
        <v>749</v>
      </c>
      <c r="B698" s="8">
        <v>35</v>
      </c>
    </row>
    <row r="699" spans="1:2" x14ac:dyDescent="0.35">
      <c r="A699" s="7" t="s">
        <v>750</v>
      </c>
      <c r="B699" s="8">
        <v>66</v>
      </c>
    </row>
    <row r="700" spans="1:2" x14ac:dyDescent="0.35">
      <c r="A700" s="7" t="s">
        <v>752</v>
      </c>
      <c r="B700" s="8">
        <v>12</v>
      </c>
    </row>
    <row r="701" spans="1:2" x14ac:dyDescent="0.35">
      <c r="A701" s="7" t="s">
        <v>753</v>
      </c>
      <c r="B701" s="8">
        <v>12</v>
      </c>
    </row>
    <row r="702" spans="1:2" x14ac:dyDescent="0.35">
      <c r="A702" s="7" t="s">
        <v>754</v>
      </c>
      <c r="B702" s="8">
        <v>12</v>
      </c>
    </row>
    <row r="703" spans="1:2" x14ac:dyDescent="0.35">
      <c r="A703" s="7" t="s">
        <v>755</v>
      </c>
      <c r="B703" s="8">
        <v>15</v>
      </c>
    </row>
    <row r="704" spans="1:2" x14ac:dyDescent="0.35">
      <c r="A704" s="7" t="s">
        <v>756</v>
      </c>
      <c r="B704" s="8">
        <v>41</v>
      </c>
    </row>
    <row r="705" spans="1:2" x14ac:dyDescent="0.35">
      <c r="A705" s="7" t="s">
        <v>757</v>
      </c>
      <c r="B705" s="8">
        <v>19</v>
      </c>
    </row>
    <row r="706" spans="1:2" x14ac:dyDescent="0.35">
      <c r="A706" s="7" t="s">
        <v>758</v>
      </c>
      <c r="B706" s="8">
        <v>22</v>
      </c>
    </row>
    <row r="707" spans="1:2" x14ac:dyDescent="0.35">
      <c r="A707" s="7" t="s">
        <v>759</v>
      </c>
      <c r="B707" s="8">
        <v>28</v>
      </c>
    </row>
    <row r="708" spans="1:2" x14ac:dyDescent="0.35">
      <c r="A708" s="7" t="s">
        <v>760</v>
      </c>
      <c r="B708" s="8">
        <v>39</v>
      </c>
    </row>
    <row r="709" spans="1:2" x14ac:dyDescent="0.35">
      <c r="A709" s="7" t="s">
        <v>761</v>
      </c>
      <c r="B709" s="8">
        <v>48</v>
      </c>
    </row>
    <row r="710" spans="1:2" x14ac:dyDescent="0.35">
      <c r="A710" s="7" t="s">
        <v>762</v>
      </c>
      <c r="B710" s="8">
        <v>57</v>
      </c>
    </row>
    <row r="711" spans="1:2" x14ac:dyDescent="0.35">
      <c r="A711" s="7" t="s">
        <v>764</v>
      </c>
      <c r="B711" s="8">
        <v>11</v>
      </c>
    </row>
    <row r="712" spans="1:2" x14ac:dyDescent="0.35">
      <c r="A712" s="7" t="s">
        <v>765</v>
      </c>
      <c r="B712" s="8">
        <v>32</v>
      </c>
    </row>
    <row r="713" spans="1:2" x14ac:dyDescent="0.35">
      <c r="A713" s="7" t="s">
        <v>768</v>
      </c>
      <c r="B713" s="8">
        <v>9</v>
      </c>
    </row>
    <row r="714" spans="1:2" x14ac:dyDescent="0.35">
      <c r="A714" s="7" t="s">
        <v>769</v>
      </c>
      <c r="B714" s="8">
        <v>10</v>
      </c>
    </row>
    <row r="715" spans="1:2" x14ac:dyDescent="0.35">
      <c r="A715" s="7" t="s">
        <v>770</v>
      </c>
      <c r="B715" s="8">
        <v>22</v>
      </c>
    </row>
    <row r="716" spans="1:2" x14ac:dyDescent="0.35">
      <c r="A716" s="7" t="s">
        <v>771</v>
      </c>
      <c r="B716" s="8">
        <v>49</v>
      </c>
    </row>
    <row r="717" spans="1:2" x14ac:dyDescent="0.35">
      <c r="A717" s="7" t="s">
        <v>772</v>
      </c>
      <c r="B717" s="8">
        <v>52</v>
      </c>
    </row>
    <row r="718" spans="1:2" x14ac:dyDescent="0.35">
      <c r="A718" s="7" t="s">
        <v>773</v>
      </c>
      <c r="B718" s="8">
        <v>56</v>
      </c>
    </row>
    <row r="719" spans="1:2" x14ac:dyDescent="0.35">
      <c r="A719" s="7" t="s">
        <v>774</v>
      </c>
      <c r="B719" s="8">
        <v>25</v>
      </c>
    </row>
    <row r="720" spans="1:2" x14ac:dyDescent="0.35">
      <c r="A720" s="7" t="s">
        <v>775</v>
      </c>
      <c r="B720" s="8">
        <v>20</v>
      </c>
    </row>
    <row r="721" spans="1:2" x14ac:dyDescent="0.35">
      <c r="A721" s="7" t="s">
        <v>776</v>
      </c>
      <c r="B721" s="8">
        <v>22</v>
      </c>
    </row>
    <row r="722" spans="1:2" x14ac:dyDescent="0.35">
      <c r="A722" s="7" t="s">
        <v>777</v>
      </c>
      <c r="B722" s="8">
        <v>41</v>
      </c>
    </row>
    <row r="723" spans="1:2" x14ac:dyDescent="0.35">
      <c r="A723" s="7" t="s">
        <v>778</v>
      </c>
      <c r="B723" s="8">
        <v>55</v>
      </c>
    </row>
    <row r="724" spans="1:2" x14ac:dyDescent="0.35">
      <c r="A724" s="7" t="s">
        <v>781</v>
      </c>
      <c r="B724" s="8">
        <v>10</v>
      </c>
    </row>
    <row r="725" spans="1:2" x14ac:dyDescent="0.35">
      <c r="A725" s="7" t="s">
        <v>782</v>
      </c>
      <c r="B725" s="8">
        <v>7</v>
      </c>
    </row>
    <row r="726" spans="1:2" x14ac:dyDescent="0.35">
      <c r="A726" s="7" t="s">
        <v>783</v>
      </c>
      <c r="B726" s="8">
        <v>19</v>
      </c>
    </row>
    <row r="727" spans="1:2" x14ac:dyDescent="0.35">
      <c r="A727" s="7" t="s">
        <v>784</v>
      </c>
      <c r="B727" s="8">
        <v>19</v>
      </c>
    </row>
    <row r="728" spans="1:2" x14ac:dyDescent="0.35">
      <c r="A728" s="7" t="s">
        <v>785</v>
      </c>
      <c r="B728" s="8">
        <v>19</v>
      </c>
    </row>
    <row r="729" spans="1:2" x14ac:dyDescent="0.35">
      <c r="A729" s="7" t="s">
        <v>786</v>
      </c>
      <c r="B729" s="8">
        <v>22</v>
      </c>
    </row>
    <row r="730" spans="1:2" x14ac:dyDescent="0.35">
      <c r="A730" s="7" t="s">
        <v>787</v>
      </c>
      <c r="B730" s="8">
        <v>27</v>
      </c>
    </row>
    <row r="731" spans="1:2" x14ac:dyDescent="0.35">
      <c r="A731" s="7" t="s">
        <v>788</v>
      </c>
      <c r="B731" s="8">
        <v>35</v>
      </c>
    </row>
    <row r="732" spans="1:2" x14ac:dyDescent="0.35">
      <c r="A732" s="7" t="s">
        <v>789</v>
      </c>
      <c r="B732" s="8">
        <v>33</v>
      </c>
    </row>
    <row r="733" spans="1:2" x14ac:dyDescent="0.35">
      <c r="A733" s="7" t="s">
        <v>790</v>
      </c>
      <c r="B733" s="8">
        <v>35</v>
      </c>
    </row>
    <row r="734" spans="1:2" x14ac:dyDescent="0.35">
      <c r="A734" s="7" t="s">
        <v>791</v>
      </c>
      <c r="B734" s="8">
        <v>40</v>
      </c>
    </row>
    <row r="735" spans="1:2" x14ac:dyDescent="0.35">
      <c r="A735" s="7" t="s">
        <v>796</v>
      </c>
      <c r="B735" s="8">
        <v>7</v>
      </c>
    </row>
    <row r="736" spans="1:2" x14ac:dyDescent="0.35">
      <c r="A736" s="7" t="s">
        <v>797</v>
      </c>
      <c r="B736" s="8">
        <v>14</v>
      </c>
    </row>
    <row r="737" spans="1:2" x14ac:dyDescent="0.35">
      <c r="A737" s="7" t="s">
        <v>798</v>
      </c>
      <c r="B737" s="8">
        <v>19</v>
      </c>
    </row>
    <row r="738" spans="1:2" x14ac:dyDescent="0.35">
      <c r="A738" s="7" t="s">
        <v>799</v>
      </c>
      <c r="B738" s="8">
        <v>21</v>
      </c>
    </row>
    <row r="739" spans="1:2" x14ac:dyDescent="0.35">
      <c r="A739" s="7" t="s">
        <v>800</v>
      </c>
      <c r="B739" s="8">
        <v>26</v>
      </c>
    </row>
    <row r="740" spans="1:2" x14ac:dyDescent="0.35">
      <c r="A740" s="7" t="s">
        <v>801</v>
      </c>
      <c r="B740" s="8">
        <v>47</v>
      </c>
    </row>
    <row r="741" spans="1:2" x14ac:dyDescent="0.35">
      <c r="A741" s="7" t="s">
        <v>803</v>
      </c>
      <c r="B741" s="8">
        <v>9</v>
      </c>
    </row>
    <row r="742" spans="1:2" x14ac:dyDescent="0.35">
      <c r="A742" s="7" t="s">
        <v>804</v>
      </c>
      <c r="B742" s="8">
        <v>21</v>
      </c>
    </row>
    <row r="743" spans="1:2" x14ac:dyDescent="0.35">
      <c r="A743" s="7" t="s">
        <v>805</v>
      </c>
      <c r="B743" s="8">
        <v>21</v>
      </c>
    </row>
    <row r="744" spans="1:2" x14ac:dyDescent="0.35">
      <c r="A744" s="7" t="s">
        <v>806</v>
      </c>
      <c r="B744" s="8">
        <v>24</v>
      </c>
    </row>
    <row r="745" spans="1:2" x14ac:dyDescent="0.35">
      <c r="A745" s="7" t="s">
        <v>807</v>
      </c>
      <c r="B745" s="8">
        <v>24</v>
      </c>
    </row>
    <row r="746" spans="1:2" x14ac:dyDescent="0.35">
      <c r="A746" s="7" t="s">
        <v>808</v>
      </c>
      <c r="B746" s="8">
        <v>42</v>
      </c>
    </row>
    <row r="747" spans="1:2" x14ac:dyDescent="0.35">
      <c r="A747" s="7" t="s">
        <v>810</v>
      </c>
      <c r="B747" s="8">
        <v>14</v>
      </c>
    </row>
    <row r="748" spans="1:2" x14ac:dyDescent="0.35">
      <c r="A748" s="7" t="s">
        <v>811</v>
      </c>
      <c r="B748" s="8">
        <v>20</v>
      </c>
    </row>
    <row r="749" spans="1:2" x14ac:dyDescent="0.35">
      <c r="A749" s="7" t="s">
        <v>812</v>
      </c>
      <c r="B749" s="8">
        <v>28</v>
      </c>
    </row>
    <row r="750" spans="1:2" x14ac:dyDescent="0.35">
      <c r="A750" s="7" t="s">
        <v>813</v>
      </c>
      <c r="B750" s="8">
        <v>34</v>
      </c>
    </row>
    <row r="751" spans="1:2" x14ac:dyDescent="0.35">
      <c r="A751" s="7" t="s">
        <v>814</v>
      </c>
      <c r="B751" s="8">
        <v>53</v>
      </c>
    </row>
    <row r="752" spans="1:2" x14ac:dyDescent="0.35">
      <c r="A752" s="7" t="s">
        <v>816</v>
      </c>
      <c r="B752" s="8">
        <v>5</v>
      </c>
    </row>
    <row r="753" spans="1:2" x14ac:dyDescent="0.35">
      <c r="A753" s="7" t="s">
        <v>817</v>
      </c>
      <c r="B753" s="8">
        <v>15</v>
      </c>
    </row>
    <row r="754" spans="1:2" x14ac:dyDescent="0.35">
      <c r="A754" s="7" t="s">
        <v>818</v>
      </c>
      <c r="B754" s="8">
        <v>15</v>
      </c>
    </row>
    <row r="755" spans="1:2" x14ac:dyDescent="0.35">
      <c r="A755" s="7" t="s">
        <v>819</v>
      </c>
      <c r="B755" s="8">
        <v>15</v>
      </c>
    </row>
    <row r="756" spans="1:2" x14ac:dyDescent="0.35">
      <c r="A756" s="7" t="s">
        <v>820</v>
      </c>
      <c r="B756" s="8">
        <v>19</v>
      </c>
    </row>
    <row r="757" spans="1:2" x14ac:dyDescent="0.35">
      <c r="A757" s="7" t="s">
        <v>821</v>
      </c>
      <c r="B757" s="8">
        <v>21</v>
      </c>
    </row>
    <row r="758" spans="1:2" x14ac:dyDescent="0.35">
      <c r="A758" s="7" t="s">
        <v>822</v>
      </c>
      <c r="B758" s="8">
        <v>31</v>
      </c>
    </row>
    <row r="759" spans="1:2" x14ac:dyDescent="0.35">
      <c r="A759" s="7" t="s">
        <v>823</v>
      </c>
      <c r="B759" s="8">
        <v>31</v>
      </c>
    </row>
    <row r="760" spans="1:2" x14ac:dyDescent="0.35">
      <c r="A760" s="7" t="s">
        <v>824</v>
      </c>
      <c r="B760" s="8">
        <v>28</v>
      </c>
    </row>
    <row r="761" spans="1:2" x14ac:dyDescent="0.35">
      <c r="A761" s="7" t="s">
        <v>825</v>
      </c>
      <c r="B761" s="8">
        <v>28</v>
      </c>
    </row>
    <row r="762" spans="1:2" x14ac:dyDescent="0.35">
      <c r="A762" s="7" t="s">
        <v>826</v>
      </c>
      <c r="B762" s="8">
        <v>26</v>
      </c>
    </row>
    <row r="763" spans="1:2" x14ac:dyDescent="0.35">
      <c r="A763" s="7" t="s">
        <v>827</v>
      </c>
      <c r="B763" s="8">
        <v>35</v>
      </c>
    </row>
    <row r="764" spans="1:2" x14ac:dyDescent="0.35">
      <c r="A764" s="7" t="s">
        <v>828</v>
      </c>
      <c r="B764" s="8">
        <v>42</v>
      </c>
    </row>
    <row r="765" spans="1:2" x14ac:dyDescent="0.35">
      <c r="A765" s="7" t="s">
        <v>829</v>
      </c>
      <c r="B765" s="8">
        <v>52</v>
      </c>
    </row>
    <row r="766" spans="1:2" x14ac:dyDescent="0.35">
      <c r="A766" s="7" t="s">
        <v>830</v>
      </c>
      <c r="B766" s="8">
        <v>7</v>
      </c>
    </row>
    <row r="767" spans="1:2" x14ac:dyDescent="0.35">
      <c r="A767" s="7" t="s">
        <v>831</v>
      </c>
      <c r="B767" s="8">
        <v>14</v>
      </c>
    </row>
    <row r="768" spans="1:2" x14ac:dyDescent="0.35">
      <c r="A768" s="7" t="s">
        <v>832</v>
      </c>
      <c r="B768" s="8">
        <v>21</v>
      </c>
    </row>
    <row r="769" spans="1:2" x14ac:dyDescent="0.35">
      <c r="A769" s="7" t="s">
        <v>833</v>
      </c>
      <c r="B769" s="8">
        <v>25</v>
      </c>
    </row>
    <row r="770" spans="1:2" x14ac:dyDescent="0.35">
      <c r="A770" s="7" t="s">
        <v>834</v>
      </c>
      <c r="B770" s="8">
        <v>34</v>
      </c>
    </row>
    <row r="771" spans="1:2" x14ac:dyDescent="0.35">
      <c r="A771" s="7" t="s">
        <v>835</v>
      </c>
      <c r="B771" s="8">
        <v>48</v>
      </c>
    </row>
    <row r="772" spans="1:2" x14ac:dyDescent="0.35">
      <c r="A772" s="7" t="s">
        <v>838</v>
      </c>
      <c r="B772" s="8">
        <v>45</v>
      </c>
    </row>
    <row r="773" spans="1:2" x14ac:dyDescent="0.35">
      <c r="A773" s="7" t="s">
        <v>839</v>
      </c>
      <c r="B773" s="8">
        <v>18</v>
      </c>
    </row>
    <row r="774" spans="1:2" x14ac:dyDescent="0.35">
      <c r="A774" s="7" t="s">
        <v>840</v>
      </c>
      <c r="B774" s="8">
        <v>3</v>
      </c>
    </row>
    <row r="775" spans="1:2" x14ac:dyDescent="0.35">
      <c r="A775" s="7" t="s">
        <v>841</v>
      </c>
      <c r="B775" s="8">
        <v>7</v>
      </c>
    </row>
    <row r="776" spans="1:2" x14ac:dyDescent="0.35">
      <c r="A776" s="7" t="s">
        <v>842</v>
      </c>
      <c r="B776" s="8">
        <v>8</v>
      </c>
    </row>
    <row r="777" spans="1:2" x14ac:dyDescent="0.35">
      <c r="A777" s="7" t="s">
        <v>843</v>
      </c>
      <c r="B777" s="8">
        <v>14</v>
      </c>
    </row>
    <row r="778" spans="1:2" x14ac:dyDescent="0.35">
      <c r="A778" s="7" t="s">
        <v>844</v>
      </c>
      <c r="B778" s="8">
        <v>37</v>
      </c>
    </row>
    <row r="779" spans="1:2" x14ac:dyDescent="0.35">
      <c r="A779" s="7" t="s">
        <v>845</v>
      </c>
      <c r="B779" s="8">
        <v>44</v>
      </c>
    </row>
    <row r="780" spans="1:2" x14ac:dyDescent="0.35">
      <c r="A780" s="7" t="s">
        <v>847</v>
      </c>
      <c r="B780" s="8">
        <v>6</v>
      </c>
    </row>
    <row r="781" spans="1:2" x14ac:dyDescent="0.35">
      <c r="A781" s="7" t="s">
        <v>848</v>
      </c>
      <c r="B781" s="8">
        <v>8</v>
      </c>
    </row>
    <row r="782" spans="1:2" x14ac:dyDescent="0.35">
      <c r="A782" s="7" t="s">
        <v>849</v>
      </c>
      <c r="B782" s="8">
        <v>9</v>
      </c>
    </row>
    <row r="783" spans="1:2" x14ac:dyDescent="0.35">
      <c r="A783" s="7" t="s">
        <v>850</v>
      </c>
      <c r="B783" s="8">
        <v>14</v>
      </c>
    </row>
    <row r="784" spans="1:2" x14ac:dyDescent="0.35">
      <c r="A784" s="7" t="s">
        <v>851</v>
      </c>
      <c r="B784" s="8">
        <v>14</v>
      </c>
    </row>
    <row r="785" spans="1:2" x14ac:dyDescent="0.35">
      <c r="A785" s="7" t="s">
        <v>852</v>
      </c>
      <c r="B785" s="8">
        <v>14</v>
      </c>
    </row>
    <row r="786" spans="1:2" x14ac:dyDescent="0.35">
      <c r="A786" s="7" t="s">
        <v>853</v>
      </c>
      <c r="B786" s="8">
        <v>29</v>
      </c>
    </row>
    <row r="787" spans="1:2" x14ac:dyDescent="0.35">
      <c r="A787" s="7" t="s">
        <v>854</v>
      </c>
      <c r="B787" s="8">
        <v>34</v>
      </c>
    </row>
    <row r="788" spans="1:2" x14ac:dyDescent="0.35">
      <c r="A788" s="7" t="s">
        <v>855</v>
      </c>
      <c r="B788" s="8">
        <v>34</v>
      </c>
    </row>
    <row r="789" spans="1:2" x14ac:dyDescent="0.35">
      <c r="A789" s="7" t="s">
        <v>857</v>
      </c>
      <c r="B789" s="8">
        <v>9</v>
      </c>
    </row>
    <row r="790" spans="1:2" x14ac:dyDescent="0.35">
      <c r="A790" s="7" t="s">
        <v>858</v>
      </c>
      <c r="B790" s="8">
        <v>22</v>
      </c>
    </row>
    <row r="791" spans="1:2" x14ac:dyDescent="0.35">
      <c r="A791" s="7" t="s">
        <v>859</v>
      </c>
      <c r="B791" s="8">
        <v>2</v>
      </c>
    </row>
    <row r="792" spans="1:2" x14ac:dyDescent="0.35">
      <c r="A792" s="7" t="s">
        <v>860</v>
      </c>
      <c r="B792" s="8">
        <v>11</v>
      </c>
    </row>
    <row r="793" spans="1:2" x14ac:dyDescent="0.35">
      <c r="A793" s="7" t="s">
        <v>861</v>
      </c>
      <c r="B793" s="8">
        <v>11</v>
      </c>
    </row>
    <row r="794" spans="1:2" x14ac:dyDescent="0.35">
      <c r="A794" s="7" t="s">
        <v>862</v>
      </c>
      <c r="B794" s="8">
        <v>16</v>
      </c>
    </row>
    <row r="795" spans="1:2" x14ac:dyDescent="0.35">
      <c r="A795" s="7" t="s">
        <v>863</v>
      </c>
      <c r="B795" s="8">
        <v>13</v>
      </c>
    </row>
    <row r="796" spans="1:2" x14ac:dyDescent="0.35">
      <c r="A796" s="7" t="s">
        <v>864</v>
      </c>
      <c r="B796" s="8">
        <v>29</v>
      </c>
    </row>
    <row r="797" spans="1:2" x14ac:dyDescent="0.35">
      <c r="A797" s="7" t="s">
        <v>865</v>
      </c>
      <c r="B797" s="8">
        <v>35</v>
      </c>
    </row>
    <row r="798" spans="1:2" x14ac:dyDescent="0.35">
      <c r="A798" s="7" t="s">
        <v>866</v>
      </c>
      <c r="B798" s="8">
        <v>32</v>
      </c>
    </row>
    <row r="799" spans="1:2" x14ac:dyDescent="0.35">
      <c r="A799" s="7" t="s">
        <v>867</v>
      </c>
      <c r="B799" s="8">
        <v>34</v>
      </c>
    </row>
    <row r="800" spans="1:2" x14ac:dyDescent="0.35">
      <c r="A800" s="7" t="s">
        <v>868</v>
      </c>
      <c r="B800" s="8">
        <v>35</v>
      </c>
    </row>
    <row r="801" spans="1:2" x14ac:dyDescent="0.35">
      <c r="A801" s="7" t="s">
        <v>874</v>
      </c>
      <c r="B801" s="8">
        <v>35</v>
      </c>
    </row>
    <row r="802" spans="1:2" x14ac:dyDescent="0.35">
      <c r="A802" s="7" t="s">
        <v>875</v>
      </c>
      <c r="B802" s="8">
        <v>17</v>
      </c>
    </row>
    <row r="803" spans="1:2" x14ac:dyDescent="0.35">
      <c r="A803" s="7" t="s">
        <v>876</v>
      </c>
      <c r="B803" s="8">
        <v>9</v>
      </c>
    </row>
    <row r="804" spans="1:2" x14ac:dyDescent="0.35">
      <c r="A804" s="7" t="s">
        <v>877</v>
      </c>
      <c r="B804" s="8">
        <v>10</v>
      </c>
    </row>
    <row r="805" spans="1:2" x14ac:dyDescent="0.35">
      <c r="A805" s="7" t="s">
        <v>878</v>
      </c>
      <c r="B805" s="8">
        <v>23</v>
      </c>
    </row>
    <row r="806" spans="1:2" x14ac:dyDescent="0.35">
      <c r="A806" s="7" t="s">
        <v>879</v>
      </c>
      <c r="B806" s="8">
        <v>38</v>
      </c>
    </row>
    <row r="807" spans="1:2" x14ac:dyDescent="0.35">
      <c r="A807" s="7" t="s">
        <v>880</v>
      </c>
      <c r="B807" s="8">
        <v>38</v>
      </c>
    </row>
    <row r="808" spans="1:2" x14ac:dyDescent="0.35">
      <c r="A808" s="7" t="s">
        <v>883</v>
      </c>
      <c r="B808" s="8">
        <v>24</v>
      </c>
    </row>
    <row r="809" spans="1:2" x14ac:dyDescent="0.35">
      <c r="A809" s="7" t="s">
        <v>884</v>
      </c>
      <c r="B809" s="8">
        <v>27</v>
      </c>
    </row>
    <row r="810" spans="1:2" x14ac:dyDescent="0.35">
      <c r="A810" s="7" t="s">
        <v>885</v>
      </c>
      <c r="B810" s="8">
        <v>29</v>
      </c>
    </row>
    <row r="811" spans="1:2" x14ac:dyDescent="0.35">
      <c r="A811" s="7" t="s">
        <v>886</v>
      </c>
      <c r="B811" s="8">
        <v>34</v>
      </c>
    </row>
    <row r="812" spans="1:2" x14ac:dyDescent="0.35">
      <c r="A812" s="7" t="s">
        <v>887</v>
      </c>
      <c r="B812" s="8">
        <v>8</v>
      </c>
    </row>
    <row r="813" spans="1:2" x14ac:dyDescent="0.35">
      <c r="A813" s="7" t="s">
        <v>888</v>
      </c>
      <c r="B813" s="8">
        <v>8</v>
      </c>
    </row>
    <row r="814" spans="1:2" x14ac:dyDescent="0.35">
      <c r="A814" s="7" t="s">
        <v>889</v>
      </c>
      <c r="B814" s="8">
        <v>29</v>
      </c>
    </row>
    <row r="815" spans="1:2" x14ac:dyDescent="0.35">
      <c r="A815" s="7" t="s">
        <v>890</v>
      </c>
      <c r="B815" s="8">
        <v>35</v>
      </c>
    </row>
    <row r="816" spans="1:2" x14ac:dyDescent="0.35">
      <c r="A816" s="7" t="s">
        <v>896</v>
      </c>
      <c r="B816" s="8">
        <v>13</v>
      </c>
    </row>
    <row r="817" spans="1:2" x14ac:dyDescent="0.35">
      <c r="A817" s="7" t="s">
        <v>897</v>
      </c>
      <c r="B817" s="8">
        <v>19</v>
      </c>
    </row>
    <row r="818" spans="1:2" x14ac:dyDescent="0.35">
      <c r="A818" s="7" t="s">
        <v>898</v>
      </c>
      <c r="B818" s="8">
        <v>35</v>
      </c>
    </row>
    <row r="819" spans="1:2" x14ac:dyDescent="0.35">
      <c r="A819" s="7" t="s">
        <v>907</v>
      </c>
      <c r="B819" s="8">
        <v>24</v>
      </c>
    </row>
    <row r="820" spans="1:2" x14ac:dyDescent="0.35">
      <c r="A820" s="7" t="s">
        <v>908</v>
      </c>
      <c r="B820" s="8">
        <v>14</v>
      </c>
    </row>
    <row r="821" spans="1:2" x14ac:dyDescent="0.35">
      <c r="A821" s="7" t="s">
        <v>909</v>
      </c>
      <c r="B821" s="8">
        <v>9</v>
      </c>
    </row>
    <row r="822" spans="1:2" x14ac:dyDescent="0.35">
      <c r="A822" s="7" t="s">
        <v>910</v>
      </c>
      <c r="B822" s="8">
        <v>18</v>
      </c>
    </row>
    <row r="823" spans="1:2" x14ac:dyDescent="0.35">
      <c r="A823" s="7" t="s">
        <v>911</v>
      </c>
      <c r="B823" s="8">
        <v>21</v>
      </c>
    </row>
    <row r="824" spans="1:2" x14ac:dyDescent="0.35">
      <c r="A824" s="7" t="s">
        <v>912</v>
      </c>
      <c r="B824" s="8">
        <v>22</v>
      </c>
    </row>
    <row r="825" spans="1:2" x14ac:dyDescent="0.35">
      <c r="A825" s="7" t="s">
        <v>913</v>
      </c>
      <c r="B825" s="8">
        <v>23</v>
      </c>
    </row>
    <row r="826" spans="1:2" x14ac:dyDescent="0.35">
      <c r="A826" s="7" t="s">
        <v>920</v>
      </c>
      <c r="B826" s="8">
        <v>24</v>
      </c>
    </row>
    <row r="827" spans="1:2" x14ac:dyDescent="0.35">
      <c r="A827" s="7" t="s">
        <v>921</v>
      </c>
      <c r="B827" s="8">
        <v>27</v>
      </c>
    </row>
    <row r="828" spans="1:2" x14ac:dyDescent="0.35">
      <c r="A828" s="7" t="s">
        <v>922</v>
      </c>
      <c r="B828" s="8">
        <v>29</v>
      </c>
    </row>
    <row r="829" spans="1:2" x14ac:dyDescent="0.35">
      <c r="A829" s="7" t="s">
        <v>927</v>
      </c>
      <c r="B829" s="8">
        <v>2</v>
      </c>
    </row>
    <row r="830" spans="1:2" x14ac:dyDescent="0.35">
      <c r="A830" s="7" t="s">
        <v>928</v>
      </c>
      <c r="B830" s="8">
        <v>10</v>
      </c>
    </row>
    <row r="831" spans="1:2" x14ac:dyDescent="0.35">
      <c r="A831" s="7" t="s">
        <v>929</v>
      </c>
      <c r="B831" s="8">
        <v>20</v>
      </c>
    </row>
    <row r="832" spans="1:2" x14ac:dyDescent="0.35">
      <c r="A832" s="7" t="s">
        <v>930</v>
      </c>
      <c r="B832" s="8">
        <v>28</v>
      </c>
    </row>
    <row r="833" spans="1:2" x14ac:dyDescent="0.35">
      <c r="A833" s="7" t="s">
        <v>931</v>
      </c>
      <c r="B833" s="8">
        <v>26</v>
      </c>
    </row>
    <row r="834" spans="1:2" x14ac:dyDescent="0.35">
      <c r="A834" s="7" t="s">
        <v>932</v>
      </c>
      <c r="B834" s="8">
        <v>26</v>
      </c>
    </row>
    <row r="835" spans="1:2" x14ac:dyDescent="0.35">
      <c r="A835" s="7" t="s">
        <v>933</v>
      </c>
      <c r="B835" s="8">
        <v>29</v>
      </c>
    </row>
    <row r="836" spans="1:2" x14ac:dyDescent="0.35">
      <c r="A836" s="7" t="s">
        <v>936</v>
      </c>
      <c r="B836" s="8">
        <v>21</v>
      </c>
    </row>
    <row r="837" spans="1:2" x14ac:dyDescent="0.35">
      <c r="A837" s="7" t="s">
        <v>937</v>
      </c>
      <c r="B837" s="8">
        <v>29</v>
      </c>
    </row>
    <row r="838" spans="1:2" x14ac:dyDescent="0.35">
      <c r="A838" s="7" t="s">
        <v>938</v>
      </c>
      <c r="B838" s="8">
        <v>25</v>
      </c>
    </row>
    <row r="839" spans="1:2" x14ac:dyDescent="0.35">
      <c r="A839" s="7" t="s">
        <v>947</v>
      </c>
      <c r="B839" s="8">
        <v>21</v>
      </c>
    </row>
    <row r="840" spans="1:2" x14ac:dyDescent="0.35">
      <c r="A840" s="7" t="s">
        <v>949</v>
      </c>
      <c r="B840" s="8">
        <v>28</v>
      </c>
    </row>
    <row r="841" spans="1:2" x14ac:dyDescent="0.35">
      <c r="A841" s="7" t="s">
        <v>950</v>
      </c>
      <c r="B841" s="8">
        <v>21</v>
      </c>
    </row>
    <row r="842" spans="1:2" x14ac:dyDescent="0.35">
      <c r="A842" s="7" t="s">
        <v>952</v>
      </c>
      <c r="B842" s="8">
        <v>10</v>
      </c>
    </row>
    <row r="843" spans="1:2" x14ac:dyDescent="0.35">
      <c r="A843" s="7" t="s">
        <v>953</v>
      </c>
      <c r="B843" s="8">
        <v>16</v>
      </c>
    </row>
    <row r="844" spans="1:2" x14ac:dyDescent="0.35">
      <c r="A844" s="7" t="s">
        <v>954</v>
      </c>
      <c r="B844" s="8">
        <v>15</v>
      </c>
    </row>
    <row r="845" spans="1:2" x14ac:dyDescent="0.35">
      <c r="A845" s="7" t="s">
        <v>961</v>
      </c>
      <c r="B845" s="8">
        <v>12</v>
      </c>
    </row>
    <row r="846" spans="1:2" x14ac:dyDescent="0.35">
      <c r="A846" s="7" t="s">
        <v>962</v>
      </c>
      <c r="B846" s="8">
        <v>13</v>
      </c>
    </row>
    <row r="847" spans="1:2" x14ac:dyDescent="0.35">
      <c r="A847" s="7" t="s">
        <v>963</v>
      </c>
      <c r="B847" s="8">
        <v>21</v>
      </c>
    </row>
    <row r="848" spans="1:2" x14ac:dyDescent="0.35">
      <c r="A848" s="7" t="s">
        <v>964</v>
      </c>
      <c r="B848" s="8">
        <v>21</v>
      </c>
    </row>
    <row r="849" spans="1:2" x14ac:dyDescent="0.35">
      <c r="A849" s="7" t="s">
        <v>975</v>
      </c>
      <c r="B849" s="8">
        <v>15</v>
      </c>
    </row>
    <row r="850" spans="1:2" x14ac:dyDescent="0.35">
      <c r="A850" s="7" t="s">
        <v>979</v>
      </c>
      <c r="B850" s="8">
        <v>7</v>
      </c>
    </row>
    <row r="851" spans="1:2" x14ac:dyDescent="0.35">
      <c r="A851" s="7" t="s">
        <v>980</v>
      </c>
      <c r="B851" s="8">
        <v>16</v>
      </c>
    </row>
    <row r="852" spans="1:2" x14ac:dyDescent="0.35">
      <c r="A852" s="7" t="s">
        <v>985</v>
      </c>
      <c r="B852" s="8">
        <v>14</v>
      </c>
    </row>
    <row r="853" spans="1:2" x14ac:dyDescent="0.35">
      <c r="A853" s="7" t="s">
        <v>986</v>
      </c>
      <c r="B853" s="8">
        <v>14</v>
      </c>
    </row>
    <row r="854" spans="1:2" x14ac:dyDescent="0.35">
      <c r="A854" s="7" t="s">
        <v>992</v>
      </c>
      <c r="B854" s="8">
        <v>11</v>
      </c>
    </row>
    <row r="855" spans="1:2" x14ac:dyDescent="0.35">
      <c r="A855" s="7" t="s">
        <v>998</v>
      </c>
      <c r="B855" s="8">
        <v>9</v>
      </c>
    </row>
    <row r="856" spans="1:2" x14ac:dyDescent="0.35">
      <c r="A856" s="7" t="s">
        <v>999</v>
      </c>
      <c r="B856" s="8">
        <v>10</v>
      </c>
    </row>
    <row r="857" spans="1:2" x14ac:dyDescent="0.35">
      <c r="A857" s="7" t="s">
        <v>1004</v>
      </c>
      <c r="B857" s="8">
        <v>7</v>
      </c>
    </row>
    <row r="858" spans="1:2" x14ac:dyDescent="0.35">
      <c r="A858" s="7" t="s">
        <v>1015</v>
      </c>
      <c r="B858" s="8">
        <v>0</v>
      </c>
    </row>
    <row r="859" spans="1:2" x14ac:dyDescent="0.35">
      <c r="A859" s="7" t="s">
        <v>1018</v>
      </c>
      <c r="B859" s="8">
        <v>13</v>
      </c>
    </row>
    <row r="860" spans="1:2" x14ac:dyDescent="0.35">
      <c r="A860" s="7" t="s">
        <v>1021</v>
      </c>
      <c r="B860" s="8">
        <v>9</v>
      </c>
    </row>
    <row r="861" spans="1:2" x14ac:dyDescent="0.35">
      <c r="A861" s="7" t="s">
        <v>1023</v>
      </c>
      <c r="B861" s="8">
        <v>0</v>
      </c>
    </row>
    <row r="862" spans="1:2" x14ac:dyDescent="0.35">
      <c r="A862" s="7" t="s">
        <v>1057</v>
      </c>
      <c r="B862" s="8"/>
    </row>
    <row r="863" spans="1:2" x14ac:dyDescent="0.35">
      <c r="A863" s="7" t="s">
        <v>1058</v>
      </c>
      <c r="B863" s="8">
        <v>28.016317016317018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63151-309C-4A8F-B0F1-66A9EF25B04A}">
  <dimension ref="A3:B14"/>
  <sheetViews>
    <sheetView workbookViewId="0">
      <selection activeCell="B4" sqref="B4"/>
    </sheetView>
  </sheetViews>
  <sheetFormatPr defaultRowHeight="14.5" x14ac:dyDescent="0.35"/>
  <cols>
    <col min="1" max="1" width="10.7265625" bestFit="1" customWidth="1"/>
    <col min="2" max="2" width="12.6328125" bestFit="1" customWidth="1"/>
  </cols>
  <sheetData>
    <row r="3" spans="1:2" x14ac:dyDescent="0.35">
      <c r="A3" s="6" t="s">
        <v>24</v>
      </c>
      <c r="B3" t="s">
        <v>1060</v>
      </c>
    </row>
    <row r="4" spans="1:2" x14ac:dyDescent="0.35">
      <c r="A4" t="s">
        <v>35</v>
      </c>
      <c r="B4" s="8">
        <v>45</v>
      </c>
    </row>
    <row r="5" spans="1:2" x14ac:dyDescent="0.35">
      <c r="A5" t="s">
        <v>34</v>
      </c>
      <c r="B5" s="8">
        <v>17</v>
      </c>
    </row>
    <row r="6" spans="1:2" x14ac:dyDescent="0.35">
      <c r="A6" t="s">
        <v>39</v>
      </c>
      <c r="B6" s="8">
        <v>13</v>
      </c>
    </row>
    <row r="7" spans="1:2" x14ac:dyDescent="0.35">
      <c r="A7" t="s">
        <v>36</v>
      </c>
      <c r="B7" s="8">
        <v>10</v>
      </c>
    </row>
    <row r="8" spans="1:2" x14ac:dyDescent="0.35">
      <c r="A8" t="s">
        <v>38</v>
      </c>
      <c r="B8" s="8">
        <v>5</v>
      </c>
    </row>
    <row r="9" spans="1:2" x14ac:dyDescent="0.35">
      <c r="A9" t="s">
        <v>40</v>
      </c>
      <c r="B9" s="8">
        <v>4</v>
      </c>
    </row>
    <row r="10" spans="1:2" x14ac:dyDescent="0.35">
      <c r="A10" t="s">
        <v>37</v>
      </c>
      <c r="B10" s="8">
        <v>4</v>
      </c>
    </row>
    <row r="11" spans="1:2" x14ac:dyDescent="0.35">
      <c r="A11" t="s">
        <v>42</v>
      </c>
      <c r="B11" s="8">
        <v>3</v>
      </c>
    </row>
    <row r="12" spans="1:2" x14ac:dyDescent="0.35">
      <c r="A12" t="s">
        <v>41</v>
      </c>
      <c r="B12" s="8">
        <v>2</v>
      </c>
    </row>
    <row r="13" spans="1:2" x14ac:dyDescent="0.35">
      <c r="A13" t="s">
        <v>1057</v>
      </c>
      <c r="B13" s="8"/>
    </row>
    <row r="14" spans="1:2" x14ac:dyDescent="0.35">
      <c r="A14" t="s">
        <v>1058</v>
      </c>
      <c r="B14" s="8">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ED02-14C7-4608-918B-8A4C23F0B6D1}">
  <dimension ref="A3:C6"/>
  <sheetViews>
    <sheetView workbookViewId="0">
      <selection activeCell="B4" sqref="B4"/>
    </sheetView>
  </sheetViews>
  <sheetFormatPr defaultRowHeight="14.5" x14ac:dyDescent="0.35"/>
  <cols>
    <col min="1" max="1" width="13" bestFit="1" customWidth="1"/>
    <col min="2" max="2" width="15.7265625" bestFit="1" customWidth="1"/>
    <col min="3" max="3" width="10.81640625" bestFit="1" customWidth="1"/>
  </cols>
  <sheetData>
    <row r="3" spans="1:3" x14ac:dyDescent="0.35">
      <c r="A3" s="6" t="s">
        <v>1062</v>
      </c>
      <c r="B3" t="s">
        <v>1061</v>
      </c>
      <c r="C3" t="s">
        <v>1064</v>
      </c>
    </row>
    <row r="4" spans="1:3" x14ac:dyDescent="0.35">
      <c r="A4" t="s">
        <v>1063</v>
      </c>
      <c r="B4" s="8">
        <v>0.79226736566186107</v>
      </c>
      <c r="C4">
        <f>GETPIVOTDATA("LbrHrs",$A$3,"r_and_nonr","Non-rush")-GETPIVOTDATA("LbrHrs",$A$3,"r_and_nonr","Rush")</f>
        <v>0.20542526039870312</v>
      </c>
    </row>
    <row r="5" spans="1:3" x14ac:dyDescent="0.35">
      <c r="A5" t="s">
        <v>23</v>
      </c>
      <c r="B5" s="8">
        <v>0.58684210526315794</v>
      </c>
    </row>
    <row r="6" spans="1:3" x14ac:dyDescent="0.35">
      <c r="A6" t="s">
        <v>1058</v>
      </c>
      <c r="B6" s="8">
        <v>0.76952214452214451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643F-CF57-4142-91B8-CC47495F0EBB}">
  <dimension ref="A3:F9"/>
  <sheetViews>
    <sheetView workbookViewId="0">
      <selection activeCell="D15" sqref="D15"/>
    </sheetView>
  </sheetViews>
  <sheetFormatPr defaultRowHeight="14.5" x14ac:dyDescent="0.35"/>
  <cols>
    <col min="1" max="1" width="14.453125" bestFit="1" customWidth="1"/>
    <col min="2" max="2" width="8.90625" bestFit="1" customWidth="1"/>
    <col min="3" max="3" width="6.6328125" bestFit="1" customWidth="1"/>
    <col min="4" max="4" width="5.90625" bestFit="1" customWidth="1"/>
    <col min="5" max="5" width="6.1796875" bestFit="1" customWidth="1"/>
    <col min="6" max="6" width="7.26953125" bestFit="1" customWidth="1"/>
    <col min="7" max="8" width="10.7265625" bestFit="1" customWidth="1"/>
  </cols>
  <sheetData>
    <row r="3" spans="1:6" x14ac:dyDescent="0.35">
      <c r="A3" s="6" t="s">
        <v>1066</v>
      </c>
      <c r="B3" s="6" t="s">
        <v>0</v>
      </c>
    </row>
    <row r="4" spans="1:6" x14ac:dyDescent="0.35">
      <c r="A4" s="6" t="s">
        <v>16</v>
      </c>
      <c r="B4" t="s">
        <v>12</v>
      </c>
      <c r="C4" t="s">
        <v>11</v>
      </c>
      <c r="D4" t="s">
        <v>1</v>
      </c>
      <c r="E4" t="s">
        <v>2</v>
      </c>
      <c r="F4" t="s">
        <v>13</v>
      </c>
    </row>
    <row r="5" spans="1:6" x14ac:dyDescent="0.35">
      <c r="A5" t="s">
        <v>17</v>
      </c>
      <c r="B5" s="8">
        <v>178</v>
      </c>
      <c r="C5" s="8">
        <v>100</v>
      </c>
      <c r="D5" s="8">
        <v>24</v>
      </c>
      <c r="E5" s="8">
        <v>24</v>
      </c>
      <c r="F5" s="8">
        <v>115</v>
      </c>
    </row>
    <row r="6" spans="1:6" x14ac:dyDescent="0.35">
      <c r="A6" t="s">
        <v>18</v>
      </c>
      <c r="B6" s="8">
        <v>148</v>
      </c>
      <c r="C6" s="8">
        <v>60</v>
      </c>
      <c r="D6" s="8">
        <v>25</v>
      </c>
      <c r="E6" s="8">
        <v>51</v>
      </c>
      <c r="F6" s="8">
        <v>97</v>
      </c>
    </row>
    <row r="7" spans="1:6" x14ac:dyDescent="0.35">
      <c r="A7" t="s">
        <v>19</v>
      </c>
      <c r="B7" s="8">
        <v>66</v>
      </c>
      <c r="C7" s="8">
        <v>20</v>
      </c>
      <c r="D7" s="8">
        <v>9</v>
      </c>
      <c r="E7" s="8">
        <v>6</v>
      </c>
      <c r="F7" s="8">
        <v>31</v>
      </c>
    </row>
    <row r="8" spans="1:6" x14ac:dyDescent="0.35">
      <c r="A8" t="s">
        <v>20</v>
      </c>
      <c r="B8" s="8">
        <v>13</v>
      </c>
      <c r="C8" s="8">
        <v>10</v>
      </c>
      <c r="D8" s="8">
        <v>5</v>
      </c>
      <c r="E8" s="8">
        <v>4</v>
      </c>
      <c r="F8" s="8">
        <v>9</v>
      </c>
    </row>
    <row r="9" spans="1:6" x14ac:dyDescent="0.35">
      <c r="A9" t="s">
        <v>21</v>
      </c>
      <c r="B9" s="8">
        <v>2</v>
      </c>
      <c r="C9" s="8"/>
      <c r="D9" s="8"/>
      <c r="E9" s="8">
        <v>1</v>
      </c>
      <c r="F9" s="8">
        <v>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55BC-EE52-42AA-8467-F1774D1CCB0E}">
  <dimension ref="A3:B9"/>
  <sheetViews>
    <sheetView workbookViewId="0">
      <selection activeCell="M12" sqref="M12"/>
    </sheetView>
  </sheetViews>
  <sheetFormatPr defaultRowHeight="14.5" x14ac:dyDescent="0.35"/>
  <cols>
    <col min="1" max="1" width="10.7265625" bestFit="1" customWidth="1"/>
    <col min="2" max="2" width="14.26953125" bestFit="1" customWidth="1"/>
    <col min="3" max="3" width="6.1796875" bestFit="1" customWidth="1"/>
    <col min="4" max="4" width="5.90625" bestFit="1" customWidth="1"/>
    <col min="5" max="5" width="4.36328125" bestFit="1" customWidth="1"/>
    <col min="6" max="6" width="8.81640625" bestFit="1" customWidth="1"/>
    <col min="7" max="8" width="10.7265625" bestFit="1" customWidth="1"/>
    <col min="9" max="1001" width="7" bestFit="1" customWidth="1"/>
    <col min="1002" max="1002" width="6.7265625" bestFit="1" customWidth="1"/>
    <col min="1003" max="1003" width="10.7265625" bestFit="1" customWidth="1"/>
  </cols>
  <sheetData>
    <row r="3" spans="1:2" x14ac:dyDescent="0.35">
      <c r="A3" s="6" t="s">
        <v>16</v>
      </c>
      <c r="B3" t="s">
        <v>1069</v>
      </c>
    </row>
    <row r="4" spans="1:2" x14ac:dyDescent="0.35">
      <c r="A4" t="s">
        <v>21</v>
      </c>
      <c r="B4" s="8">
        <v>33.5</v>
      </c>
    </row>
    <row r="5" spans="1:2" x14ac:dyDescent="0.35">
      <c r="A5" t="s">
        <v>20</v>
      </c>
      <c r="B5" s="8">
        <v>32.263157894736842</v>
      </c>
    </row>
    <row r="6" spans="1:2" x14ac:dyDescent="0.35">
      <c r="A6" t="s">
        <v>19</v>
      </c>
      <c r="B6" s="8">
        <v>30.129310344827587</v>
      </c>
    </row>
    <row r="7" spans="1:2" x14ac:dyDescent="0.35">
      <c r="A7" t="s">
        <v>18</v>
      </c>
      <c r="B7" s="8">
        <v>29.585443037974684</v>
      </c>
    </row>
    <row r="8" spans="1:2" x14ac:dyDescent="0.35">
      <c r="A8" t="s">
        <v>17</v>
      </c>
      <c r="B8" s="8">
        <v>25.609375</v>
      </c>
    </row>
    <row r="9" spans="1:2" x14ac:dyDescent="0.35">
      <c r="A9" t="s">
        <v>1058</v>
      </c>
      <c r="B9" s="8">
        <v>28.016317016317018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AD01B-E95D-47A4-867C-3390383701EA}">
  <dimension ref="A3:B9"/>
  <sheetViews>
    <sheetView zoomScale="79" workbookViewId="0">
      <selection activeCell="L5" sqref="L5"/>
    </sheetView>
  </sheetViews>
  <sheetFormatPr defaultRowHeight="14.5" x14ac:dyDescent="0.35"/>
  <cols>
    <col min="1" max="1" width="14.453125" bestFit="1" customWidth="1"/>
    <col min="2" max="2" width="11.81640625" bestFit="1" customWidth="1"/>
  </cols>
  <sheetData>
    <row r="3" spans="1:2" x14ac:dyDescent="0.35">
      <c r="A3" s="6" t="s">
        <v>28</v>
      </c>
      <c r="B3" t="s">
        <v>1076</v>
      </c>
    </row>
    <row r="4" spans="1:2" x14ac:dyDescent="0.35">
      <c r="A4" t="s">
        <v>1070</v>
      </c>
      <c r="B4" s="8">
        <v>1342</v>
      </c>
    </row>
    <row r="5" spans="1:2" x14ac:dyDescent="0.35">
      <c r="A5" t="s">
        <v>1071</v>
      </c>
      <c r="B5" s="8">
        <v>29</v>
      </c>
    </row>
    <row r="6" spans="1:2" x14ac:dyDescent="0.35">
      <c r="A6" t="s">
        <v>1072</v>
      </c>
      <c r="B6" s="8">
        <v>12</v>
      </c>
    </row>
    <row r="7" spans="1:2" x14ac:dyDescent="0.35">
      <c r="A7" t="s">
        <v>1073</v>
      </c>
      <c r="B7" s="8">
        <v>6</v>
      </c>
    </row>
    <row r="8" spans="1:2" x14ac:dyDescent="0.35">
      <c r="A8" t="s">
        <v>1074</v>
      </c>
      <c r="B8" s="8">
        <v>3</v>
      </c>
    </row>
    <row r="9" spans="1:2" x14ac:dyDescent="0.35">
      <c r="A9" t="s">
        <v>1075</v>
      </c>
      <c r="B9" s="8">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C41A3-0852-4546-82FB-2918419BF9D4}">
  <dimension ref="A3:F13"/>
  <sheetViews>
    <sheetView workbookViewId="0">
      <selection activeCell="N10" sqref="N10"/>
    </sheetView>
  </sheetViews>
  <sheetFormatPr defaultRowHeight="14.5" x14ac:dyDescent="0.35"/>
  <cols>
    <col min="1" max="1" width="14.453125" bestFit="1" customWidth="1"/>
    <col min="2" max="2" width="8.90625" bestFit="1" customWidth="1"/>
    <col min="3" max="3" width="6.6328125" bestFit="1" customWidth="1"/>
    <col min="4" max="4" width="5.90625" bestFit="1" customWidth="1"/>
    <col min="5" max="5" width="6.1796875" bestFit="1" customWidth="1"/>
    <col min="6" max="6" width="7.26953125" bestFit="1" customWidth="1"/>
    <col min="7" max="7" width="5.1796875" bestFit="1" customWidth="1"/>
    <col min="8" max="8" width="4.36328125" bestFit="1" customWidth="1"/>
    <col min="9" max="9" width="9.26953125" bestFit="1" customWidth="1"/>
    <col min="10" max="10" width="9.7265625" bestFit="1" customWidth="1"/>
    <col min="11" max="11" width="6.1796875" bestFit="1" customWidth="1"/>
    <col min="12" max="12" width="7.26953125" bestFit="1" customWidth="1"/>
    <col min="13" max="13" width="9.08984375" bestFit="1" customWidth="1"/>
    <col min="14" max="14" width="7.54296875" bestFit="1" customWidth="1"/>
    <col min="15" max="15" width="6.6328125" bestFit="1" customWidth="1"/>
    <col min="16" max="16" width="5.90625" bestFit="1" customWidth="1"/>
    <col min="17" max="17" width="6.1796875" bestFit="1" customWidth="1"/>
    <col min="18" max="18" width="7.26953125" bestFit="1" customWidth="1"/>
    <col min="19" max="19" width="10.453125" bestFit="1" customWidth="1"/>
    <col min="20" max="20" width="11.08984375" bestFit="1" customWidth="1"/>
    <col min="21" max="21" width="6.6328125" bestFit="1" customWidth="1"/>
    <col min="22" max="22" width="5.90625" bestFit="1" customWidth="1"/>
    <col min="23" max="23" width="6.1796875" bestFit="1" customWidth="1"/>
    <col min="24" max="24" width="7.26953125" bestFit="1" customWidth="1"/>
    <col min="25" max="25" width="14.08984375" bestFit="1" customWidth="1"/>
    <col min="26" max="26" width="11.54296875" bestFit="1" customWidth="1"/>
    <col min="27" max="27" width="6.6328125" bestFit="1" customWidth="1"/>
    <col min="28" max="28" width="5.90625" bestFit="1" customWidth="1"/>
    <col min="29" max="29" width="6.1796875" bestFit="1" customWidth="1"/>
    <col min="30" max="30" width="7.26953125" bestFit="1" customWidth="1"/>
    <col min="31" max="31" width="14.54296875" bestFit="1" customWidth="1"/>
    <col min="32" max="32" width="7.54296875" bestFit="1" customWidth="1"/>
    <col min="33" max="33" width="6.6328125" bestFit="1" customWidth="1"/>
    <col min="34" max="34" width="5.90625" bestFit="1" customWidth="1"/>
    <col min="35" max="35" width="6.1796875" bestFit="1" customWidth="1"/>
    <col min="36" max="36" width="7.26953125" bestFit="1" customWidth="1"/>
    <col min="37" max="37" width="10.453125" bestFit="1" customWidth="1"/>
    <col min="38" max="38" width="11.08984375" bestFit="1" customWidth="1"/>
    <col min="39" max="39" width="6.6328125" bestFit="1" customWidth="1"/>
    <col min="40" max="40" width="5.90625" bestFit="1" customWidth="1"/>
    <col min="41" max="41" width="6.1796875" bestFit="1" customWidth="1"/>
    <col min="42" max="42" width="7.26953125" bestFit="1" customWidth="1"/>
    <col min="43" max="43" width="14.08984375" bestFit="1" customWidth="1"/>
    <col min="44" max="44" width="11.54296875" bestFit="1" customWidth="1"/>
    <col min="45" max="45" width="6.6328125" bestFit="1" customWidth="1"/>
    <col min="46" max="46" width="5.90625" bestFit="1" customWidth="1"/>
    <col min="47" max="47" width="6.1796875" bestFit="1" customWidth="1"/>
    <col min="48" max="48" width="7.26953125" bestFit="1" customWidth="1"/>
    <col min="49" max="49" width="14.54296875" bestFit="1" customWidth="1"/>
    <col min="50" max="50" width="7" bestFit="1" customWidth="1"/>
    <col min="51" max="51" width="6.6328125" bestFit="1" customWidth="1"/>
    <col min="52" max="52" width="5.90625" bestFit="1" customWidth="1"/>
    <col min="53" max="53" width="6.1796875" bestFit="1" customWidth="1"/>
    <col min="54" max="54" width="7.26953125" bestFit="1" customWidth="1"/>
    <col min="55" max="55" width="9.90625" bestFit="1" customWidth="1"/>
  </cols>
  <sheetData>
    <row r="3" spans="1:6" x14ac:dyDescent="0.35">
      <c r="A3" s="6" t="s">
        <v>1066</v>
      </c>
      <c r="B3" s="6" t="s">
        <v>0</v>
      </c>
    </row>
    <row r="4" spans="1:6" x14ac:dyDescent="0.35">
      <c r="A4" s="6" t="s">
        <v>24</v>
      </c>
      <c r="B4" t="s">
        <v>12</v>
      </c>
      <c r="C4" t="s">
        <v>11</v>
      </c>
      <c r="D4" t="s">
        <v>1</v>
      </c>
      <c r="E4" t="s">
        <v>2</v>
      </c>
      <c r="F4" t="s">
        <v>13</v>
      </c>
    </row>
    <row r="5" spans="1:6" x14ac:dyDescent="0.35">
      <c r="A5" t="s">
        <v>35</v>
      </c>
      <c r="B5" s="8">
        <v>70</v>
      </c>
      <c r="C5" s="8">
        <v>28</v>
      </c>
      <c r="D5" s="8">
        <v>7</v>
      </c>
      <c r="E5" s="8">
        <v>16</v>
      </c>
      <c r="F5" s="8">
        <v>50</v>
      </c>
    </row>
    <row r="6" spans="1:6" x14ac:dyDescent="0.35">
      <c r="A6" t="s">
        <v>36</v>
      </c>
      <c r="B6" s="8">
        <v>64</v>
      </c>
      <c r="C6" s="8">
        <v>49</v>
      </c>
      <c r="D6" s="8">
        <v>7</v>
      </c>
      <c r="E6" s="8">
        <v>8</v>
      </c>
      <c r="F6" s="8">
        <v>35</v>
      </c>
    </row>
    <row r="7" spans="1:6" x14ac:dyDescent="0.35">
      <c r="A7" t="s">
        <v>34</v>
      </c>
      <c r="B7" s="8">
        <v>46</v>
      </c>
      <c r="C7" s="8">
        <v>26</v>
      </c>
      <c r="D7" s="8">
        <v>16</v>
      </c>
      <c r="E7" s="8">
        <v>23</v>
      </c>
      <c r="F7" s="8">
        <v>47</v>
      </c>
    </row>
    <row r="8" spans="1:6" x14ac:dyDescent="0.35">
      <c r="A8" t="s">
        <v>37</v>
      </c>
      <c r="B8" s="8">
        <v>63</v>
      </c>
      <c r="C8" s="8">
        <v>33</v>
      </c>
      <c r="D8" s="8">
        <v>17</v>
      </c>
      <c r="E8" s="8">
        <v>8</v>
      </c>
      <c r="F8" s="8">
        <v>29</v>
      </c>
    </row>
    <row r="9" spans="1:6" x14ac:dyDescent="0.35">
      <c r="A9" t="s">
        <v>39</v>
      </c>
      <c r="B9" s="8">
        <v>67</v>
      </c>
      <c r="C9" s="8">
        <v>21</v>
      </c>
      <c r="D9" s="8">
        <v>4</v>
      </c>
      <c r="E9" s="8">
        <v>12</v>
      </c>
      <c r="F9" s="8">
        <v>31</v>
      </c>
    </row>
    <row r="10" spans="1:6" x14ac:dyDescent="0.35">
      <c r="A10" t="s">
        <v>38</v>
      </c>
      <c r="B10" s="8">
        <v>53</v>
      </c>
      <c r="C10" s="8">
        <v>18</v>
      </c>
      <c r="D10" s="8">
        <v>5</v>
      </c>
      <c r="E10" s="8">
        <v>4</v>
      </c>
      <c r="F10" s="8">
        <v>32</v>
      </c>
    </row>
    <row r="11" spans="1:6" x14ac:dyDescent="0.35">
      <c r="A11" t="s">
        <v>40</v>
      </c>
      <c r="B11" s="8">
        <v>19</v>
      </c>
      <c r="C11" s="8">
        <v>9</v>
      </c>
      <c r="D11" s="8">
        <v>2</v>
      </c>
      <c r="E11" s="8">
        <v>6</v>
      </c>
      <c r="F11" s="8">
        <v>17</v>
      </c>
    </row>
    <row r="12" spans="1:6" x14ac:dyDescent="0.35">
      <c r="A12" t="s">
        <v>41</v>
      </c>
      <c r="B12" s="8">
        <v>18</v>
      </c>
      <c r="C12" s="8">
        <v>4</v>
      </c>
      <c r="D12" s="8">
        <v>4</v>
      </c>
      <c r="E12" s="8">
        <v>5</v>
      </c>
      <c r="F12" s="8">
        <v>6</v>
      </c>
    </row>
    <row r="13" spans="1:6" x14ac:dyDescent="0.35">
      <c r="A13" t="s">
        <v>42</v>
      </c>
      <c r="B13" s="8">
        <v>7</v>
      </c>
      <c r="C13" s="8">
        <v>2</v>
      </c>
      <c r="D13" s="8">
        <v>1</v>
      </c>
      <c r="E13" s="8">
        <v>4</v>
      </c>
      <c r="F13" s="8">
        <v>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0EF29-08A9-4AC0-936D-DE9B1334A577}">
  <dimension ref="A3:F6"/>
  <sheetViews>
    <sheetView zoomScale="82" workbookViewId="0">
      <selection activeCell="F16" sqref="F16"/>
    </sheetView>
  </sheetViews>
  <sheetFormatPr defaultRowHeight="14.5" x14ac:dyDescent="0.35"/>
  <cols>
    <col min="1" max="1" width="36.36328125" bestFit="1" customWidth="1"/>
    <col min="2" max="2" width="16.08984375" bestFit="1" customWidth="1"/>
    <col min="3" max="3" width="6.26953125" bestFit="1" customWidth="1"/>
    <col min="4" max="4" width="6" bestFit="1" customWidth="1"/>
    <col min="5" max="5" width="4.54296875" bestFit="1" customWidth="1"/>
    <col min="6" max="6" width="8.81640625" bestFit="1" customWidth="1"/>
    <col min="7" max="8" width="10.7265625" bestFit="1" customWidth="1"/>
  </cols>
  <sheetData>
    <row r="3" spans="1:6" x14ac:dyDescent="0.35">
      <c r="A3" s="6" t="s">
        <v>1078</v>
      </c>
      <c r="B3" s="6" t="s">
        <v>1065</v>
      </c>
    </row>
    <row r="4" spans="1:6" x14ac:dyDescent="0.35">
      <c r="A4" s="6" t="s">
        <v>1056</v>
      </c>
      <c r="B4" t="s">
        <v>17</v>
      </c>
      <c r="C4" t="s">
        <v>18</v>
      </c>
      <c r="D4" t="s">
        <v>21</v>
      </c>
      <c r="E4" t="s">
        <v>19</v>
      </c>
      <c r="F4" t="s">
        <v>20</v>
      </c>
    </row>
    <row r="5" spans="1:6" x14ac:dyDescent="0.35">
      <c r="A5" s="7">
        <v>0</v>
      </c>
      <c r="B5" s="8">
        <v>441</v>
      </c>
      <c r="C5" s="8">
        <v>381</v>
      </c>
      <c r="D5" s="8">
        <v>5</v>
      </c>
      <c r="E5" s="8">
        <v>132</v>
      </c>
      <c r="F5" s="8"/>
    </row>
    <row r="6" spans="1:6" x14ac:dyDescent="0.35">
      <c r="A6" s="7" t="s">
        <v>3</v>
      </c>
      <c r="B6" s="8"/>
      <c r="C6" s="8"/>
      <c r="D6" s="8"/>
      <c r="E6" s="8"/>
      <c r="F6" s="8">
        <v>41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DDFEC-C5F1-44F1-81D1-916B94AA5288}">
  <dimension ref="A3:C4"/>
  <sheetViews>
    <sheetView workbookViewId="0">
      <selection activeCell="A3" sqref="A3:C4"/>
    </sheetView>
  </sheetViews>
  <sheetFormatPr defaultRowHeight="14.5" x14ac:dyDescent="0.35"/>
  <cols>
    <col min="1" max="1" width="15.7265625" bestFit="1" customWidth="1"/>
    <col min="2" max="2" width="13.7265625" bestFit="1" customWidth="1"/>
    <col min="3" max="3" width="26" bestFit="1" customWidth="1"/>
  </cols>
  <sheetData>
    <row r="3" spans="1:3" x14ac:dyDescent="0.35">
      <c r="A3" s="2" t="s">
        <v>1061</v>
      </c>
      <c r="B3" s="2" t="s">
        <v>1082</v>
      </c>
      <c r="C3" s="2" t="s">
        <v>1080</v>
      </c>
    </row>
    <row r="4" spans="1:3" x14ac:dyDescent="0.35">
      <c r="A4" s="11">
        <v>0.76952214452214451</v>
      </c>
      <c r="B4" s="11">
        <v>195184.96930000017</v>
      </c>
      <c r="C4" s="11">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13E1-8CFE-46E5-8193-FACA4D493688}">
  <dimension ref="A5:W8"/>
  <sheetViews>
    <sheetView showGridLines="0" tabSelected="1" zoomScale="32" zoomScaleNormal="29" workbookViewId="0">
      <selection activeCell="M29" sqref="M29"/>
    </sheetView>
  </sheetViews>
  <sheetFormatPr defaultRowHeight="14.5" x14ac:dyDescent="0.35"/>
  <cols>
    <col min="1" max="7" width="8.7265625" style="9"/>
    <col min="8" max="9" width="15.7265625" style="9" bestFit="1" customWidth="1"/>
    <col min="10" max="10" width="13.7265625" style="9" bestFit="1" customWidth="1"/>
    <col min="11" max="16384" width="8.7265625" style="9"/>
  </cols>
  <sheetData>
    <row r="5" spans="1:23" x14ac:dyDescent="0.35">
      <c r="A5" s="10"/>
      <c r="B5" s="10"/>
      <c r="C5" s="10"/>
      <c r="D5" s="10"/>
      <c r="E5" s="10"/>
      <c r="F5" s="10"/>
    </row>
    <row r="6" spans="1:23" x14ac:dyDescent="0.35">
      <c r="D6" s="10"/>
      <c r="E6" s="10"/>
      <c r="F6" s="10"/>
    </row>
    <row r="7" spans="1:23" x14ac:dyDescent="0.35">
      <c r="D7" s="10"/>
      <c r="E7" s="10"/>
      <c r="F7" s="10"/>
      <c r="U7" s="2" t="s">
        <v>1061</v>
      </c>
      <c r="V7" s="2" t="s">
        <v>1082</v>
      </c>
      <c r="W7" s="2" t="s">
        <v>1084</v>
      </c>
    </row>
    <row r="8" spans="1:23" x14ac:dyDescent="0.35">
      <c r="U8" s="11">
        <v>0.76952214452214451</v>
      </c>
      <c r="V8" s="11">
        <v>195184.96930000017</v>
      </c>
      <c r="W8" s="11">
        <v>1000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3BAC-6BB0-4345-8AE4-A1F29EC7BFD4}">
  <dimension ref="A3:B9"/>
  <sheetViews>
    <sheetView workbookViewId="0">
      <selection activeCell="A4" sqref="A4:B8"/>
    </sheetView>
  </sheetViews>
  <sheetFormatPr defaultRowHeight="14.5" x14ac:dyDescent="0.35"/>
  <cols>
    <col min="1" max="1" width="12.36328125" bestFit="1" customWidth="1"/>
    <col min="2" max="2" width="14.453125" bestFit="1" customWidth="1"/>
  </cols>
  <sheetData>
    <row r="3" spans="1:2" x14ac:dyDescent="0.35">
      <c r="A3" s="6" t="s">
        <v>1056</v>
      </c>
      <c r="B3" t="s">
        <v>1066</v>
      </c>
    </row>
    <row r="4" spans="1:2" x14ac:dyDescent="0.35">
      <c r="A4" s="7" t="s">
        <v>12</v>
      </c>
      <c r="B4" s="8">
        <v>407</v>
      </c>
    </row>
    <row r="5" spans="1:2" x14ac:dyDescent="0.35">
      <c r="A5" s="7" t="s">
        <v>13</v>
      </c>
      <c r="B5" s="8">
        <v>254</v>
      </c>
    </row>
    <row r="6" spans="1:2" x14ac:dyDescent="0.35">
      <c r="A6" s="7" t="s">
        <v>11</v>
      </c>
      <c r="B6" s="8">
        <v>190</v>
      </c>
    </row>
    <row r="7" spans="1:2" x14ac:dyDescent="0.35">
      <c r="A7" s="7" t="s">
        <v>2</v>
      </c>
      <c r="B7" s="8">
        <v>86</v>
      </c>
    </row>
    <row r="8" spans="1:2" x14ac:dyDescent="0.35">
      <c r="A8" s="7" t="s">
        <v>1</v>
      </c>
      <c r="B8" s="8">
        <v>63</v>
      </c>
    </row>
    <row r="9" spans="1:2" x14ac:dyDescent="0.35">
      <c r="A9" s="7" t="s">
        <v>1058</v>
      </c>
      <c r="B9" s="8">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07513-F35D-49F2-A9A4-77D8BC594748}">
  <dimension ref="A3:B9"/>
  <sheetViews>
    <sheetView workbookViewId="0">
      <selection activeCell="A4" sqref="A4:B8"/>
    </sheetView>
  </sheetViews>
  <sheetFormatPr defaultRowHeight="14.5" x14ac:dyDescent="0.35"/>
  <cols>
    <col min="1" max="1" width="12.36328125" bestFit="1" customWidth="1"/>
    <col min="2" max="2" width="16.08984375" bestFit="1" customWidth="1"/>
  </cols>
  <sheetData>
    <row r="3" spans="1:2" x14ac:dyDescent="0.35">
      <c r="A3" s="6" t="s">
        <v>1056</v>
      </c>
      <c r="B3" t="s">
        <v>1067</v>
      </c>
    </row>
    <row r="4" spans="1:2" x14ac:dyDescent="0.35">
      <c r="A4" s="7" t="s">
        <v>17</v>
      </c>
      <c r="B4" s="8">
        <v>441</v>
      </c>
    </row>
    <row r="5" spans="1:2" x14ac:dyDescent="0.35">
      <c r="A5" s="7" t="s">
        <v>18</v>
      </c>
      <c r="B5" s="8">
        <v>381</v>
      </c>
    </row>
    <row r="6" spans="1:2" x14ac:dyDescent="0.35">
      <c r="A6" s="7" t="s">
        <v>19</v>
      </c>
      <c r="B6" s="8">
        <v>132</v>
      </c>
    </row>
    <row r="7" spans="1:2" x14ac:dyDescent="0.35">
      <c r="A7" s="7" t="s">
        <v>20</v>
      </c>
      <c r="B7" s="8">
        <v>41</v>
      </c>
    </row>
    <row r="8" spans="1:2" x14ac:dyDescent="0.35">
      <c r="A8" s="7" t="s">
        <v>21</v>
      </c>
      <c r="B8" s="8">
        <v>5</v>
      </c>
    </row>
    <row r="9" spans="1:2" x14ac:dyDescent="0.35">
      <c r="A9" s="7" t="s">
        <v>1058</v>
      </c>
      <c r="B9" s="8">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CF60B-BEF2-40AD-BB8A-9D471B2AE1CC}">
  <dimension ref="A3:B16"/>
  <sheetViews>
    <sheetView workbookViewId="0">
      <selection activeCell="B5" sqref="B5"/>
    </sheetView>
  </sheetViews>
  <sheetFormatPr defaultRowHeight="14.5" x14ac:dyDescent="0.35"/>
  <cols>
    <col min="1" max="1" width="12.36328125" bestFit="1" customWidth="1"/>
    <col min="2" max="2" width="12.54296875" bestFit="1" customWidth="1"/>
  </cols>
  <sheetData>
    <row r="3" spans="1:2" x14ac:dyDescent="0.35">
      <c r="A3" s="6" t="s">
        <v>1056</v>
      </c>
      <c r="B3" t="s">
        <v>1068</v>
      </c>
    </row>
    <row r="4" spans="1:2" x14ac:dyDescent="0.35">
      <c r="A4" s="7" t="s">
        <v>1085</v>
      </c>
      <c r="B4" s="8"/>
    </row>
    <row r="5" spans="1:2" x14ac:dyDescent="0.35">
      <c r="A5" s="7" t="s">
        <v>1086</v>
      </c>
      <c r="B5" s="8">
        <v>65</v>
      </c>
    </row>
    <row r="6" spans="1:2" x14ac:dyDescent="0.35">
      <c r="A6" s="7" t="s">
        <v>1087</v>
      </c>
      <c r="B6" s="8">
        <v>61</v>
      </c>
    </row>
    <row r="7" spans="1:2" x14ac:dyDescent="0.35">
      <c r="A7" s="7" t="s">
        <v>1088</v>
      </c>
      <c r="B7" s="8">
        <v>91</v>
      </c>
    </row>
    <row r="8" spans="1:2" x14ac:dyDescent="0.35">
      <c r="A8" s="7" t="s">
        <v>1089</v>
      </c>
      <c r="B8" s="8">
        <v>178</v>
      </c>
    </row>
    <row r="9" spans="1:2" x14ac:dyDescent="0.35">
      <c r="A9" s="7" t="s">
        <v>1090</v>
      </c>
      <c r="B9" s="8">
        <v>132</v>
      </c>
    </row>
    <row r="10" spans="1:2" x14ac:dyDescent="0.35">
      <c r="A10" s="7" t="s">
        <v>1091</v>
      </c>
      <c r="B10" s="8">
        <v>162</v>
      </c>
    </row>
    <row r="11" spans="1:2" x14ac:dyDescent="0.35">
      <c r="A11" s="7" t="s">
        <v>1092</v>
      </c>
      <c r="B11" s="8">
        <v>75</v>
      </c>
    </row>
    <row r="12" spans="1:2" x14ac:dyDescent="0.35">
      <c r="A12" s="7" t="s">
        <v>1093</v>
      </c>
      <c r="B12" s="8">
        <v>74</v>
      </c>
    </row>
    <row r="13" spans="1:2" x14ac:dyDescent="0.35">
      <c r="A13" s="7" t="s">
        <v>1094</v>
      </c>
      <c r="B13" s="8">
        <v>56</v>
      </c>
    </row>
    <row r="14" spans="1:2" x14ac:dyDescent="0.35">
      <c r="A14" s="7" t="s">
        <v>1095</v>
      </c>
      <c r="B14" s="8">
        <v>65</v>
      </c>
    </row>
    <row r="15" spans="1:2" x14ac:dyDescent="0.35">
      <c r="A15" s="7" t="s">
        <v>1096</v>
      </c>
      <c r="B15" s="8">
        <v>41</v>
      </c>
    </row>
    <row r="16" spans="1:2" x14ac:dyDescent="0.35">
      <c r="A16" s="7" t="s">
        <v>1058</v>
      </c>
      <c r="B16" s="8">
        <v>1000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9550D-7687-44EA-AED1-AA5557A98C05}">
  <dimension ref="A3:B6"/>
  <sheetViews>
    <sheetView workbookViewId="0">
      <selection activeCell="A4" sqref="A4:B5"/>
    </sheetView>
  </sheetViews>
  <sheetFormatPr defaultRowHeight="14.5" x14ac:dyDescent="0.35"/>
  <cols>
    <col min="1" max="1" width="12.36328125" bestFit="1" customWidth="1"/>
    <col min="2" max="2" width="18.6328125" bestFit="1" customWidth="1"/>
  </cols>
  <sheetData>
    <row r="3" spans="1:2" x14ac:dyDescent="0.35">
      <c r="A3" s="6" t="s">
        <v>1056</v>
      </c>
      <c r="B3" t="s">
        <v>1083</v>
      </c>
    </row>
    <row r="4" spans="1:2" x14ac:dyDescent="0.35">
      <c r="A4" s="7" t="s">
        <v>1063</v>
      </c>
      <c r="B4" s="8">
        <v>897</v>
      </c>
    </row>
    <row r="5" spans="1:2" x14ac:dyDescent="0.35">
      <c r="A5" s="7" t="s">
        <v>23</v>
      </c>
      <c r="B5" s="8">
        <v>103</v>
      </c>
    </row>
    <row r="6" spans="1:2" x14ac:dyDescent="0.35">
      <c r="A6" s="7" t="s">
        <v>1058</v>
      </c>
      <c r="B6" s="8">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FBECD-F399-468D-8801-E211DFEA33C2}">
  <dimension ref="A3:B9"/>
  <sheetViews>
    <sheetView workbookViewId="0">
      <selection activeCell="B4" sqref="B4"/>
    </sheetView>
  </sheetViews>
  <sheetFormatPr defaultRowHeight="14.5" x14ac:dyDescent="0.35"/>
  <cols>
    <col min="1" max="1" width="12.36328125" bestFit="1" customWidth="1"/>
    <col min="2" max="2" width="11.7265625" bestFit="1" customWidth="1"/>
  </cols>
  <sheetData>
    <row r="3" spans="1:2" x14ac:dyDescent="0.35">
      <c r="A3" s="6" t="s">
        <v>1056</v>
      </c>
      <c r="B3" t="s">
        <v>1079</v>
      </c>
    </row>
    <row r="4" spans="1:2" x14ac:dyDescent="0.35">
      <c r="A4" s="7" t="s">
        <v>12</v>
      </c>
      <c r="B4" s="8">
        <v>407</v>
      </c>
    </row>
    <row r="5" spans="1:2" x14ac:dyDescent="0.35">
      <c r="A5" s="7" t="s">
        <v>13</v>
      </c>
      <c r="B5" s="8">
        <v>254</v>
      </c>
    </row>
    <row r="6" spans="1:2" x14ac:dyDescent="0.35">
      <c r="A6" s="7" t="s">
        <v>11</v>
      </c>
      <c r="B6" s="8">
        <v>190</v>
      </c>
    </row>
    <row r="7" spans="1:2" x14ac:dyDescent="0.35">
      <c r="A7" s="7" t="s">
        <v>2</v>
      </c>
      <c r="B7" s="8">
        <v>86</v>
      </c>
    </row>
    <row r="8" spans="1:2" x14ac:dyDescent="0.35">
      <c r="A8" s="7" t="s">
        <v>1</v>
      </c>
      <c r="B8" s="8">
        <v>63</v>
      </c>
    </row>
    <row r="9" spans="1:2" x14ac:dyDescent="0.35">
      <c r="A9" s="7" t="s">
        <v>1058</v>
      </c>
      <c r="B9" s="8">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4C7B-65EB-4ABE-B21B-42D6324D22E3}">
  <dimension ref="A3:B15"/>
  <sheetViews>
    <sheetView workbookViewId="0">
      <selection activeCell="B5" sqref="B5"/>
    </sheetView>
  </sheetViews>
  <sheetFormatPr defaultRowHeight="14.5" x14ac:dyDescent="0.35"/>
  <cols>
    <col min="1" max="1" width="12.36328125" bestFit="1" customWidth="1"/>
    <col min="2" max="2" width="12.54296875" bestFit="1" customWidth="1"/>
  </cols>
  <sheetData>
    <row r="3" spans="1:2" x14ac:dyDescent="0.35">
      <c r="A3" s="6" t="s">
        <v>1056</v>
      </c>
      <c r="B3" t="s">
        <v>1068</v>
      </c>
    </row>
    <row r="4" spans="1:2" x14ac:dyDescent="0.35">
      <c r="A4" s="7" t="s">
        <v>1086</v>
      </c>
      <c r="B4" s="8">
        <v>65</v>
      </c>
    </row>
    <row r="5" spans="1:2" x14ac:dyDescent="0.35">
      <c r="A5" s="7" t="s">
        <v>1087</v>
      </c>
      <c r="B5" s="8">
        <v>61</v>
      </c>
    </row>
    <row r="6" spans="1:2" x14ac:dyDescent="0.35">
      <c r="A6" s="7" t="s">
        <v>1088</v>
      </c>
      <c r="B6" s="8">
        <v>91</v>
      </c>
    </row>
    <row r="7" spans="1:2" x14ac:dyDescent="0.35">
      <c r="A7" s="7" t="s">
        <v>1089</v>
      </c>
      <c r="B7" s="8">
        <v>178</v>
      </c>
    </row>
    <row r="8" spans="1:2" x14ac:dyDescent="0.35">
      <c r="A8" s="7" t="s">
        <v>1090</v>
      </c>
      <c r="B8" s="8">
        <v>132</v>
      </c>
    </row>
    <row r="9" spans="1:2" x14ac:dyDescent="0.35">
      <c r="A9" s="7" t="s">
        <v>1091</v>
      </c>
      <c r="B9" s="8">
        <v>162</v>
      </c>
    </row>
    <row r="10" spans="1:2" x14ac:dyDescent="0.35">
      <c r="A10" s="7" t="s">
        <v>1092</v>
      </c>
      <c r="B10" s="8">
        <v>75</v>
      </c>
    </row>
    <row r="11" spans="1:2" x14ac:dyDescent="0.35">
      <c r="A11" s="7" t="s">
        <v>1093</v>
      </c>
      <c r="B11" s="8">
        <v>74</v>
      </c>
    </row>
    <row r="12" spans="1:2" x14ac:dyDescent="0.35">
      <c r="A12" s="7" t="s">
        <v>1094</v>
      </c>
      <c r="B12" s="8">
        <v>56</v>
      </c>
    </row>
    <row r="13" spans="1:2" x14ac:dyDescent="0.35">
      <c r="A13" s="7" t="s">
        <v>1095</v>
      </c>
      <c r="B13" s="8">
        <v>65</v>
      </c>
    </row>
    <row r="14" spans="1:2" x14ac:dyDescent="0.35">
      <c r="A14" s="7" t="s">
        <v>1096</v>
      </c>
      <c r="B14" s="8">
        <v>41</v>
      </c>
    </row>
    <row r="15" spans="1:2" x14ac:dyDescent="0.35">
      <c r="A15" s="7" t="s">
        <v>1058</v>
      </c>
      <c r="B15" s="8">
        <v>1000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0BF3-9F2B-40EE-A01E-824DA34ED05E}">
  <dimension ref="A3:B9"/>
  <sheetViews>
    <sheetView workbookViewId="0">
      <selection activeCell="A4" sqref="A4:B8"/>
    </sheetView>
  </sheetViews>
  <sheetFormatPr defaultRowHeight="14.5" x14ac:dyDescent="0.35"/>
  <cols>
    <col min="1" max="1" width="12.36328125" bestFit="1" customWidth="1"/>
    <col min="2" max="2" width="16.08984375" bestFit="1" customWidth="1"/>
  </cols>
  <sheetData>
    <row r="3" spans="1:2" x14ac:dyDescent="0.35">
      <c r="A3" s="6" t="s">
        <v>1056</v>
      </c>
      <c r="B3" t="s">
        <v>1067</v>
      </c>
    </row>
    <row r="4" spans="1:2" x14ac:dyDescent="0.35">
      <c r="A4" s="7" t="s">
        <v>17</v>
      </c>
      <c r="B4" s="8">
        <v>441</v>
      </c>
    </row>
    <row r="5" spans="1:2" x14ac:dyDescent="0.35">
      <c r="A5" s="7" t="s">
        <v>18</v>
      </c>
      <c r="B5" s="8">
        <v>381</v>
      </c>
    </row>
    <row r="6" spans="1:2" x14ac:dyDescent="0.35">
      <c r="A6" s="7" t="s">
        <v>21</v>
      </c>
      <c r="B6" s="8">
        <v>5</v>
      </c>
    </row>
    <row r="7" spans="1:2" x14ac:dyDescent="0.35">
      <c r="A7" s="7" t="s">
        <v>19</v>
      </c>
      <c r="B7" s="8">
        <v>132</v>
      </c>
    </row>
    <row r="8" spans="1:2" x14ac:dyDescent="0.35">
      <c r="A8" s="7" t="s">
        <v>20</v>
      </c>
      <c r="B8" s="8">
        <v>41</v>
      </c>
    </row>
    <row r="9" spans="1:2" x14ac:dyDescent="0.35">
      <c r="A9" s="7" t="s">
        <v>1058</v>
      </c>
      <c r="B9" s="8">
        <v>1000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3DDD-CCA7-4605-B20D-BDDECC529E60}">
  <dimension ref="A3:AC5"/>
  <sheetViews>
    <sheetView workbookViewId="0">
      <selection activeCell="A3" sqref="A3:XFD5"/>
    </sheetView>
  </sheetViews>
  <sheetFormatPr defaultRowHeight="14.5" x14ac:dyDescent="0.35"/>
  <cols>
    <col min="1" max="2" width="15.26953125" bestFit="1" customWidth="1"/>
    <col min="3" max="5" width="10.81640625" bestFit="1" customWidth="1"/>
    <col min="6" max="15" width="9.81640625" bestFit="1" customWidth="1"/>
    <col min="16" max="18" width="8.81640625" bestFit="1" customWidth="1"/>
    <col min="19" max="21" width="9.81640625" bestFit="1" customWidth="1"/>
    <col min="22" max="22" width="4.81640625" bestFit="1" customWidth="1"/>
    <col min="23" max="23" width="7.81640625" bestFit="1" customWidth="1"/>
    <col min="24" max="25" width="9.81640625" bestFit="1" customWidth="1"/>
    <col min="26" max="26" width="4.81640625" bestFit="1" customWidth="1"/>
    <col min="27" max="27" width="7.81640625" bestFit="1" customWidth="1"/>
    <col min="28" max="28" width="10.81640625" bestFit="1" customWidth="1"/>
    <col min="29" max="29" width="11.81640625" bestFit="1" customWidth="1"/>
  </cols>
  <sheetData>
    <row r="3" spans="1:29" x14ac:dyDescent="0.35">
      <c r="B3" s="6" t="s">
        <v>1065</v>
      </c>
    </row>
    <row r="4" spans="1:29" x14ac:dyDescent="0.35">
      <c r="B4">
        <v>0.25</v>
      </c>
      <c r="C4">
        <v>0.5</v>
      </c>
      <c r="D4">
        <v>0.75</v>
      </c>
      <c r="E4">
        <v>1</v>
      </c>
      <c r="F4">
        <v>1.25</v>
      </c>
      <c r="G4">
        <v>1.5</v>
      </c>
      <c r="H4">
        <v>1.75</v>
      </c>
      <c r="I4">
        <v>2</v>
      </c>
      <c r="J4">
        <v>2.25</v>
      </c>
      <c r="K4">
        <v>2.5</v>
      </c>
      <c r="L4">
        <v>2.75</v>
      </c>
      <c r="M4">
        <v>3</v>
      </c>
      <c r="N4">
        <v>3.25</v>
      </c>
      <c r="O4">
        <v>3.5</v>
      </c>
      <c r="P4">
        <v>3.75</v>
      </c>
      <c r="Q4">
        <v>4</v>
      </c>
      <c r="R4">
        <v>4.25</v>
      </c>
      <c r="S4">
        <v>4.5</v>
      </c>
      <c r="T4">
        <v>4.75</v>
      </c>
      <c r="U4">
        <v>5</v>
      </c>
      <c r="V4">
        <v>6.25</v>
      </c>
      <c r="W4">
        <v>7</v>
      </c>
      <c r="X4">
        <v>7.5</v>
      </c>
      <c r="Y4">
        <v>8</v>
      </c>
      <c r="Z4">
        <v>8.25</v>
      </c>
      <c r="AA4">
        <v>8.5</v>
      </c>
      <c r="AB4" t="s">
        <v>1057</v>
      </c>
      <c r="AC4" t="s">
        <v>1058</v>
      </c>
    </row>
    <row r="5" spans="1:29" x14ac:dyDescent="0.35">
      <c r="A5" t="s">
        <v>1081</v>
      </c>
      <c r="B5" s="8">
        <v>30669.949099999983</v>
      </c>
      <c r="C5" s="8">
        <v>34005.084200000012</v>
      </c>
      <c r="D5" s="8">
        <v>14238.322199999999</v>
      </c>
      <c r="E5" s="8">
        <v>17427.416199999996</v>
      </c>
      <c r="F5" s="8">
        <v>6890.5951000000005</v>
      </c>
      <c r="G5" s="8">
        <v>7247.8714999999993</v>
      </c>
      <c r="H5" s="8">
        <v>4609.8685000000005</v>
      </c>
      <c r="I5" s="8">
        <v>4842.389900000001</v>
      </c>
      <c r="J5" s="8">
        <v>4183.5429000000004</v>
      </c>
      <c r="K5" s="8">
        <v>4593.3084999999992</v>
      </c>
      <c r="L5" s="8">
        <v>4703.3065999999999</v>
      </c>
      <c r="M5" s="8">
        <v>1596.9060999999999</v>
      </c>
      <c r="N5" s="8">
        <v>1463.6611</v>
      </c>
      <c r="O5" s="8">
        <v>1990.7095000000002</v>
      </c>
      <c r="P5" s="8">
        <v>511.15660000000003</v>
      </c>
      <c r="Q5" s="8">
        <v>1769.625</v>
      </c>
      <c r="R5" s="8">
        <v>579.43940000000009</v>
      </c>
      <c r="S5" s="8">
        <v>1596.6518000000001</v>
      </c>
      <c r="T5" s="8">
        <v>2409.8909000000003</v>
      </c>
      <c r="U5" s="8">
        <v>2048.5612000000001</v>
      </c>
      <c r="V5" s="8">
        <v>47</v>
      </c>
      <c r="W5" s="8">
        <v>3396.25</v>
      </c>
      <c r="X5" s="8">
        <v>1514.7836</v>
      </c>
      <c r="Y5" s="8">
        <v>1468.5196000000001</v>
      </c>
      <c r="Z5" s="8">
        <v>4946</v>
      </c>
      <c r="AA5" s="8">
        <v>653.98500000000001</v>
      </c>
      <c r="AB5" s="8">
        <v>35780.174800000001</v>
      </c>
      <c r="AC5" s="8">
        <v>195184.96929999994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AD1001"/>
  <sheetViews>
    <sheetView topLeftCell="U1" workbookViewId="0">
      <selection activeCell="AG2" sqref="AG2"/>
    </sheetView>
  </sheetViews>
  <sheetFormatPr defaultRowHeight="14.5" x14ac:dyDescent="0.35"/>
  <cols>
    <col min="6" max="7" width="10.08984375" style="5" bestFit="1" customWidth="1"/>
    <col min="24" max="24" width="11.54296875" customWidth="1"/>
  </cols>
  <sheetData>
    <row r="1" spans="1:30"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c r="X1" s="1" t="s">
        <v>1062</v>
      </c>
      <c r="Y1" s="1" t="s">
        <v>1077</v>
      </c>
      <c r="AC1" s="1" t="s">
        <v>27</v>
      </c>
      <c r="AD1" s="1" t="s">
        <v>28</v>
      </c>
    </row>
    <row r="2" spans="1:30"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f>(G2-F2)</f>
        <v>14</v>
      </c>
      <c r="X2" t="str">
        <f>IF(E2="", "Non-rush", "Rush")</f>
        <v>Non-rush</v>
      </c>
      <c r="Y2">
        <f>_xlfn.XLOOKUP(A2, A:A, I:I, "No warranty", 0)</f>
        <v>0</v>
      </c>
      <c r="AC2">
        <v>0.5</v>
      </c>
      <c r="AD2">
        <v>360</v>
      </c>
    </row>
    <row r="3" spans="1:30"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c r="W3">
        <f t="shared" ref="W3:W66" si="0">(G3-F3)</f>
        <v>3</v>
      </c>
      <c r="X3" t="str">
        <f t="shared" ref="X3:X66" si="1">IF(E3="", "Non-rush", "Rush")</f>
        <v>Non-rush</v>
      </c>
      <c r="Y3">
        <f t="shared" ref="Y3:Y66" si="2">_xlfn.XLOOKUP(A3, A:A, I:I, "No warranty", 0)</f>
        <v>0</v>
      </c>
      <c r="AC3">
        <v>0.5</v>
      </c>
      <c r="AD3">
        <v>90.041600000000003</v>
      </c>
    </row>
    <row r="4" spans="1:30"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c r="W4">
        <f t="shared" si="0"/>
        <v>16</v>
      </c>
      <c r="X4" t="str">
        <f t="shared" si="1"/>
        <v>Non-rush</v>
      </c>
      <c r="Y4">
        <f t="shared" si="2"/>
        <v>0</v>
      </c>
      <c r="AC4">
        <v>0.25</v>
      </c>
      <c r="AD4">
        <v>120</v>
      </c>
    </row>
    <row r="5" spans="1:30"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c r="W5">
        <f t="shared" si="0"/>
        <v>16</v>
      </c>
      <c r="X5" t="str">
        <f t="shared" si="1"/>
        <v>Non-rush</v>
      </c>
      <c r="Y5">
        <f t="shared" si="2"/>
        <v>0</v>
      </c>
      <c r="AC5">
        <v>0.25</v>
      </c>
      <c r="AD5">
        <v>16.25</v>
      </c>
    </row>
    <row r="6" spans="1:30"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c r="X6" t="str">
        <f t="shared" si="1"/>
        <v>Rush</v>
      </c>
      <c r="Y6">
        <f t="shared" si="2"/>
        <v>0</v>
      </c>
      <c r="AC6">
        <v>0.25</v>
      </c>
      <c r="AD6">
        <v>45.237400000000001</v>
      </c>
    </row>
    <row r="7" spans="1:30"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c r="W7">
        <f t="shared" si="0"/>
        <v>14</v>
      </c>
      <c r="X7" t="str">
        <f t="shared" si="1"/>
        <v>Non-rush</v>
      </c>
      <c r="Y7">
        <f t="shared" si="2"/>
        <v>0</v>
      </c>
      <c r="AC7">
        <v>0.25</v>
      </c>
      <c r="AD7">
        <v>97.626300000000001</v>
      </c>
    </row>
    <row r="8" spans="1:30"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c r="W8">
        <f t="shared" si="0"/>
        <v>14</v>
      </c>
      <c r="X8" t="str">
        <f t="shared" si="1"/>
        <v>Non-rush</v>
      </c>
      <c r="Y8">
        <f t="shared" si="2"/>
        <v>0</v>
      </c>
      <c r="AC8">
        <v>0.25</v>
      </c>
      <c r="AD8">
        <v>29.13</v>
      </c>
    </row>
    <row r="9" spans="1:30"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c r="W9">
        <f t="shared" si="0"/>
        <v>30</v>
      </c>
      <c r="X9" t="str">
        <f t="shared" si="1"/>
        <v>Non-rush</v>
      </c>
      <c r="Y9">
        <f t="shared" si="2"/>
        <v>0</v>
      </c>
      <c r="AC9">
        <v>0.75</v>
      </c>
      <c r="AD9">
        <v>35.1</v>
      </c>
    </row>
    <row r="10" spans="1:30"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c r="W10">
        <f t="shared" si="0"/>
        <v>29</v>
      </c>
      <c r="X10" t="str">
        <f t="shared" si="1"/>
        <v>Non-rush</v>
      </c>
      <c r="Y10">
        <f t="shared" si="2"/>
        <v>0</v>
      </c>
      <c r="AC10">
        <v>0.25</v>
      </c>
      <c r="AD10">
        <v>76.7</v>
      </c>
    </row>
    <row r="11" spans="1:30"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c r="X11" t="str">
        <f t="shared" si="1"/>
        <v>Rush</v>
      </c>
      <c r="Y11">
        <f t="shared" si="2"/>
        <v>0</v>
      </c>
      <c r="AC11">
        <v>1.5</v>
      </c>
      <c r="AD11">
        <v>374.07940000000002</v>
      </c>
    </row>
    <row r="12" spans="1:30"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c r="X12" t="str">
        <f t="shared" si="1"/>
        <v>Non-rush</v>
      </c>
      <c r="Y12">
        <f t="shared" si="2"/>
        <v>0</v>
      </c>
      <c r="AC12">
        <v>4.75</v>
      </c>
      <c r="AD12">
        <v>832.15830000000005</v>
      </c>
    </row>
    <row r="13" spans="1:30"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c r="X13" t="str">
        <f t="shared" si="1"/>
        <v>Rush</v>
      </c>
      <c r="Y13">
        <f t="shared" si="2"/>
        <v>0</v>
      </c>
      <c r="AC13">
        <v>0.25</v>
      </c>
      <c r="AD13">
        <v>70.212999999999994</v>
      </c>
    </row>
    <row r="14" spans="1:30"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c r="W14">
        <f t="shared" si="0"/>
        <v>26</v>
      </c>
      <c r="X14" t="str">
        <f t="shared" si="1"/>
        <v>Non-rush</v>
      </c>
      <c r="Y14">
        <f t="shared" si="2"/>
        <v>0</v>
      </c>
      <c r="AC14">
        <v>0.5</v>
      </c>
      <c r="AD14">
        <v>150</v>
      </c>
    </row>
    <row r="15" spans="1:30"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c r="W15">
        <f t="shared" si="0"/>
        <v>50</v>
      </c>
      <c r="X15" t="str">
        <f t="shared" si="1"/>
        <v>Non-rush</v>
      </c>
      <c r="Y15">
        <f t="shared" si="2"/>
        <v>0</v>
      </c>
      <c r="AC15">
        <v>1.5</v>
      </c>
      <c r="AD15">
        <v>275</v>
      </c>
    </row>
    <row r="16" spans="1:30"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c r="W16">
        <f t="shared" si="0"/>
        <v>67</v>
      </c>
      <c r="X16" t="str">
        <f t="shared" si="1"/>
        <v>Rush</v>
      </c>
      <c r="Y16">
        <f t="shared" si="2"/>
        <v>0</v>
      </c>
      <c r="AC16">
        <v>0.75</v>
      </c>
      <c r="AD16">
        <v>938</v>
      </c>
    </row>
    <row r="17" spans="1:30"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c r="X17" t="str">
        <f t="shared" si="1"/>
        <v>Non-rush</v>
      </c>
      <c r="Y17">
        <f t="shared" si="2"/>
        <v>0</v>
      </c>
      <c r="AC17">
        <v>0.25</v>
      </c>
      <c r="AD17">
        <v>61.249699999999997</v>
      </c>
    </row>
    <row r="18" spans="1:30"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c r="W18">
        <f t="shared" si="0"/>
        <v>17</v>
      </c>
      <c r="X18" t="str">
        <f t="shared" si="1"/>
        <v>Non-rush</v>
      </c>
      <c r="Y18">
        <f t="shared" si="2"/>
        <v>0</v>
      </c>
      <c r="AC18">
        <v>1.5</v>
      </c>
      <c r="AD18">
        <v>48</v>
      </c>
    </row>
    <row r="19" spans="1:30"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c r="X19" t="str">
        <f t="shared" si="1"/>
        <v>Non-rush</v>
      </c>
      <c r="Y19">
        <f t="shared" si="2"/>
        <v>0</v>
      </c>
      <c r="AC19">
        <v>0.25</v>
      </c>
      <c r="AD19">
        <v>204.28399999999999</v>
      </c>
    </row>
    <row r="20" spans="1:30"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c r="W20">
        <f t="shared" si="0"/>
        <v>7</v>
      </c>
      <c r="X20" t="str">
        <f t="shared" si="1"/>
        <v>Non-rush</v>
      </c>
      <c r="Y20">
        <f t="shared" si="2"/>
        <v>0</v>
      </c>
      <c r="AC20">
        <v>0.5</v>
      </c>
      <c r="AD20">
        <v>240</v>
      </c>
    </row>
    <row r="21" spans="1:30"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c r="W21">
        <f t="shared" si="0"/>
        <v>9</v>
      </c>
      <c r="X21" t="str">
        <f t="shared" si="1"/>
        <v>Non-rush</v>
      </c>
      <c r="Y21">
        <f t="shared" si="2"/>
        <v>0</v>
      </c>
      <c r="AC21">
        <v>0.5</v>
      </c>
      <c r="AD21">
        <v>120</v>
      </c>
    </row>
    <row r="22" spans="1:30"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c r="W22">
        <f t="shared" si="0"/>
        <v>13</v>
      </c>
      <c r="X22" t="str">
        <f t="shared" si="1"/>
        <v>Non-rush</v>
      </c>
      <c r="Y22">
        <f t="shared" si="2"/>
        <v>0</v>
      </c>
      <c r="AC22">
        <v>1.75</v>
      </c>
      <c r="AD22">
        <v>475</v>
      </c>
    </row>
    <row r="23" spans="1:30"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c r="W23">
        <f t="shared" si="0"/>
        <v>14</v>
      </c>
      <c r="X23" t="str">
        <f t="shared" si="1"/>
        <v>Non-rush</v>
      </c>
      <c r="Y23">
        <f t="shared" si="2"/>
        <v>0</v>
      </c>
      <c r="AC23">
        <v>1.75</v>
      </c>
      <c r="AD23">
        <v>341</v>
      </c>
    </row>
    <row r="24" spans="1:30"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c r="W24">
        <f t="shared" si="0"/>
        <v>50</v>
      </c>
      <c r="X24" t="str">
        <f t="shared" si="1"/>
        <v>Non-rush</v>
      </c>
      <c r="Y24">
        <f t="shared" si="2"/>
        <v>0</v>
      </c>
      <c r="AC24">
        <v>0.75</v>
      </c>
      <c r="AD24">
        <v>61.180599999999998</v>
      </c>
    </row>
    <row r="25" spans="1:30"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c r="W25">
        <f t="shared" si="0"/>
        <v>70</v>
      </c>
      <c r="X25" t="str">
        <f t="shared" si="1"/>
        <v>Non-rush</v>
      </c>
      <c r="Y25">
        <f t="shared" si="2"/>
        <v>0</v>
      </c>
      <c r="AC25">
        <v>0.5</v>
      </c>
      <c r="AD25">
        <v>155.3931</v>
      </c>
    </row>
    <row r="26" spans="1:30"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c r="X26" t="str">
        <f t="shared" si="1"/>
        <v>Rush</v>
      </c>
      <c r="Y26">
        <f t="shared" si="2"/>
        <v>0</v>
      </c>
      <c r="AC26">
        <v>0.5</v>
      </c>
      <c r="AD26">
        <v>204.28399999999999</v>
      </c>
    </row>
    <row r="27" spans="1:30"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c r="X27" t="str">
        <f t="shared" si="1"/>
        <v>Non-rush</v>
      </c>
      <c r="Y27">
        <f t="shared" si="2"/>
        <v>0</v>
      </c>
      <c r="AC27">
        <v>0.5</v>
      </c>
      <c r="AD27">
        <v>37.917400000000001</v>
      </c>
    </row>
    <row r="28" spans="1:30"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c r="W28">
        <f t="shared" si="0"/>
        <v>20</v>
      </c>
      <c r="X28" t="str">
        <f t="shared" si="1"/>
        <v>Rush</v>
      </c>
      <c r="Y28">
        <f t="shared" si="2"/>
        <v>0</v>
      </c>
      <c r="AC28">
        <v>0.25</v>
      </c>
      <c r="AD28">
        <v>88.405699999999996</v>
      </c>
    </row>
    <row r="29" spans="1:30"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c r="X29" t="str">
        <f t="shared" si="1"/>
        <v>Non-rush</v>
      </c>
      <c r="Y29">
        <f t="shared" si="2"/>
        <v>0</v>
      </c>
      <c r="AC29">
        <v>0.25</v>
      </c>
      <c r="AD29">
        <v>202.28639999999999</v>
      </c>
    </row>
    <row r="30" spans="1:30"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c r="W30">
        <f t="shared" si="0"/>
        <v>18</v>
      </c>
      <c r="X30" t="str">
        <f t="shared" si="1"/>
        <v>Non-rush</v>
      </c>
      <c r="Y30">
        <f t="shared" si="2"/>
        <v>0</v>
      </c>
      <c r="AC30">
        <v>0.5</v>
      </c>
      <c r="AD30">
        <v>120</v>
      </c>
    </row>
    <row r="31" spans="1:30"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c r="W31">
        <f t="shared" si="0"/>
        <v>3</v>
      </c>
      <c r="X31" t="str">
        <f t="shared" si="1"/>
        <v>Non-rush</v>
      </c>
      <c r="Y31">
        <f t="shared" si="2"/>
        <v>0</v>
      </c>
      <c r="AC31">
        <v>0.25</v>
      </c>
      <c r="AD31">
        <v>120</v>
      </c>
    </row>
    <row r="32" spans="1:30"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c r="X32" t="str">
        <f t="shared" si="1"/>
        <v>Non-rush</v>
      </c>
      <c r="Y32">
        <f t="shared" si="2"/>
        <v>0</v>
      </c>
      <c r="AC32">
        <v>0.5</v>
      </c>
      <c r="AD32">
        <v>535.62480000000005</v>
      </c>
    </row>
    <row r="33" spans="1:30"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c r="W33">
        <f t="shared" si="0"/>
        <v>12</v>
      </c>
      <c r="X33" t="str">
        <f t="shared" si="1"/>
        <v>Non-rush</v>
      </c>
      <c r="Y33">
        <f t="shared" si="2"/>
        <v>0</v>
      </c>
      <c r="AC33">
        <v>0.25</v>
      </c>
      <c r="AD33">
        <v>24.63</v>
      </c>
    </row>
    <row r="34" spans="1:30"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c r="W34">
        <f t="shared" si="0"/>
        <v>15</v>
      </c>
      <c r="X34" t="str">
        <f t="shared" si="1"/>
        <v>Non-rush</v>
      </c>
      <c r="Y34">
        <f t="shared" si="2"/>
        <v>0</v>
      </c>
      <c r="AC34">
        <v>0.5</v>
      </c>
      <c r="AD34">
        <v>43.26</v>
      </c>
    </row>
    <row r="35" spans="1:30"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c r="W35">
        <f t="shared" si="0"/>
        <v>25</v>
      </c>
      <c r="X35" t="str">
        <f t="shared" si="1"/>
        <v>Non-rush</v>
      </c>
      <c r="Y35">
        <f t="shared" si="2"/>
        <v>0</v>
      </c>
      <c r="AC35">
        <v>0.25</v>
      </c>
      <c r="AD35">
        <v>21.33</v>
      </c>
    </row>
    <row r="36" spans="1:30"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c r="X36" t="str">
        <f t="shared" si="1"/>
        <v>Non-rush</v>
      </c>
      <c r="Y36">
        <f t="shared" si="2"/>
        <v>0</v>
      </c>
      <c r="AC36">
        <v>1</v>
      </c>
      <c r="AD36">
        <v>0.45600000000000002</v>
      </c>
    </row>
    <row r="37" spans="1:30"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c r="X37" t="str">
        <f t="shared" si="1"/>
        <v>Non-rush</v>
      </c>
      <c r="Y37">
        <f t="shared" si="2"/>
        <v>0</v>
      </c>
      <c r="AC37">
        <v>0.25</v>
      </c>
      <c r="AD37">
        <v>126.62309999999999</v>
      </c>
    </row>
    <row r="38" spans="1:30"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c r="W38">
        <f t="shared" si="0"/>
        <v>14</v>
      </c>
      <c r="X38" t="str">
        <f t="shared" si="1"/>
        <v>Non-rush</v>
      </c>
      <c r="Y38">
        <f t="shared" si="2"/>
        <v>0</v>
      </c>
      <c r="AC38">
        <v>1.5</v>
      </c>
      <c r="AD38">
        <v>251.0033</v>
      </c>
    </row>
    <row r="39" spans="1:30" x14ac:dyDescent="0.35">
      <c r="A39" t="s">
        <v>84</v>
      </c>
      <c r="B39" t="s">
        <v>39</v>
      </c>
      <c r="C39" t="s">
        <v>44</v>
      </c>
      <c r="D39" t="s">
        <v>12</v>
      </c>
      <c r="E39" t="s">
        <v>3</v>
      </c>
      <c r="F39" s="5">
        <v>44088</v>
      </c>
      <c r="G39" s="5">
        <v>44109</v>
      </c>
      <c r="H39">
        <v>1</v>
      </c>
      <c r="K39">
        <v>0.5</v>
      </c>
      <c r="L39">
        <v>395.28</v>
      </c>
      <c r="M39" t="s">
        <v>19</v>
      </c>
      <c r="N39">
        <v>21</v>
      </c>
      <c r="O39">
        <v>80</v>
      </c>
      <c r="P39">
        <v>40</v>
      </c>
      <c r="Q39">
        <v>40</v>
      </c>
      <c r="R39">
        <v>395.28</v>
      </c>
      <c r="S39">
        <v>435.28</v>
      </c>
      <c r="T39">
        <v>435.28</v>
      </c>
      <c r="U39" t="s">
        <v>1053</v>
      </c>
      <c r="V39" t="s">
        <v>1053</v>
      </c>
      <c r="W39">
        <f t="shared" si="0"/>
        <v>21</v>
      </c>
      <c r="X39" t="str">
        <f t="shared" si="1"/>
        <v>Rush</v>
      </c>
      <c r="Y39">
        <f t="shared" si="2"/>
        <v>0</v>
      </c>
      <c r="AC39">
        <v>0.5</v>
      </c>
      <c r="AD39">
        <v>395.28</v>
      </c>
    </row>
    <row r="40" spans="1:30" x14ac:dyDescent="0.35">
      <c r="A40" t="s">
        <v>85</v>
      </c>
      <c r="B40" t="s">
        <v>35</v>
      </c>
      <c r="C40" t="s">
        <v>6</v>
      </c>
      <c r="D40" t="s">
        <v>11</v>
      </c>
      <c r="E40" t="s">
        <v>3</v>
      </c>
      <c r="F40" s="5">
        <v>44088</v>
      </c>
      <c r="G40" s="5">
        <v>44111</v>
      </c>
      <c r="H40">
        <v>1</v>
      </c>
      <c r="K40">
        <v>0.25</v>
      </c>
      <c r="L40">
        <v>36</v>
      </c>
      <c r="M40" t="s">
        <v>17</v>
      </c>
      <c r="N40">
        <v>23</v>
      </c>
      <c r="O40">
        <v>80</v>
      </c>
      <c r="P40">
        <v>20</v>
      </c>
      <c r="Q40">
        <v>20</v>
      </c>
      <c r="R40">
        <v>36</v>
      </c>
      <c r="S40">
        <v>56</v>
      </c>
      <c r="T40">
        <v>56</v>
      </c>
      <c r="U40" t="s">
        <v>1053</v>
      </c>
      <c r="V40" t="s">
        <v>1051</v>
      </c>
      <c r="W40">
        <f t="shared" si="0"/>
        <v>23</v>
      </c>
      <c r="X40" t="str">
        <f t="shared" si="1"/>
        <v>Rush</v>
      </c>
      <c r="Y40">
        <f t="shared" si="2"/>
        <v>0</v>
      </c>
      <c r="AC40">
        <v>0.25</v>
      </c>
      <c r="AD40">
        <v>36</v>
      </c>
    </row>
    <row r="41" spans="1:30"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c r="X41" t="str">
        <f t="shared" si="1"/>
        <v>Non-rush</v>
      </c>
      <c r="Y41">
        <f t="shared" si="2"/>
        <v>0</v>
      </c>
      <c r="AC41">
        <v>1.75</v>
      </c>
      <c r="AD41">
        <v>510.67529999999999</v>
      </c>
    </row>
    <row r="42" spans="1:30"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c r="W42">
        <f t="shared" si="0"/>
        <v>22</v>
      </c>
      <c r="X42" t="str">
        <f t="shared" si="1"/>
        <v>Non-rush</v>
      </c>
      <c r="Y42">
        <f t="shared" si="2"/>
        <v>0</v>
      </c>
      <c r="AC42">
        <v>0.5</v>
      </c>
      <c r="AD42">
        <v>42.66</v>
      </c>
    </row>
    <row r="43" spans="1:30" x14ac:dyDescent="0.35">
      <c r="A43" t="s">
        <v>88</v>
      </c>
      <c r="B43" t="s">
        <v>38</v>
      </c>
      <c r="C43" t="s">
        <v>8</v>
      </c>
      <c r="D43" t="s">
        <v>13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c r="X43" t="str">
        <f t="shared" si="1"/>
        <v>Non-rush</v>
      </c>
      <c r="Y43">
        <f t="shared" si="2"/>
        <v>0</v>
      </c>
      <c r="AC43">
        <v>1</v>
      </c>
      <c r="AD43">
        <v>5.4720000000000004</v>
      </c>
    </row>
    <row r="44" spans="1:30" x14ac:dyDescent="0.35">
      <c r="A44" t="s">
        <v>89</v>
      </c>
      <c r="B44" t="s">
        <v>35</v>
      </c>
      <c r="C44" t="s">
        <v>8</v>
      </c>
      <c r="D44" t="s">
        <v>12</v>
      </c>
      <c r="E44" t="s">
        <v>3</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c r="X44" t="str">
        <f t="shared" si="1"/>
        <v>Rush</v>
      </c>
      <c r="Y44">
        <f t="shared" si="2"/>
        <v>0</v>
      </c>
      <c r="AC44">
        <v>0.25</v>
      </c>
      <c r="AD44">
        <v>45.237400000000001</v>
      </c>
    </row>
    <row r="45" spans="1:30"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c r="W45">
        <f t="shared" si="0"/>
        <v>15</v>
      </c>
      <c r="X45" t="str">
        <f t="shared" si="1"/>
        <v>Non-rush</v>
      </c>
      <c r="Y45">
        <f t="shared" si="2"/>
        <v>0</v>
      </c>
      <c r="AC45">
        <v>0.75</v>
      </c>
      <c r="AD45">
        <v>199.452</v>
      </c>
    </row>
    <row r="46" spans="1:30"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c r="W46">
        <f t="shared" si="0"/>
        <v>19</v>
      </c>
      <c r="X46" t="str">
        <f t="shared" si="1"/>
        <v>Non-rush</v>
      </c>
      <c r="Y46">
        <f t="shared" si="2"/>
        <v>0</v>
      </c>
      <c r="AC46">
        <v>0.5</v>
      </c>
      <c r="AD46">
        <v>144</v>
      </c>
    </row>
    <row r="47" spans="1:30"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c r="X47" t="str">
        <f t="shared" si="1"/>
        <v>Non-rush</v>
      </c>
      <c r="Y47">
        <f t="shared" si="2"/>
        <v>0</v>
      </c>
      <c r="AC47">
        <v>0.25</v>
      </c>
      <c r="AD47">
        <v>6.2160000000000002</v>
      </c>
    </row>
    <row r="48" spans="1:30"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c r="W48">
        <f t="shared" si="0"/>
        <v>25</v>
      </c>
      <c r="X48" t="str">
        <f t="shared" si="1"/>
        <v>Non-rush</v>
      </c>
      <c r="Y48">
        <f t="shared" si="2"/>
        <v>0</v>
      </c>
      <c r="AC48">
        <v>1</v>
      </c>
      <c r="AD48">
        <v>36</v>
      </c>
    </row>
    <row r="49" spans="1:30"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c r="W49">
        <f t="shared" si="0"/>
        <v>25</v>
      </c>
      <c r="X49" t="str">
        <f t="shared" si="1"/>
        <v>Non-rush</v>
      </c>
      <c r="Y49">
        <f t="shared" si="2"/>
        <v>0</v>
      </c>
      <c r="AC49">
        <v>0.75</v>
      </c>
      <c r="AD49">
        <v>40</v>
      </c>
    </row>
    <row r="50" spans="1:30"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c r="W50">
        <f t="shared" si="0"/>
        <v>61</v>
      </c>
      <c r="X50" t="str">
        <f t="shared" si="1"/>
        <v>Non-rush</v>
      </c>
      <c r="Y50">
        <f t="shared" si="2"/>
        <v>0</v>
      </c>
      <c r="AC50">
        <v>0.25</v>
      </c>
      <c r="AD50">
        <v>87.581299999999999</v>
      </c>
    </row>
    <row r="51" spans="1:30"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c r="W51">
        <f t="shared" si="0"/>
        <v>7</v>
      </c>
      <c r="X51" t="str">
        <f t="shared" si="1"/>
        <v>Non-rush</v>
      </c>
      <c r="Y51">
        <f t="shared" si="2"/>
        <v>0</v>
      </c>
      <c r="AC51">
        <v>0.5</v>
      </c>
      <c r="AD51">
        <v>30</v>
      </c>
    </row>
    <row r="52" spans="1:30" x14ac:dyDescent="0.35">
      <c r="A52" t="s">
        <v>97</v>
      </c>
      <c r="B52" t="s">
        <v>39</v>
      </c>
      <c r="C52" t="s">
        <v>6</v>
      </c>
      <c r="D52" t="s">
        <v>11</v>
      </c>
      <c r="F52" s="5">
        <v>44095</v>
      </c>
      <c r="G52" s="5">
        <v>44123</v>
      </c>
      <c r="H52">
        <v>1</v>
      </c>
      <c r="K52">
        <v>0.25</v>
      </c>
      <c r="L52">
        <v>144</v>
      </c>
      <c r="M52" t="s">
        <v>19</v>
      </c>
      <c r="N52">
        <v>28</v>
      </c>
      <c r="O52">
        <v>80</v>
      </c>
      <c r="P52">
        <v>20</v>
      </c>
      <c r="Q52">
        <v>20</v>
      </c>
      <c r="R52">
        <v>144</v>
      </c>
      <c r="S52">
        <v>164</v>
      </c>
      <c r="T52">
        <v>164</v>
      </c>
      <c r="U52" t="s">
        <v>1053</v>
      </c>
      <c r="V52" t="s">
        <v>1053</v>
      </c>
      <c r="W52">
        <f t="shared" si="0"/>
        <v>28</v>
      </c>
      <c r="X52" t="str">
        <f t="shared" si="1"/>
        <v>Non-rush</v>
      </c>
      <c r="Y52">
        <f t="shared" si="2"/>
        <v>0</v>
      </c>
      <c r="AC52">
        <v>0.25</v>
      </c>
      <c r="AD52">
        <v>144</v>
      </c>
    </row>
    <row r="53" spans="1:30" x14ac:dyDescent="0.35">
      <c r="A53" t="s">
        <v>98</v>
      </c>
      <c r="B53" t="s">
        <v>38</v>
      </c>
      <c r="C53" t="s">
        <v>8</v>
      </c>
      <c r="D53" t="s">
        <v>13</v>
      </c>
      <c r="E53" t="s">
        <v>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c r="X53" t="str">
        <f t="shared" si="1"/>
        <v>Rush</v>
      </c>
      <c r="Y53">
        <f t="shared" si="2"/>
        <v>0</v>
      </c>
      <c r="AC53">
        <v>0.75</v>
      </c>
      <c r="AD53">
        <v>297.51229999999998</v>
      </c>
    </row>
    <row r="54" spans="1:30"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c r="X54" t="str">
        <f t="shared" si="1"/>
        <v>Non-rush</v>
      </c>
      <c r="Y54">
        <f t="shared" si="2"/>
        <v>0</v>
      </c>
      <c r="AC54">
        <v>0.5</v>
      </c>
      <c r="AD54">
        <v>64.171000000000006</v>
      </c>
    </row>
    <row r="55" spans="1:30"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c r="X55" t="str">
        <f t="shared" si="1"/>
        <v>Non-rush</v>
      </c>
      <c r="Y55">
        <f t="shared" si="2"/>
        <v>0</v>
      </c>
      <c r="AC55">
        <v>0.25</v>
      </c>
      <c r="AD55">
        <v>20.475000000000001</v>
      </c>
    </row>
    <row r="56" spans="1:30"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c r="W56">
        <f t="shared" si="0"/>
        <v>14</v>
      </c>
      <c r="X56" t="str">
        <f t="shared" si="1"/>
        <v>Non-rush</v>
      </c>
      <c r="Y56">
        <f t="shared" si="2"/>
        <v>0</v>
      </c>
      <c r="AC56">
        <v>1</v>
      </c>
      <c r="AD56">
        <v>200</v>
      </c>
    </row>
    <row r="57" spans="1:30"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c r="W57">
        <f t="shared" si="0"/>
        <v>22</v>
      </c>
      <c r="X57" t="str">
        <f t="shared" si="1"/>
        <v>Non-rush</v>
      </c>
      <c r="Y57">
        <f t="shared" si="2"/>
        <v>0</v>
      </c>
      <c r="AC57">
        <v>1.5</v>
      </c>
      <c r="AD57">
        <v>123.9555</v>
      </c>
    </row>
    <row r="58" spans="1:30"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c r="X58" t="str">
        <f t="shared" si="1"/>
        <v>Non-rush</v>
      </c>
      <c r="Y58">
        <f t="shared" si="2"/>
        <v>0</v>
      </c>
      <c r="AC58">
        <v>0.5</v>
      </c>
      <c r="AD58">
        <v>193.88310000000001</v>
      </c>
    </row>
    <row r="59" spans="1:30"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c r="W59">
        <f t="shared" si="0"/>
        <v>35</v>
      </c>
      <c r="X59" t="str">
        <f t="shared" si="1"/>
        <v>Non-rush</v>
      </c>
      <c r="Y59">
        <f t="shared" si="2"/>
        <v>0</v>
      </c>
      <c r="AC59">
        <v>0.5</v>
      </c>
      <c r="AD59">
        <v>1.173</v>
      </c>
    </row>
    <row r="60" spans="1:30"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c r="X60" t="str">
        <f t="shared" si="1"/>
        <v>Non-rush</v>
      </c>
      <c r="Y60">
        <f t="shared" si="2"/>
        <v>0</v>
      </c>
      <c r="AC60">
        <v>0.75</v>
      </c>
      <c r="AD60">
        <v>664.78880000000004</v>
      </c>
    </row>
    <row r="61" spans="1:30"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c r="W61">
        <f t="shared" si="0"/>
        <v>21</v>
      </c>
      <c r="X61" t="str">
        <f t="shared" si="1"/>
        <v>Non-rush</v>
      </c>
      <c r="Y61">
        <f t="shared" si="2"/>
        <v>0</v>
      </c>
      <c r="AC61">
        <v>0.25</v>
      </c>
      <c r="AD61">
        <v>160</v>
      </c>
    </row>
    <row r="62" spans="1:30"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c r="X62" t="str">
        <f t="shared" si="1"/>
        <v>Non-rush</v>
      </c>
      <c r="Y62">
        <f t="shared" si="2"/>
        <v>0</v>
      </c>
      <c r="AC62">
        <v>0.75</v>
      </c>
      <c r="AD62">
        <v>159.50489999999999</v>
      </c>
    </row>
    <row r="63" spans="1:30"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c r="X63" t="str">
        <f t="shared" si="1"/>
        <v>Non-rush</v>
      </c>
      <c r="Y63">
        <f t="shared" si="2"/>
        <v>0</v>
      </c>
      <c r="AC63">
        <v>0.75</v>
      </c>
      <c r="AD63">
        <v>169.63499999999999</v>
      </c>
    </row>
    <row r="64" spans="1:30"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c r="W64">
        <f t="shared" si="0"/>
        <v>2</v>
      </c>
      <c r="X64" t="str">
        <f t="shared" si="1"/>
        <v>Non-rush</v>
      </c>
      <c r="Y64">
        <f t="shared" si="2"/>
        <v>0</v>
      </c>
      <c r="AC64">
        <v>0.5</v>
      </c>
      <c r="AD64">
        <v>202.86</v>
      </c>
    </row>
    <row r="65" spans="1:30"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c r="W65">
        <f t="shared" si="0"/>
        <v>9</v>
      </c>
      <c r="X65" t="str">
        <f t="shared" si="1"/>
        <v>Non-rush</v>
      </c>
      <c r="Y65">
        <f t="shared" si="2"/>
        <v>0</v>
      </c>
      <c r="AC65">
        <v>0.5</v>
      </c>
      <c r="AD65">
        <v>10.53</v>
      </c>
    </row>
    <row r="66" spans="1:30"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c r="W66">
        <f t="shared" si="0"/>
        <v>29</v>
      </c>
      <c r="X66" t="str">
        <f t="shared" si="1"/>
        <v>Non-rush</v>
      </c>
      <c r="Y66">
        <f t="shared" si="2"/>
        <v>0</v>
      </c>
      <c r="AC66">
        <v>0.75</v>
      </c>
      <c r="AD66">
        <v>1.8240000000000001</v>
      </c>
    </row>
    <row r="67" spans="1:30"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c r="W67">
        <f t="shared" ref="W67:W130" si="3">(G67-F67)</f>
        <v>9</v>
      </c>
      <c r="X67" t="str">
        <f t="shared" ref="X67:X130" si="4">IF(E67="", "Non-rush", "Rush")</f>
        <v>Non-rush</v>
      </c>
      <c r="Y67">
        <f t="shared" ref="Y67:Y130" si="5">_xlfn.XLOOKUP(A67, A:A, I:I, "No warranty", 0)</f>
        <v>0</v>
      </c>
      <c r="AC67">
        <v>0.5</v>
      </c>
      <c r="AD67">
        <v>54.124600000000001</v>
      </c>
    </row>
    <row r="68" spans="1:30"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3"/>
        <v>22</v>
      </c>
      <c r="X68" t="str">
        <f t="shared" si="4"/>
        <v>Non-rush</v>
      </c>
      <c r="Y68">
        <f t="shared" si="5"/>
        <v>0</v>
      </c>
      <c r="AC68">
        <v>0.25</v>
      </c>
      <c r="AD68">
        <v>367.71109999999999</v>
      </c>
    </row>
    <row r="69" spans="1:30"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c r="W69">
        <f t="shared" si="3"/>
        <v>20</v>
      </c>
      <c r="X69" t="str">
        <f t="shared" si="4"/>
        <v>Non-rush</v>
      </c>
      <c r="Y69">
        <f t="shared" si="5"/>
        <v>0</v>
      </c>
      <c r="AC69">
        <v>1.5</v>
      </c>
      <c r="AD69">
        <v>139.035</v>
      </c>
    </row>
    <row r="70" spans="1:30"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c r="W70">
        <f t="shared" si="3"/>
        <v>28</v>
      </c>
      <c r="X70" t="str">
        <f t="shared" si="4"/>
        <v>Non-rush</v>
      </c>
      <c r="Y70">
        <f t="shared" si="5"/>
        <v>0</v>
      </c>
      <c r="AC70">
        <v>0.5</v>
      </c>
      <c r="AD70">
        <v>50.317</v>
      </c>
    </row>
    <row r="71" spans="1:30"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c r="W71">
        <f t="shared" si="3"/>
        <v>56</v>
      </c>
      <c r="X71" t="str">
        <f t="shared" si="4"/>
        <v>Non-rush</v>
      </c>
      <c r="Y71">
        <f t="shared" si="5"/>
        <v>0</v>
      </c>
      <c r="AC71">
        <v>1</v>
      </c>
      <c r="AD71">
        <v>122.4273</v>
      </c>
    </row>
    <row r="72" spans="1:30" x14ac:dyDescent="0.35">
      <c r="A72" t="s">
        <v>117</v>
      </c>
      <c r="B72" t="s">
        <v>38</v>
      </c>
      <c r="C72" t="s">
        <v>8</v>
      </c>
      <c r="D72" t="s">
        <v>12</v>
      </c>
      <c r="F72" s="5">
        <v>44103</v>
      </c>
      <c r="G72" s="5">
        <v>44167</v>
      </c>
      <c r="H72">
        <v>1</v>
      </c>
      <c r="K72">
        <v>1</v>
      </c>
      <c r="L72">
        <v>78.5535</v>
      </c>
      <c r="M72" t="s">
        <v>19</v>
      </c>
      <c r="N72">
        <v>64</v>
      </c>
      <c r="O72">
        <v>80</v>
      </c>
      <c r="P72">
        <v>80</v>
      </c>
      <c r="Q72">
        <v>80</v>
      </c>
      <c r="R72">
        <v>78.5535</v>
      </c>
      <c r="S72">
        <v>158.55349999999999</v>
      </c>
      <c r="T72">
        <v>158.55349999999999</v>
      </c>
      <c r="U72" t="s">
        <v>1048</v>
      </c>
      <c r="V72" t="s">
        <v>1051</v>
      </c>
      <c r="W72">
        <f t="shared" si="3"/>
        <v>64</v>
      </c>
      <c r="X72" t="str">
        <f t="shared" si="4"/>
        <v>Non-rush</v>
      </c>
      <c r="Y72">
        <f t="shared" si="5"/>
        <v>0</v>
      </c>
      <c r="AC72">
        <v>1</v>
      </c>
      <c r="AD72">
        <v>78.5535</v>
      </c>
    </row>
    <row r="73" spans="1:30" x14ac:dyDescent="0.35">
      <c r="A73" t="s">
        <v>118</v>
      </c>
      <c r="B73" t="s">
        <v>35</v>
      </c>
      <c r="C73" t="s">
        <v>8</v>
      </c>
      <c r="D73" t="s">
        <v>11</v>
      </c>
      <c r="E73" t="s">
        <v>3</v>
      </c>
      <c r="F73" s="5">
        <v>44104</v>
      </c>
      <c r="G73" s="5">
        <v>44111</v>
      </c>
      <c r="H73">
        <v>1</v>
      </c>
      <c r="K73">
        <v>0.25</v>
      </c>
      <c r="L73">
        <v>239.1001</v>
      </c>
      <c r="M73" t="s">
        <v>17</v>
      </c>
      <c r="N73">
        <v>7</v>
      </c>
      <c r="O73">
        <v>80</v>
      </c>
      <c r="P73">
        <v>20</v>
      </c>
      <c r="Q73">
        <v>20</v>
      </c>
      <c r="R73">
        <v>239.1001</v>
      </c>
      <c r="S73">
        <v>259.1001</v>
      </c>
      <c r="T73">
        <v>259.1001</v>
      </c>
      <c r="U73" t="s">
        <v>1051</v>
      </c>
      <c r="V73" t="s">
        <v>1051</v>
      </c>
      <c r="W73">
        <f t="shared" si="3"/>
        <v>7</v>
      </c>
      <c r="X73" t="str">
        <f t="shared" si="4"/>
        <v>Rush</v>
      </c>
      <c r="Y73">
        <f t="shared" si="5"/>
        <v>0</v>
      </c>
      <c r="AC73">
        <v>0.25</v>
      </c>
      <c r="AD73">
        <v>239.1001</v>
      </c>
    </row>
    <row r="74" spans="1:30"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c r="W74">
        <f t="shared" si="3"/>
        <v>19</v>
      </c>
      <c r="X74" t="str">
        <f t="shared" si="4"/>
        <v>Non-rush</v>
      </c>
      <c r="Y74">
        <f t="shared" si="5"/>
        <v>0</v>
      </c>
      <c r="AC74">
        <v>0.5</v>
      </c>
      <c r="AD74">
        <v>61.180599999999998</v>
      </c>
    </row>
    <row r="75" spans="1:30"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c r="W75">
        <f t="shared" si="3"/>
        <v>49</v>
      </c>
      <c r="X75" t="str">
        <f t="shared" si="4"/>
        <v>Non-rush</v>
      </c>
      <c r="Y75">
        <f t="shared" si="5"/>
        <v>0</v>
      </c>
      <c r="AC75">
        <v>2.25</v>
      </c>
      <c r="AD75">
        <v>800.71119999999996</v>
      </c>
    </row>
    <row r="76" spans="1:30"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3"/>
        <v>25</v>
      </c>
      <c r="X76" t="str">
        <f t="shared" si="4"/>
        <v>Non-rush</v>
      </c>
      <c r="Y76">
        <f t="shared" si="5"/>
        <v>0</v>
      </c>
      <c r="AC76">
        <v>0.25</v>
      </c>
      <c r="AD76">
        <v>19.196999999999999</v>
      </c>
    </row>
    <row r="77" spans="1:30"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c r="W77">
        <f t="shared" si="3"/>
        <v>8</v>
      </c>
      <c r="X77" t="str">
        <f t="shared" si="4"/>
        <v>Non-rush</v>
      </c>
      <c r="Y77">
        <f t="shared" si="5"/>
        <v>0</v>
      </c>
      <c r="AC77">
        <v>0.25</v>
      </c>
      <c r="AD77">
        <v>19.5</v>
      </c>
    </row>
    <row r="78" spans="1:30"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3"/>
        <v>8</v>
      </c>
      <c r="X78" t="str">
        <f t="shared" si="4"/>
        <v>Non-rush</v>
      </c>
      <c r="Y78">
        <f t="shared" si="5"/>
        <v>0</v>
      </c>
      <c r="AC78">
        <v>0.25</v>
      </c>
      <c r="AD78">
        <v>22.425000000000001</v>
      </c>
    </row>
    <row r="79" spans="1:30"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3"/>
        <v>8</v>
      </c>
      <c r="X79" t="str">
        <f t="shared" si="4"/>
        <v>Non-rush</v>
      </c>
      <c r="Y79">
        <f t="shared" si="5"/>
        <v>0</v>
      </c>
      <c r="AC79">
        <v>0.5</v>
      </c>
      <c r="AD79">
        <v>26.582599999999999</v>
      </c>
    </row>
    <row r="80" spans="1:30"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3"/>
        <v>19</v>
      </c>
      <c r="X80" t="str">
        <f t="shared" si="4"/>
        <v>Non-rush</v>
      </c>
      <c r="Y80">
        <f t="shared" si="5"/>
        <v>0</v>
      </c>
      <c r="AC80">
        <v>0.5</v>
      </c>
      <c r="AD80">
        <v>288.20800000000003</v>
      </c>
    </row>
    <row r="81" spans="1:30"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3"/>
        <v>14</v>
      </c>
      <c r="X81" t="str">
        <f t="shared" si="4"/>
        <v>Non-rush</v>
      </c>
      <c r="Y81">
        <f t="shared" si="5"/>
        <v>0</v>
      </c>
      <c r="AC81">
        <v>0.5</v>
      </c>
      <c r="AD81">
        <v>54.236800000000002</v>
      </c>
    </row>
    <row r="82" spans="1:30"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3"/>
        <v>13</v>
      </c>
      <c r="X82" t="str">
        <f t="shared" si="4"/>
        <v>Non-rush</v>
      </c>
      <c r="Y82">
        <f t="shared" si="5"/>
        <v>0</v>
      </c>
      <c r="AC82">
        <v>0.25</v>
      </c>
      <c r="AD82">
        <v>332.39699999999999</v>
      </c>
    </row>
    <row r="83" spans="1:30"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c r="W83">
        <f t="shared" si="3"/>
        <v>17</v>
      </c>
      <c r="X83" t="str">
        <f t="shared" si="4"/>
        <v>Non-rush</v>
      </c>
      <c r="Y83">
        <f t="shared" si="5"/>
        <v>0</v>
      </c>
      <c r="AC83">
        <v>0.75</v>
      </c>
      <c r="AD83">
        <v>124.1649</v>
      </c>
    </row>
    <row r="84" spans="1:30"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c r="W84">
        <f t="shared" si="3"/>
        <v>20</v>
      </c>
      <c r="X84" t="str">
        <f t="shared" si="4"/>
        <v>Non-rush</v>
      </c>
      <c r="Y84">
        <f t="shared" si="5"/>
        <v>0</v>
      </c>
      <c r="AC84">
        <v>0.25</v>
      </c>
      <c r="AD84">
        <v>21.63</v>
      </c>
    </row>
    <row r="85" spans="1:30"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c r="W85">
        <f t="shared" si="3"/>
        <v>12</v>
      </c>
      <c r="X85" t="str">
        <f t="shared" si="4"/>
        <v>Non-rush</v>
      </c>
      <c r="Y85">
        <f t="shared" si="5"/>
        <v>0</v>
      </c>
      <c r="AC85">
        <v>0.25</v>
      </c>
      <c r="AD85">
        <v>33</v>
      </c>
    </row>
    <row r="86" spans="1:30"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c r="W86">
        <f t="shared" si="3"/>
        <v>12</v>
      </c>
      <c r="X86" t="str">
        <f t="shared" si="4"/>
        <v>Non-rush</v>
      </c>
      <c r="Y86">
        <f t="shared" si="5"/>
        <v>0</v>
      </c>
      <c r="AC86">
        <v>0.5</v>
      </c>
      <c r="AD86">
        <v>154.5</v>
      </c>
    </row>
    <row r="87" spans="1:30"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c r="W87">
        <f t="shared" si="3"/>
        <v>13</v>
      </c>
      <c r="X87" t="str">
        <f t="shared" si="4"/>
        <v>Non-rush</v>
      </c>
      <c r="Y87">
        <f t="shared" si="5"/>
        <v>0</v>
      </c>
      <c r="AC87">
        <v>1</v>
      </c>
      <c r="AD87">
        <v>48.75</v>
      </c>
    </row>
    <row r="88" spans="1:30"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c r="W88">
        <f t="shared" si="3"/>
        <v>12</v>
      </c>
      <c r="X88" t="str">
        <f t="shared" si="4"/>
        <v>Non-rush</v>
      </c>
      <c r="Y88">
        <f t="shared" si="5"/>
        <v>0</v>
      </c>
      <c r="AC88">
        <v>0.25</v>
      </c>
      <c r="AD88">
        <v>76.1678</v>
      </c>
    </row>
    <row r="89" spans="1:30"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c r="W89">
        <f t="shared" si="3"/>
        <v>30</v>
      </c>
      <c r="X89" t="str">
        <f t="shared" si="4"/>
        <v>Non-rush</v>
      </c>
      <c r="Y89">
        <f t="shared" si="5"/>
        <v>0</v>
      </c>
      <c r="AC89">
        <v>0.75</v>
      </c>
      <c r="AD89">
        <v>117</v>
      </c>
    </row>
    <row r="90" spans="1:30"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3"/>
        <v>33</v>
      </c>
      <c r="X90" t="str">
        <f t="shared" si="4"/>
        <v>Non-rush</v>
      </c>
      <c r="Y90">
        <f t="shared" si="5"/>
        <v>0</v>
      </c>
      <c r="AC90">
        <v>1.5</v>
      </c>
      <c r="AD90">
        <v>1575.9739999999999</v>
      </c>
    </row>
    <row r="91" spans="1:30"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c r="W91">
        <f t="shared" si="3"/>
        <v>41</v>
      </c>
      <c r="X91" t="str">
        <f t="shared" si="4"/>
        <v>Non-rush</v>
      </c>
      <c r="Y91">
        <f t="shared" si="5"/>
        <v>0</v>
      </c>
      <c r="AC91">
        <v>0.5</v>
      </c>
      <c r="AD91">
        <v>21.33</v>
      </c>
    </row>
    <row r="92" spans="1:30"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c r="W92">
        <f t="shared" si="3"/>
        <v>53</v>
      </c>
      <c r="X92" t="str">
        <f t="shared" si="4"/>
        <v>Non-rush</v>
      </c>
      <c r="Y92">
        <f t="shared" si="5"/>
        <v>0</v>
      </c>
      <c r="AC92">
        <v>0.5</v>
      </c>
      <c r="AD92">
        <v>74.785899999999998</v>
      </c>
    </row>
    <row r="93" spans="1:30"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3"/>
        <v>54</v>
      </c>
      <c r="X93" t="str">
        <f t="shared" si="4"/>
        <v>Non-rush</v>
      </c>
      <c r="Y93">
        <f t="shared" si="5"/>
        <v>0</v>
      </c>
      <c r="AC93">
        <v>4.75</v>
      </c>
      <c r="AD93">
        <v>1123.9716000000001</v>
      </c>
    </row>
    <row r="94" spans="1:30"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c r="W94">
        <f t="shared" si="3"/>
        <v>14</v>
      </c>
      <c r="X94" t="str">
        <f t="shared" si="4"/>
        <v>Non-rush</v>
      </c>
      <c r="Y94">
        <f t="shared" si="5"/>
        <v>0</v>
      </c>
      <c r="AC94">
        <v>1</v>
      </c>
      <c r="AD94">
        <v>128.9796</v>
      </c>
    </row>
    <row r="95" spans="1:30"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c r="W95">
        <f t="shared" si="3"/>
        <v>23</v>
      </c>
      <c r="X95" t="str">
        <f t="shared" si="4"/>
        <v>Non-rush</v>
      </c>
      <c r="Y95">
        <f t="shared" si="5"/>
        <v>0</v>
      </c>
      <c r="AC95">
        <v>0.5</v>
      </c>
      <c r="AD95">
        <v>144</v>
      </c>
    </row>
    <row r="96" spans="1:30"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c r="W96">
        <f t="shared" si="3"/>
        <v>24</v>
      </c>
      <c r="X96" t="str">
        <f t="shared" si="4"/>
        <v>Non-rush</v>
      </c>
      <c r="Y96">
        <f t="shared" si="5"/>
        <v>0</v>
      </c>
      <c r="AC96">
        <v>1</v>
      </c>
      <c r="AD96">
        <v>1211.8269</v>
      </c>
    </row>
    <row r="97" spans="1:30" x14ac:dyDescent="0.35">
      <c r="A97" t="s">
        <v>142</v>
      </c>
      <c r="B97" t="s">
        <v>37</v>
      </c>
      <c r="C97" t="s">
        <v>6</v>
      </c>
      <c r="D97" t="s">
        <v>13</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3"/>
        <v>37</v>
      </c>
      <c r="X97" t="str">
        <f t="shared" si="4"/>
        <v>Non-rush</v>
      </c>
      <c r="Y97">
        <f t="shared" si="5"/>
        <v>0</v>
      </c>
      <c r="AC97">
        <v>0.5</v>
      </c>
      <c r="AD97">
        <v>54.124600000000001</v>
      </c>
    </row>
    <row r="98" spans="1:30" x14ac:dyDescent="0.35">
      <c r="A98" t="s">
        <v>143</v>
      </c>
      <c r="B98" t="s">
        <v>35</v>
      </c>
      <c r="C98" t="s">
        <v>6</v>
      </c>
      <c r="D98" t="s">
        <v>12</v>
      </c>
      <c r="E98" t="s">
        <v>3</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3"/>
        <v>38</v>
      </c>
      <c r="X98" t="str">
        <f t="shared" si="4"/>
        <v>Rush</v>
      </c>
      <c r="Y98">
        <f t="shared" si="5"/>
        <v>0</v>
      </c>
      <c r="AC98">
        <v>0.5</v>
      </c>
      <c r="AD98">
        <v>55.935699999999997</v>
      </c>
    </row>
    <row r="99" spans="1:30" x14ac:dyDescent="0.35">
      <c r="A99" t="s">
        <v>144</v>
      </c>
      <c r="B99" t="s">
        <v>39</v>
      </c>
      <c r="C99" t="s">
        <v>6</v>
      </c>
      <c r="D99" t="s">
        <v>12</v>
      </c>
      <c r="E99" t="s">
        <v>3</v>
      </c>
      <c r="F99" s="5">
        <v>44117</v>
      </c>
      <c r="G99" s="5">
        <v>44131</v>
      </c>
      <c r="H99">
        <v>1</v>
      </c>
      <c r="K99">
        <v>0.5</v>
      </c>
      <c r="L99">
        <v>11.06</v>
      </c>
      <c r="M99" t="s">
        <v>19</v>
      </c>
      <c r="N99">
        <v>14</v>
      </c>
      <c r="O99">
        <v>80</v>
      </c>
      <c r="P99">
        <v>40</v>
      </c>
      <c r="Q99">
        <v>40</v>
      </c>
      <c r="R99">
        <v>11.06</v>
      </c>
      <c r="S99">
        <v>51.06</v>
      </c>
      <c r="T99">
        <v>51.06</v>
      </c>
      <c r="U99" t="s">
        <v>1048</v>
      </c>
      <c r="V99" t="s">
        <v>1048</v>
      </c>
      <c r="W99">
        <f t="shared" si="3"/>
        <v>14</v>
      </c>
      <c r="X99" t="str">
        <f t="shared" si="4"/>
        <v>Rush</v>
      </c>
      <c r="Y99">
        <f t="shared" si="5"/>
        <v>0</v>
      </c>
      <c r="AC99">
        <v>0.5</v>
      </c>
      <c r="AD99">
        <v>11.06</v>
      </c>
    </row>
    <row r="100" spans="1:30"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c r="W100">
        <f t="shared" si="3"/>
        <v>14</v>
      </c>
      <c r="X100" t="str">
        <f t="shared" si="4"/>
        <v>Non-rush</v>
      </c>
      <c r="Y100">
        <f t="shared" si="5"/>
        <v>0</v>
      </c>
      <c r="AC100">
        <v>2</v>
      </c>
      <c r="AD100">
        <v>77.165099999999995</v>
      </c>
    </row>
    <row r="101" spans="1:30"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3"/>
        <v>5</v>
      </c>
      <c r="X101" t="str">
        <f t="shared" si="4"/>
        <v>Non-rush</v>
      </c>
      <c r="Y101">
        <f t="shared" si="5"/>
        <v>0</v>
      </c>
      <c r="AC101">
        <v>0.5</v>
      </c>
      <c r="AD101">
        <v>66.158000000000001</v>
      </c>
    </row>
    <row r="102" spans="1:30"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3"/>
        <v>13</v>
      </c>
      <c r="X102" t="str">
        <f t="shared" si="4"/>
        <v>Non-rush</v>
      </c>
      <c r="Y102">
        <f t="shared" si="5"/>
        <v>0</v>
      </c>
      <c r="AC102">
        <v>0.25</v>
      </c>
      <c r="AD102">
        <v>27.953900000000001</v>
      </c>
    </row>
    <row r="103" spans="1:30"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c r="W103">
        <f t="shared" si="3"/>
        <v>13</v>
      </c>
      <c r="X103" t="str">
        <f t="shared" si="4"/>
        <v>Non-rush</v>
      </c>
      <c r="Y103">
        <f t="shared" si="5"/>
        <v>0</v>
      </c>
      <c r="AC103">
        <v>1</v>
      </c>
      <c r="AD103">
        <v>216.3125</v>
      </c>
    </row>
    <row r="104" spans="1:30"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3"/>
        <v>20</v>
      </c>
      <c r="X104" t="str">
        <f t="shared" si="4"/>
        <v>Non-rush</v>
      </c>
      <c r="Y104">
        <f t="shared" si="5"/>
        <v>0</v>
      </c>
      <c r="AC104">
        <v>2</v>
      </c>
      <c r="AD104">
        <v>619.51329999999996</v>
      </c>
    </row>
    <row r="105" spans="1:30"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c r="W105">
        <f t="shared" si="3"/>
        <v>27</v>
      </c>
      <c r="X105" t="str">
        <f t="shared" si="4"/>
        <v>Non-rush</v>
      </c>
      <c r="Y105">
        <f t="shared" si="5"/>
        <v>0</v>
      </c>
      <c r="AC105">
        <v>0.5</v>
      </c>
      <c r="AD105">
        <v>3.12</v>
      </c>
    </row>
    <row r="106" spans="1:30"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c r="W106">
        <f t="shared" si="3"/>
        <v>7</v>
      </c>
      <c r="X106" t="str">
        <f t="shared" si="4"/>
        <v>Non-rush</v>
      </c>
      <c r="Y106">
        <f t="shared" si="5"/>
        <v>0</v>
      </c>
      <c r="AC106">
        <v>0.75</v>
      </c>
      <c r="AD106">
        <v>163.26</v>
      </c>
    </row>
    <row r="107" spans="1:30"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3"/>
        <v>13</v>
      </c>
      <c r="X107" t="str">
        <f t="shared" si="4"/>
        <v>Non-rush</v>
      </c>
      <c r="Y107">
        <f t="shared" si="5"/>
        <v>0</v>
      </c>
      <c r="AC107">
        <v>0.25</v>
      </c>
      <c r="AD107">
        <v>65.251599999999996</v>
      </c>
    </row>
    <row r="108" spans="1:30"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c r="W108">
        <f t="shared" si="3"/>
        <v>26</v>
      </c>
      <c r="X108" t="str">
        <f t="shared" si="4"/>
        <v>Non-rush</v>
      </c>
      <c r="Y108">
        <f t="shared" si="5"/>
        <v>0</v>
      </c>
      <c r="AC108">
        <v>0.25</v>
      </c>
      <c r="AD108">
        <v>30</v>
      </c>
    </row>
    <row r="109" spans="1:30"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c r="W109">
        <f t="shared" si="3"/>
        <v>26</v>
      </c>
      <c r="X109" t="str">
        <f t="shared" si="4"/>
        <v>Non-rush</v>
      </c>
      <c r="Y109">
        <f t="shared" si="5"/>
        <v>0</v>
      </c>
      <c r="AC109">
        <v>0.5</v>
      </c>
      <c r="AD109">
        <v>105.8442</v>
      </c>
    </row>
    <row r="110" spans="1:30"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3"/>
        <v>17</v>
      </c>
      <c r="X110" t="str">
        <f t="shared" si="4"/>
        <v>Non-rush</v>
      </c>
      <c r="Y110">
        <f t="shared" si="5"/>
        <v>0</v>
      </c>
      <c r="AC110">
        <v>1</v>
      </c>
      <c r="AD110">
        <v>547.08590000000004</v>
      </c>
    </row>
    <row r="111" spans="1:30"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c r="W111">
        <f t="shared" si="3"/>
        <v>37</v>
      </c>
      <c r="X111" t="str">
        <f t="shared" si="4"/>
        <v>Non-rush</v>
      </c>
      <c r="Y111">
        <f t="shared" si="5"/>
        <v>0</v>
      </c>
      <c r="AC111">
        <v>1</v>
      </c>
      <c r="AD111">
        <v>120</v>
      </c>
    </row>
    <row r="112" spans="1:30"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c r="W112">
        <f t="shared" si="3"/>
        <v>10</v>
      </c>
      <c r="X112" t="str">
        <f t="shared" si="4"/>
        <v>Non-rush</v>
      </c>
      <c r="Y112">
        <f t="shared" si="5"/>
        <v>0</v>
      </c>
      <c r="AC112">
        <v>0.25</v>
      </c>
      <c r="AD112">
        <v>30</v>
      </c>
    </row>
    <row r="113" spans="1:30" x14ac:dyDescent="0.35">
      <c r="A113" t="s">
        <v>158</v>
      </c>
      <c r="B113" t="s">
        <v>34</v>
      </c>
      <c r="C113" t="s">
        <v>44</v>
      </c>
      <c r="D113" t="s">
        <v>11</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c r="W113">
        <f t="shared" si="3"/>
        <v>35</v>
      </c>
      <c r="X113" t="str">
        <f t="shared" si="4"/>
        <v>Non-rush</v>
      </c>
      <c r="Y113">
        <f t="shared" si="5"/>
        <v>0</v>
      </c>
      <c r="AC113">
        <v>0.25</v>
      </c>
      <c r="AD113">
        <v>27.63</v>
      </c>
    </row>
    <row r="114" spans="1:30"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3"/>
        <v>16</v>
      </c>
      <c r="X114" t="str">
        <f t="shared" si="4"/>
        <v>Non-rush</v>
      </c>
      <c r="Y114">
        <f t="shared" si="5"/>
        <v>0</v>
      </c>
      <c r="AC114">
        <v>0.25</v>
      </c>
      <c r="AD114">
        <v>250.42240000000001</v>
      </c>
    </row>
    <row r="115" spans="1:30" x14ac:dyDescent="0.35">
      <c r="A115" t="s">
        <v>160</v>
      </c>
      <c r="B115" t="s">
        <v>35</v>
      </c>
      <c r="C115" t="s">
        <v>6</v>
      </c>
      <c r="D115" t="s">
        <v>12</v>
      </c>
      <c r="E115" t="s">
        <v>3</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3"/>
        <v>15</v>
      </c>
      <c r="X115" t="str">
        <f t="shared" si="4"/>
        <v>Rush</v>
      </c>
      <c r="Y115">
        <f t="shared" si="5"/>
        <v>0</v>
      </c>
      <c r="AC115">
        <v>0.25</v>
      </c>
      <c r="AD115">
        <v>38.698399999999999</v>
      </c>
    </row>
    <row r="116" spans="1:30"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c r="W116">
        <f t="shared" si="3"/>
        <v>20</v>
      </c>
      <c r="X116" t="str">
        <f t="shared" si="4"/>
        <v>Rush</v>
      </c>
      <c r="Y116">
        <f t="shared" si="5"/>
        <v>0</v>
      </c>
      <c r="AC116">
        <v>0.25</v>
      </c>
      <c r="AD116">
        <v>33</v>
      </c>
    </row>
    <row r="117" spans="1:30"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c r="W117">
        <f t="shared" si="3"/>
        <v>20</v>
      </c>
      <c r="X117" t="str">
        <f t="shared" si="4"/>
        <v>Non-rush</v>
      </c>
      <c r="Y117">
        <f t="shared" si="5"/>
        <v>0</v>
      </c>
      <c r="AC117">
        <v>0.75</v>
      </c>
      <c r="AD117">
        <v>126</v>
      </c>
    </row>
    <row r="118" spans="1:30"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c r="W118">
        <f t="shared" si="3"/>
        <v>96</v>
      </c>
      <c r="X118" t="str">
        <f t="shared" si="4"/>
        <v>Non-rush</v>
      </c>
      <c r="Y118">
        <f t="shared" si="5"/>
        <v>0</v>
      </c>
      <c r="AC118">
        <v>8.25</v>
      </c>
      <c r="AD118">
        <v>4946</v>
      </c>
    </row>
    <row r="119" spans="1:30" x14ac:dyDescent="0.35">
      <c r="A119" t="s">
        <v>164</v>
      </c>
      <c r="B119" t="s">
        <v>39</v>
      </c>
      <c r="C119" t="s">
        <v>6</v>
      </c>
      <c r="D119" t="s">
        <v>13</v>
      </c>
      <c r="E119" t="s">
        <v>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3"/>
        <v>7</v>
      </c>
      <c r="X119" t="str">
        <f t="shared" si="4"/>
        <v>Rush</v>
      </c>
      <c r="Y119">
        <f t="shared" si="5"/>
        <v>0</v>
      </c>
      <c r="AC119">
        <v>0.5</v>
      </c>
      <c r="AD119">
        <v>33.544699999999999</v>
      </c>
    </row>
    <row r="120" spans="1:30"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c r="W120">
        <f t="shared" si="3"/>
        <v>13</v>
      </c>
      <c r="X120" t="str">
        <f t="shared" si="4"/>
        <v>Non-rush</v>
      </c>
      <c r="Y120">
        <f t="shared" si="5"/>
        <v>0</v>
      </c>
      <c r="AC120">
        <v>0.25</v>
      </c>
      <c r="AD120">
        <v>25</v>
      </c>
    </row>
    <row r="121" spans="1:30"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c r="W121">
        <f t="shared" si="3"/>
        <v>31</v>
      </c>
      <c r="X121" t="str">
        <f t="shared" si="4"/>
        <v>Non-rush</v>
      </c>
      <c r="Y121">
        <f t="shared" si="5"/>
        <v>0</v>
      </c>
      <c r="AC121">
        <v>0.5</v>
      </c>
      <c r="AD121">
        <v>28.5868</v>
      </c>
    </row>
    <row r="122" spans="1:30"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3"/>
        <v>51</v>
      </c>
      <c r="X122" t="str">
        <f t="shared" si="4"/>
        <v>Non-rush</v>
      </c>
      <c r="Y122">
        <f t="shared" si="5"/>
        <v>0</v>
      </c>
      <c r="AC122">
        <v>2.5</v>
      </c>
      <c r="AD122">
        <v>213.48050000000001</v>
      </c>
    </row>
    <row r="123" spans="1:30"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c r="W123">
        <f t="shared" si="3"/>
        <v>1</v>
      </c>
      <c r="X123" t="str">
        <f t="shared" si="4"/>
        <v>Non-rush</v>
      </c>
      <c r="Y123">
        <f t="shared" si="5"/>
        <v>0</v>
      </c>
      <c r="AC123">
        <v>0.5</v>
      </c>
      <c r="AD123">
        <v>83.441299999999998</v>
      </c>
    </row>
    <row r="124" spans="1:30"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c r="W124">
        <f t="shared" si="3"/>
        <v>22</v>
      </c>
      <c r="X124" t="str">
        <f t="shared" si="4"/>
        <v>Non-rush</v>
      </c>
      <c r="Y124">
        <f t="shared" si="5"/>
        <v>0</v>
      </c>
      <c r="AC124">
        <v>1</v>
      </c>
      <c r="AD124">
        <v>25</v>
      </c>
    </row>
    <row r="125" spans="1:30"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3"/>
        <v>21</v>
      </c>
      <c r="X125" t="str">
        <f t="shared" si="4"/>
        <v>Non-rush</v>
      </c>
      <c r="Y125">
        <f t="shared" si="5"/>
        <v>0</v>
      </c>
      <c r="AC125">
        <v>0.25</v>
      </c>
      <c r="AD125">
        <v>67.961500000000001</v>
      </c>
    </row>
    <row r="126" spans="1:30"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c r="W126">
        <f t="shared" si="3"/>
        <v>50</v>
      </c>
      <c r="X126" t="str">
        <f t="shared" si="4"/>
        <v>Non-rush</v>
      </c>
      <c r="Y126">
        <f t="shared" si="5"/>
        <v>0</v>
      </c>
      <c r="AC126">
        <v>0.5</v>
      </c>
      <c r="AD126">
        <v>172.02</v>
      </c>
    </row>
    <row r="127" spans="1:30"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3"/>
        <v>81</v>
      </c>
      <c r="X127" t="str">
        <f t="shared" si="4"/>
        <v>Non-rush</v>
      </c>
      <c r="Y127">
        <f t="shared" si="5"/>
        <v>0</v>
      </c>
      <c r="AC127">
        <v>0.5</v>
      </c>
      <c r="AD127">
        <v>102.22320000000001</v>
      </c>
    </row>
    <row r="128" spans="1:30"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3"/>
        <v>33</v>
      </c>
      <c r="X128" t="str">
        <f t="shared" si="4"/>
        <v>Non-rush</v>
      </c>
      <c r="Y128">
        <f t="shared" si="5"/>
        <v>0</v>
      </c>
      <c r="AC128">
        <v>0.5</v>
      </c>
      <c r="AD128">
        <v>373.55279999999999</v>
      </c>
    </row>
    <row r="129" spans="1:30"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c r="W129">
        <f t="shared" si="3"/>
        <v>34</v>
      </c>
      <c r="X129" t="str">
        <f t="shared" si="4"/>
        <v>Non-rush</v>
      </c>
      <c r="Y129">
        <f t="shared" si="5"/>
        <v>0</v>
      </c>
      <c r="AC129">
        <v>2.75</v>
      </c>
      <c r="AD129">
        <v>1249.0878</v>
      </c>
    </row>
    <row r="130" spans="1:30"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c r="W130">
        <f t="shared" si="3"/>
        <v>8</v>
      </c>
      <c r="X130" t="str">
        <f t="shared" si="4"/>
        <v>Non-rush</v>
      </c>
      <c r="Y130">
        <f t="shared" si="5"/>
        <v>0</v>
      </c>
      <c r="AC130">
        <v>0.25</v>
      </c>
      <c r="AD130">
        <v>240</v>
      </c>
    </row>
    <row r="131" spans="1:30"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c r="W131">
        <f t="shared" ref="W131:W194" si="6">(G131-F131)</f>
        <v>20</v>
      </c>
      <c r="X131" t="str">
        <f t="shared" ref="X131:X194" si="7">IF(E131="", "Non-rush", "Rush")</f>
        <v>Non-rush</v>
      </c>
      <c r="Y131">
        <f t="shared" ref="Y131:Y194" si="8">_xlfn.XLOOKUP(A131, A:A, I:I, "No warranty", 0)</f>
        <v>0</v>
      </c>
      <c r="AC131">
        <v>0.25</v>
      </c>
      <c r="AD131">
        <v>27</v>
      </c>
    </row>
    <row r="132" spans="1:30"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c r="W132">
        <f t="shared" si="6"/>
        <v>2</v>
      </c>
      <c r="X132" t="str">
        <f t="shared" si="7"/>
        <v>Non-rush</v>
      </c>
      <c r="Y132">
        <f t="shared" si="8"/>
        <v>0</v>
      </c>
      <c r="AC132">
        <v>1</v>
      </c>
      <c r="AD132">
        <v>228.6335</v>
      </c>
    </row>
    <row r="133" spans="1:30"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6"/>
        <v>23</v>
      </c>
      <c r="X133" t="str">
        <f t="shared" si="7"/>
        <v>Non-rush</v>
      </c>
      <c r="Y133">
        <f t="shared" si="8"/>
        <v>0</v>
      </c>
      <c r="AC133">
        <v>0.5</v>
      </c>
      <c r="AD133">
        <v>26.582599999999999</v>
      </c>
    </row>
    <row r="134" spans="1:30"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c r="W134">
        <f t="shared" si="6"/>
        <v>35</v>
      </c>
      <c r="X134" t="str">
        <f t="shared" si="7"/>
        <v>Non-rush</v>
      </c>
      <c r="Y134">
        <f t="shared" si="8"/>
        <v>0</v>
      </c>
      <c r="AC134">
        <v>0.75</v>
      </c>
      <c r="AD134">
        <v>5.71</v>
      </c>
    </row>
    <row r="135" spans="1:30"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c r="W135">
        <f t="shared" si="6"/>
        <v>70</v>
      </c>
      <c r="X135" t="str">
        <f t="shared" si="7"/>
        <v>Non-rush</v>
      </c>
      <c r="Y135">
        <f t="shared" si="8"/>
        <v>0</v>
      </c>
      <c r="AC135">
        <v>0.5</v>
      </c>
      <c r="AD135">
        <v>263.0523</v>
      </c>
    </row>
    <row r="136" spans="1:30"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c r="W136">
        <f t="shared" si="6"/>
        <v>164</v>
      </c>
      <c r="X136" t="str">
        <f t="shared" si="7"/>
        <v>Non-rush</v>
      </c>
      <c r="Y136">
        <f t="shared" si="8"/>
        <v>0</v>
      </c>
      <c r="AC136">
        <v>1.75</v>
      </c>
      <c r="AD136">
        <v>8.25</v>
      </c>
    </row>
    <row r="137" spans="1:30"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c r="W137">
        <f t="shared" si="6"/>
        <v>27</v>
      </c>
      <c r="X137" t="str">
        <f t="shared" si="7"/>
        <v>Non-rush</v>
      </c>
      <c r="Y137">
        <f t="shared" si="8"/>
        <v>0</v>
      </c>
      <c r="AC137">
        <v>0.5</v>
      </c>
      <c r="AD137">
        <v>15.63</v>
      </c>
    </row>
    <row r="138" spans="1:30"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c r="W138">
        <f t="shared" si="6"/>
        <v>29</v>
      </c>
      <c r="X138" t="str">
        <f t="shared" si="7"/>
        <v>Non-rush</v>
      </c>
      <c r="Y138">
        <f t="shared" si="8"/>
        <v>0</v>
      </c>
      <c r="AC138">
        <v>0.5</v>
      </c>
      <c r="AD138">
        <v>15.63</v>
      </c>
    </row>
    <row r="139" spans="1:30"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c r="W139">
        <f t="shared" si="6"/>
        <v>35</v>
      </c>
      <c r="X139" t="str">
        <f t="shared" si="7"/>
        <v>Non-rush</v>
      </c>
      <c r="Y139">
        <f t="shared" si="8"/>
        <v>0</v>
      </c>
      <c r="AC139">
        <v>0.75</v>
      </c>
      <c r="AD139">
        <v>28.5</v>
      </c>
    </row>
    <row r="140" spans="1:30"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c r="W140">
        <f t="shared" si="6"/>
        <v>5</v>
      </c>
      <c r="X140" t="str">
        <f t="shared" si="7"/>
        <v>Non-rush</v>
      </c>
      <c r="Y140">
        <f t="shared" si="8"/>
        <v>0</v>
      </c>
      <c r="AC140">
        <v>0.5</v>
      </c>
      <c r="AD140">
        <v>748.44</v>
      </c>
    </row>
    <row r="141" spans="1:30"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c r="W141">
        <f t="shared" si="6"/>
        <v>13</v>
      </c>
      <c r="X141" t="str">
        <f t="shared" si="7"/>
        <v>Non-rush</v>
      </c>
      <c r="Y141">
        <f t="shared" si="8"/>
        <v>0</v>
      </c>
      <c r="AC141">
        <v>1</v>
      </c>
      <c r="AD141">
        <v>86.356300000000005</v>
      </c>
    </row>
    <row r="142" spans="1:30"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6"/>
        <v>13</v>
      </c>
      <c r="X142" t="str">
        <f t="shared" si="7"/>
        <v>Non-rush</v>
      </c>
      <c r="Y142">
        <f t="shared" si="8"/>
        <v>0</v>
      </c>
      <c r="AC142">
        <v>0.25</v>
      </c>
      <c r="AD142">
        <v>107.99550000000001</v>
      </c>
    </row>
    <row r="143" spans="1:30"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c r="W143">
        <f t="shared" si="6"/>
        <v>20</v>
      </c>
      <c r="X143" t="str">
        <f t="shared" si="7"/>
        <v>Non-rush</v>
      </c>
      <c r="Y143">
        <f t="shared" si="8"/>
        <v>0</v>
      </c>
      <c r="AC143">
        <v>0.5</v>
      </c>
      <c r="AD143">
        <v>279.31</v>
      </c>
    </row>
    <row r="144" spans="1:30"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c r="W144">
        <f t="shared" si="6"/>
        <v>28</v>
      </c>
      <c r="X144" t="str">
        <f t="shared" si="7"/>
        <v>Non-rush</v>
      </c>
      <c r="Y144">
        <f t="shared" si="8"/>
        <v>0</v>
      </c>
      <c r="AC144">
        <v>0.5</v>
      </c>
      <c r="AD144">
        <v>25.26</v>
      </c>
    </row>
    <row r="145" spans="1:30"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6"/>
        <v>13</v>
      </c>
      <c r="X145" t="str">
        <f t="shared" si="7"/>
        <v>Non-rush</v>
      </c>
      <c r="Y145">
        <f t="shared" si="8"/>
        <v>0</v>
      </c>
      <c r="AC145">
        <v>1</v>
      </c>
      <c r="AD145">
        <v>351.02069999999998</v>
      </c>
    </row>
    <row r="146" spans="1:30"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6"/>
        <v>20</v>
      </c>
      <c r="X146" t="str">
        <f t="shared" si="7"/>
        <v>Non-rush</v>
      </c>
      <c r="Y146">
        <f t="shared" si="8"/>
        <v>0</v>
      </c>
      <c r="AC146">
        <v>0.5</v>
      </c>
      <c r="AD146">
        <v>27.953900000000001</v>
      </c>
    </row>
    <row r="147" spans="1:30"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c r="W147">
        <f t="shared" si="6"/>
        <v>32</v>
      </c>
      <c r="X147" t="str">
        <f t="shared" si="7"/>
        <v>Non-rush</v>
      </c>
      <c r="Y147">
        <f t="shared" si="8"/>
        <v>0</v>
      </c>
      <c r="AC147">
        <v>0.75</v>
      </c>
      <c r="AD147">
        <v>62.13</v>
      </c>
    </row>
    <row r="148" spans="1:30"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c r="W148">
        <f t="shared" si="6"/>
        <v>17</v>
      </c>
      <c r="X148" t="str">
        <f t="shared" si="7"/>
        <v>Non-rush</v>
      </c>
      <c r="Y148">
        <f t="shared" si="8"/>
        <v>0</v>
      </c>
      <c r="AC148">
        <v>7</v>
      </c>
      <c r="AD148">
        <v>3396.25</v>
      </c>
    </row>
    <row r="149" spans="1:30"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c r="W149">
        <f t="shared" si="6"/>
        <v>114</v>
      </c>
      <c r="X149" t="str">
        <f t="shared" si="7"/>
        <v>Non-rush</v>
      </c>
      <c r="Y149">
        <f t="shared" si="8"/>
        <v>0</v>
      </c>
      <c r="AC149">
        <v>0.5</v>
      </c>
      <c r="AD149">
        <v>22</v>
      </c>
    </row>
    <row r="150" spans="1:30"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6"/>
        <v>29</v>
      </c>
      <c r="X150" t="str">
        <f t="shared" si="7"/>
        <v>Non-rush</v>
      </c>
      <c r="Y150">
        <f t="shared" si="8"/>
        <v>0</v>
      </c>
      <c r="AC150">
        <v>0.5</v>
      </c>
      <c r="AD150">
        <v>163.36609999999999</v>
      </c>
    </row>
    <row r="151" spans="1:30" x14ac:dyDescent="0.35">
      <c r="A151" t="s">
        <v>196</v>
      </c>
      <c r="B151" t="s">
        <v>37</v>
      </c>
      <c r="C151" t="s">
        <v>43</v>
      </c>
      <c r="D151" t="s">
        <v>12</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6"/>
        <v>14</v>
      </c>
      <c r="X151" t="str">
        <f t="shared" si="7"/>
        <v>Non-rush</v>
      </c>
      <c r="Y151">
        <f t="shared" si="8"/>
        <v>0</v>
      </c>
      <c r="AC151">
        <v>0.25</v>
      </c>
      <c r="AD151">
        <v>25.407900000000001</v>
      </c>
    </row>
    <row r="152" spans="1:30"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c r="W152">
        <f t="shared" si="6"/>
        <v>22</v>
      </c>
      <c r="X152" t="str">
        <f t="shared" si="7"/>
        <v>Non-rush</v>
      </c>
      <c r="Y152">
        <f t="shared" si="8"/>
        <v>0</v>
      </c>
      <c r="AC152">
        <v>0.75</v>
      </c>
      <c r="AD152">
        <v>182.7</v>
      </c>
    </row>
    <row r="153" spans="1:30"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c r="W153">
        <f t="shared" si="6"/>
        <v>19</v>
      </c>
      <c r="X153" t="str">
        <f t="shared" si="7"/>
        <v>Non-rush</v>
      </c>
      <c r="Y153">
        <f t="shared" si="8"/>
        <v>0</v>
      </c>
      <c r="AC153">
        <v>0.5</v>
      </c>
      <c r="AD153">
        <v>73.508899999999997</v>
      </c>
    </row>
    <row r="154" spans="1:30" x14ac:dyDescent="0.35">
      <c r="A154" t="s">
        <v>199</v>
      </c>
      <c r="B154" t="s">
        <v>34</v>
      </c>
      <c r="C154" t="s">
        <v>44</v>
      </c>
      <c r="D154" t="s">
        <v>13</v>
      </c>
      <c r="E154" t="s">
        <v>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6"/>
        <v>20</v>
      </c>
      <c r="X154" t="str">
        <f t="shared" si="7"/>
        <v>Rush</v>
      </c>
      <c r="Y154">
        <f t="shared" si="8"/>
        <v>0</v>
      </c>
      <c r="AC154">
        <v>0.5</v>
      </c>
      <c r="AD154">
        <v>115.22490000000001</v>
      </c>
    </row>
    <row r="155" spans="1:30"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6"/>
        <v>7</v>
      </c>
      <c r="X155" t="str">
        <f t="shared" si="7"/>
        <v>Non-rush</v>
      </c>
      <c r="Y155">
        <f t="shared" si="8"/>
        <v>0</v>
      </c>
      <c r="AC155">
        <v>0.75</v>
      </c>
      <c r="AD155">
        <v>340.45229999999998</v>
      </c>
    </row>
    <row r="156" spans="1:30" x14ac:dyDescent="0.35">
      <c r="A156" t="s">
        <v>201</v>
      </c>
      <c r="B156" t="s">
        <v>38</v>
      </c>
      <c r="C156" t="s">
        <v>8</v>
      </c>
      <c r="D156" t="s">
        <v>12</v>
      </c>
      <c r="F156" s="5">
        <v>44147</v>
      </c>
      <c r="G156" s="5">
        <v>44161</v>
      </c>
      <c r="H156">
        <v>1</v>
      </c>
      <c r="K156">
        <v>0.5</v>
      </c>
      <c r="L156">
        <v>12</v>
      </c>
      <c r="M156" t="s">
        <v>17</v>
      </c>
      <c r="N156">
        <v>14</v>
      </c>
      <c r="O156">
        <v>80</v>
      </c>
      <c r="P156">
        <v>40</v>
      </c>
      <c r="Q156">
        <v>40</v>
      </c>
      <c r="R156">
        <v>12</v>
      </c>
      <c r="S156">
        <v>52</v>
      </c>
      <c r="T156">
        <v>52</v>
      </c>
      <c r="U156" t="s">
        <v>1050</v>
      </c>
      <c r="V156" t="s">
        <v>1050</v>
      </c>
      <c r="W156">
        <f t="shared" si="6"/>
        <v>14</v>
      </c>
      <c r="X156" t="str">
        <f t="shared" si="7"/>
        <v>Non-rush</v>
      </c>
      <c r="Y156">
        <f t="shared" si="8"/>
        <v>0</v>
      </c>
      <c r="AC156">
        <v>0.5</v>
      </c>
      <c r="AD156">
        <v>12</v>
      </c>
    </row>
    <row r="157" spans="1:30"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6"/>
        <v>11</v>
      </c>
      <c r="X157" t="str">
        <f t="shared" si="7"/>
        <v>Non-rush</v>
      </c>
      <c r="Y157">
        <f t="shared" si="8"/>
        <v>0</v>
      </c>
      <c r="AC157">
        <v>0.5</v>
      </c>
      <c r="AD157">
        <v>36.754399999999997</v>
      </c>
    </row>
    <row r="158" spans="1:30"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c r="W158">
        <f t="shared" si="6"/>
        <v>21</v>
      </c>
      <c r="X158" t="str">
        <f t="shared" si="7"/>
        <v>Non-rush</v>
      </c>
      <c r="Y158">
        <f t="shared" si="8"/>
        <v>0</v>
      </c>
      <c r="AC158">
        <v>1.75</v>
      </c>
      <c r="AD158">
        <v>183.95</v>
      </c>
    </row>
    <row r="159" spans="1:30" x14ac:dyDescent="0.35">
      <c r="A159" t="s">
        <v>204</v>
      </c>
      <c r="B159" t="s">
        <v>38</v>
      </c>
      <c r="C159" t="s">
        <v>8</v>
      </c>
      <c r="D159" t="s">
        <v>12</v>
      </c>
      <c r="E159" t="s">
        <v>3</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6"/>
        <v>18</v>
      </c>
      <c r="X159" t="str">
        <f t="shared" si="7"/>
        <v>Rush</v>
      </c>
      <c r="Y159">
        <f t="shared" si="8"/>
        <v>0</v>
      </c>
      <c r="AC159">
        <v>0.25</v>
      </c>
      <c r="AD159">
        <v>26.582599999999999</v>
      </c>
    </row>
    <row r="160" spans="1:30" x14ac:dyDescent="0.35">
      <c r="A160" t="s">
        <v>205</v>
      </c>
      <c r="B160" t="s">
        <v>38</v>
      </c>
      <c r="C160" t="s">
        <v>8</v>
      </c>
      <c r="D160" t="s">
        <v>12</v>
      </c>
      <c r="F160" s="5">
        <v>44151</v>
      </c>
      <c r="G160" s="5">
        <v>44167</v>
      </c>
      <c r="H160">
        <v>1</v>
      </c>
      <c r="K160">
        <v>0.5</v>
      </c>
      <c r="L160">
        <v>13.42</v>
      </c>
      <c r="M160" t="s">
        <v>18</v>
      </c>
      <c r="N160">
        <v>16</v>
      </c>
      <c r="O160">
        <v>80</v>
      </c>
      <c r="P160">
        <v>40</v>
      </c>
      <c r="Q160">
        <v>40</v>
      </c>
      <c r="R160">
        <v>13.42</v>
      </c>
      <c r="S160">
        <v>53.42</v>
      </c>
      <c r="T160">
        <v>53.42</v>
      </c>
      <c r="U160" t="s">
        <v>1053</v>
      </c>
      <c r="V160" t="s">
        <v>1051</v>
      </c>
      <c r="W160">
        <f t="shared" si="6"/>
        <v>16</v>
      </c>
      <c r="X160" t="str">
        <f t="shared" si="7"/>
        <v>Non-rush</v>
      </c>
      <c r="Y160">
        <f t="shared" si="8"/>
        <v>0</v>
      </c>
      <c r="AC160">
        <v>0.5</v>
      </c>
      <c r="AD160">
        <v>13.42</v>
      </c>
    </row>
    <row r="161" spans="1:30"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c r="W161">
        <f t="shared" si="6"/>
        <v>17</v>
      </c>
      <c r="X161" t="str">
        <f t="shared" si="7"/>
        <v>Non-rush</v>
      </c>
      <c r="Y161">
        <f t="shared" si="8"/>
        <v>0</v>
      </c>
      <c r="AC161">
        <v>1</v>
      </c>
      <c r="AD161">
        <v>324</v>
      </c>
    </row>
    <row r="162" spans="1:30"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6"/>
        <v>22</v>
      </c>
      <c r="X162" t="str">
        <f t="shared" si="7"/>
        <v>Non-rush</v>
      </c>
      <c r="Y162">
        <f t="shared" si="8"/>
        <v>0</v>
      </c>
      <c r="AC162">
        <v>0.5</v>
      </c>
      <c r="AD162">
        <v>504.21269999999998</v>
      </c>
    </row>
    <row r="163" spans="1:30" x14ac:dyDescent="0.35">
      <c r="A163" t="s">
        <v>208</v>
      </c>
      <c r="B163" t="s">
        <v>34</v>
      </c>
      <c r="C163" t="s">
        <v>8</v>
      </c>
      <c r="D163" t="s">
        <v>12</v>
      </c>
      <c r="E163" t="s">
        <v>3</v>
      </c>
      <c r="F163" s="5">
        <v>44152</v>
      </c>
      <c r="G163" s="5">
        <v>44180</v>
      </c>
      <c r="H163">
        <v>2</v>
      </c>
      <c r="K163">
        <v>0.5</v>
      </c>
      <c r="L163">
        <v>338.0702</v>
      </c>
      <c r="M163" t="s">
        <v>17</v>
      </c>
      <c r="N163">
        <v>28</v>
      </c>
      <c r="O163">
        <v>140</v>
      </c>
      <c r="P163">
        <v>70</v>
      </c>
      <c r="Q163">
        <v>70</v>
      </c>
      <c r="R163">
        <v>338.0702</v>
      </c>
      <c r="S163">
        <v>408.0702</v>
      </c>
      <c r="T163">
        <v>408.0702</v>
      </c>
      <c r="U163" t="s">
        <v>1048</v>
      </c>
      <c r="V163" t="s">
        <v>1048</v>
      </c>
      <c r="W163">
        <f t="shared" si="6"/>
        <v>28</v>
      </c>
      <c r="X163" t="str">
        <f t="shared" si="7"/>
        <v>Rush</v>
      </c>
      <c r="Y163">
        <f t="shared" si="8"/>
        <v>0</v>
      </c>
      <c r="AC163">
        <v>0.5</v>
      </c>
      <c r="AD163">
        <v>338.0702</v>
      </c>
    </row>
    <row r="164" spans="1:30"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6"/>
        <v>12</v>
      </c>
      <c r="X164" t="str">
        <f t="shared" si="7"/>
        <v>Non-rush</v>
      </c>
      <c r="Y164">
        <f t="shared" si="8"/>
        <v>0</v>
      </c>
      <c r="AC164">
        <v>1.5</v>
      </c>
      <c r="AD164">
        <v>0.98399999999999999</v>
      </c>
    </row>
    <row r="165" spans="1:30"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c r="W165">
        <f t="shared" si="6"/>
        <v>12</v>
      </c>
      <c r="X165" t="str">
        <f t="shared" si="7"/>
        <v>Non-rush</v>
      </c>
      <c r="Y165">
        <f t="shared" si="8"/>
        <v>0</v>
      </c>
      <c r="AC165">
        <v>0.5</v>
      </c>
      <c r="AD165">
        <v>14.88</v>
      </c>
    </row>
    <row r="166" spans="1:30"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c r="W166">
        <f t="shared" si="6"/>
        <v>11</v>
      </c>
      <c r="X166" t="str">
        <f t="shared" si="7"/>
        <v>Non-rush</v>
      </c>
      <c r="Y166">
        <f t="shared" si="8"/>
        <v>0</v>
      </c>
      <c r="AC166">
        <v>0.5</v>
      </c>
      <c r="AD166">
        <v>81.900000000000006</v>
      </c>
    </row>
    <row r="167" spans="1:30"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c r="W167">
        <f t="shared" si="6"/>
        <v>14</v>
      </c>
      <c r="X167" t="str">
        <f t="shared" si="7"/>
        <v>Non-rush</v>
      </c>
      <c r="Y167">
        <f t="shared" si="8"/>
        <v>0</v>
      </c>
      <c r="AC167">
        <v>0.25</v>
      </c>
      <c r="AD167">
        <v>21.33</v>
      </c>
    </row>
    <row r="168" spans="1:30"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c r="W168">
        <f t="shared" si="6"/>
        <v>14</v>
      </c>
      <c r="X168" t="str">
        <f t="shared" si="7"/>
        <v>Non-rush</v>
      </c>
      <c r="Y168">
        <f t="shared" si="8"/>
        <v>0</v>
      </c>
      <c r="AC168">
        <v>0.25</v>
      </c>
      <c r="AD168">
        <v>120</v>
      </c>
    </row>
    <row r="169" spans="1:30"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c r="W169">
        <f t="shared" si="6"/>
        <v>28</v>
      </c>
      <c r="X169" t="str">
        <f t="shared" si="7"/>
        <v>Non-rush</v>
      </c>
      <c r="Y169">
        <f t="shared" si="8"/>
        <v>0</v>
      </c>
      <c r="AC169">
        <v>0.5</v>
      </c>
      <c r="AD169">
        <v>1579.4</v>
      </c>
    </row>
    <row r="170" spans="1:30"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6"/>
        <v>9</v>
      </c>
      <c r="X170" t="str">
        <f t="shared" si="7"/>
        <v>Non-rush</v>
      </c>
      <c r="Y170">
        <f t="shared" si="8"/>
        <v>0</v>
      </c>
      <c r="AC170">
        <v>0.5</v>
      </c>
      <c r="AD170">
        <v>174.18029999999999</v>
      </c>
    </row>
    <row r="171" spans="1:30"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c r="W171">
        <f t="shared" si="6"/>
        <v>14</v>
      </c>
      <c r="X171" t="str">
        <f t="shared" si="7"/>
        <v>Non-rush</v>
      </c>
      <c r="Y171">
        <f t="shared" si="8"/>
        <v>0</v>
      </c>
      <c r="AC171">
        <v>0.75</v>
      </c>
      <c r="AD171">
        <v>20</v>
      </c>
    </row>
    <row r="172" spans="1:30"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6"/>
        <v>43</v>
      </c>
      <c r="X172" t="str">
        <f t="shared" si="7"/>
        <v>Non-rush</v>
      </c>
      <c r="Y172">
        <f t="shared" si="8"/>
        <v>0</v>
      </c>
      <c r="AC172">
        <v>2.5</v>
      </c>
      <c r="AD172">
        <v>689.15409999999997</v>
      </c>
    </row>
    <row r="173" spans="1:30" x14ac:dyDescent="0.35">
      <c r="A173" t="s">
        <v>218</v>
      </c>
      <c r="B173" t="s">
        <v>39</v>
      </c>
      <c r="C173" t="s">
        <v>6</v>
      </c>
      <c r="D173" t="s">
        <v>12</v>
      </c>
      <c r="F173" s="5">
        <v>44158</v>
      </c>
      <c r="G173" s="5">
        <v>44203</v>
      </c>
      <c r="H173">
        <v>1</v>
      </c>
      <c r="K173">
        <v>0.25</v>
      </c>
      <c r="L173">
        <v>156</v>
      </c>
      <c r="M173" t="s">
        <v>17</v>
      </c>
      <c r="N173">
        <v>45</v>
      </c>
      <c r="O173">
        <v>80</v>
      </c>
      <c r="P173">
        <v>20</v>
      </c>
      <c r="Q173">
        <v>20</v>
      </c>
      <c r="R173">
        <v>156</v>
      </c>
      <c r="S173">
        <v>176</v>
      </c>
      <c r="T173">
        <v>176</v>
      </c>
      <c r="U173" t="s">
        <v>1053</v>
      </c>
      <c r="V173" t="s">
        <v>1050</v>
      </c>
      <c r="W173">
        <f t="shared" si="6"/>
        <v>45</v>
      </c>
      <c r="X173" t="str">
        <f t="shared" si="7"/>
        <v>Non-rush</v>
      </c>
      <c r="Y173">
        <f t="shared" si="8"/>
        <v>0</v>
      </c>
      <c r="AC173">
        <v>0.25</v>
      </c>
      <c r="AD173">
        <v>156</v>
      </c>
    </row>
    <row r="174" spans="1:30"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6"/>
        <v>54</v>
      </c>
      <c r="X174" t="str">
        <f t="shared" si="7"/>
        <v>Non-rush</v>
      </c>
      <c r="Y174">
        <f t="shared" si="8"/>
        <v>0</v>
      </c>
      <c r="AC174">
        <v>0.25</v>
      </c>
      <c r="AD174">
        <v>45.734099999999998</v>
      </c>
    </row>
    <row r="175" spans="1:30"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6"/>
        <v>78</v>
      </c>
      <c r="X175" t="str">
        <f t="shared" si="7"/>
        <v>Non-rush</v>
      </c>
      <c r="Y175">
        <f t="shared" si="8"/>
        <v>0</v>
      </c>
      <c r="AC175">
        <v>0.5</v>
      </c>
      <c r="AD175">
        <v>204.28399999999999</v>
      </c>
    </row>
    <row r="176" spans="1:30" x14ac:dyDescent="0.35">
      <c r="A176" t="s">
        <v>221</v>
      </c>
      <c r="B176" t="s">
        <v>35</v>
      </c>
      <c r="C176" t="s">
        <v>8</v>
      </c>
      <c r="D176" t="s">
        <v>11</v>
      </c>
      <c r="E176" t="s">
        <v>3</v>
      </c>
      <c r="F176" s="5">
        <v>44159</v>
      </c>
      <c r="G176" s="5">
        <v>44161</v>
      </c>
      <c r="H176">
        <v>1</v>
      </c>
      <c r="K176">
        <v>0.25</v>
      </c>
      <c r="L176">
        <v>21.33</v>
      </c>
      <c r="M176" t="s">
        <v>17</v>
      </c>
      <c r="N176">
        <v>2</v>
      </c>
      <c r="O176">
        <v>80</v>
      </c>
      <c r="P176">
        <v>20</v>
      </c>
      <c r="Q176">
        <v>20</v>
      </c>
      <c r="R176">
        <v>21.33</v>
      </c>
      <c r="S176">
        <v>41.33</v>
      </c>
      <c r="T176">
        <v>41.33</v>
      </c>
      <c r="U176" t="s">
        <v>1048</v>
      </c>
      <c r="V176" t="s">
        <v>1050</v>
      </c>
      <c r="W176">
        <f t="shared" si="6"/>
        <v>2</v>
      </c>
      <c r="X176" t="str">
        <f t="shared" si="7"/>
        <v>Rush</v>
      </c>
      <c r="Y176">
        <f t="shared" si="8"/>
        <v>0</v>
      </c>
      <c r="AC176">
        <v>0.25</v>
      </c>
      <c r="AD176">
        <v>21.33</v>
      </c>
    </row>
    <row r="177" spans="1:30"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c r="W177">
        <f t="shared" si="6"/>
        <v>9</v>
      </c>
      <c r="X177" t="str">
        <f t="shared" si="7"/>
        <v>Non-rush</v>
      </c>
      <c r="Y177">
        <f t="shared" si="8"/>
        <v>0</v>
      </c>
      <c r="AC177">
        <v>0.5</v>
      </c>
      <c r="AD177">
        <v>34.08</v>
      </c>
    </row>
    <row r="178" spans="1:30" x14ac:dyDescent="0.35">
      <c r="A178" t="s">
        <v>223</v>
      </c>
      <c r="B178" t="s">
        <v>35</v>
      </c>
      <c r="C178" t="s">
        <v>6</v>
      </c>
      <c r="D178" t="s">
        <v>13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6"/>
        <v>9</v>
      </c>
      <c r="X178" t="str">
        <f t="shared" si="7"/>
        <v>Non-rush</v>
      </c>
      <c r="Y178">
        <f t="shared" si="8"/>
        <v>0</v>
      </c>
      <c r="AC178">
        <v>0.75</v>
      </c>
      <c r="AD178">
        <v>212.0085</v>
      </c>
    </row>
    <row r="179" spans="1:30"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c r="W179">
        <f t="shared" si="6"/>
        <v>13</v>
      </c>
      <c r="X179" t="str">
        <f t="shared" si="7"/>
        <v>Non-rush</v>
      </c>
      <c r="Y179">
        <f t="shared" si="8"/>
        <v>0</v>
      </c>
      <c r="AC179">
        <v>1</v>
      </c>
      <c r="AD179">
        <v>341.2672</v>
      </c>
    </row>
    <row r="180" spans="1:30"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6"/>
        <v>86</v>
      </c>
      <c r="X180" t="str">
        <f t="shared" si="7"/>
        <v>Non-rush</v>
      </c>
      <c r="Y180">
        <f t="shared" si="8"/>
        <v>0</v>
      </c>
      <c r="AC180">
        <v>0.5</v>
      </c>
      <c r="AD180">
        <v>25.773599999999998</v>
      </c>
    </row>
    <row r="181" spans="1:30" x14ac:dyDescent="0.35">
      <c r="A181" t="s">
        <v>226</v>
      </c>
      <c r="B181" t="s">
        <v>39</v>
      </c>
      <c r="C181" t="s">
        <v>8</v>
      </c>
      <c r="D181" t="s">
        <v>12</v>
      </c>
      <c r="E181" t="s">
        <v>3</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6"/>
        <v>12</v>
      </c>
      <c r="X181" t="str">
        <f t="shared" si="7"/>
        <v>Rush</v>
      </c>
      <c r="Y181">
        <f t="shared" si="8"/>
        <v>0</v>
      </c>
      <c r="AC181">
        <v>0.5</v>
      </c>
      <c r="AD181">
        <v>133.36609999999999</v>
      </c>
    </row>
    <row r="182" spans="1:30"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6"/>
        <v>40</v>
      </c>
      <c r="X182" t="str">
        <f t="shared" si="7"/>
        <v>Non-rush</v>
      </c>
      <c r="Y182">
        <f t="shared" si="8"/>
        <v>0</v>
      </c>
      <c r="AC182">
        <v>0.5</v>
      </c>
      <c r="AD182">
        <v>66.864900000000006</v>
      </c>
    </row>
    <row r="183" spans="1:30" x14ac:dyDescent="0.35">
      <c r="A183" t="s">
        <v>228</v>
      </c>
      <c r="B183" t="s">
        <v>38</v>
      </c>
      <c r="C183" t="s">
        <v>8</v>
      </c>
      <c r="D183" t="s">
        <v>12</v>
      </c>
      <c r="F183" s="5">
        <v>44160</v>
      </c>
      <c r="G183" s="5">
        <v>44200</v>
      </c>
      <c r="H183">
        <v>1</v>
      </c>
      <c r="K183">
        <v>0.75</v>
      </c>
      <c r="L183">
        <v>94.26</v>
      </c>
      <c r="M183" t="s">
        <v>19</v>
      </c>
      <c r="N183">
        <v>40</v>
      </c>
      <c r="O183">
        <v>80</v>
      </c>
      <c r="P183">
        <v>60</v>
      </c>
      <c r="Q183">
        <v>60</v>
      </c>
      <c r="R183">
        <v>94.26</v>
      </c>
      <c r="S183">
        <v>154.26</v>
      </c>
      <c r="T183">
        <v>154.26</v>
      </c>
      <c r="U183" t="s">
        <v>1051</v>
      </c>
      <c r="V183" t="s">
        <v>1053</v>
      </c>
      <c r="W183">
        <f t="shared" si="6"/>
        <v>40</v>
      </c>
      <c r="X183" t="str">
        <f t="shared" si="7"/>
        <v>Non-rush</v>
      </c>
      <c r="Y183">
        <f t="shared" si="8"/>
        <v>0</v>
      </c>
      <c r="AC183">
        <v>0.75</v>
      </c>
      <c r="AD183">
        <v>94.26</v>
      </c>
    </row>
    <row r="184" spans="1:30"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c r="W184">
        <f t="shared" si="6"/>
        <v>40</v>
      </c>
      <c r="X184" t="str">
        <f t="shared" si="7"/>
        <v>Non-rush</v>
      </c>
      <c r="Y184">
        <f t="shared" si="8"/>
        <v>0</v>
      </c>
      <c r="AC184">
        <v>0.25</v>
      </c>
      <c r="AD184">
        <v>120</v>
      </c>
    </row>
    <row r="185" spans="1:30"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c r="W185">
        <f t="shared" si="6"/>
        <v>6</v>
      </c>
      <c r="X185" t="str">
        <f t="shared" si="7"/>
        <v>Non-rush</v>
      </c>
      <c r="Y185">
        <f t="shared" si="8"/>
        <v>0</v>
      </c>
      <c r="AC185">
        <v>0.25</v>
      </c>
      <c r="AD185">
        <v>120</v>
      </c>
    </row>
    <row r="186" spans="1:30"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c r="W186">
        <f t="shared" si="6"/>
        <v>7</v>
      </c>
      <c r="X186" t="str">
        <f t="shared" si="7"/>
        <v>Rush</v>
      </c>
      <c r="Y186">
        <f t="shared" si="8"/>
        <v>0</v>
      </c>
      <c r="AC186">
        <v>0.25</v>
      </c>
      <c r="AD186">
        <v>45.99</v>
      </c>
    </row>
    <row r="187" spans="1:30"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c r="W187">
        <f t="shared" si="6"/>
        <v>14</v>
      </c>
      <c r="X187" t="str">
        <f t="shared" si="7"/>
        <v>Non-rush</v>
      </c>
      <c r="Y187">
        <f t="shared" si="8"/>
        <v>0</v>
      </c>
      <c r="AC187">
        <v>0.5</v>
      </c>
      <c r="AD187">
        <v>33</v>
      </c>
    </row>
    <row r="188" spans="1:30" x14ac:dyDescent="0.35">
      <c r="A188" t="s">
        <v>233</v>
      </c>
      <c r="B188" t="s">
        <v>35</v>
      </c>
      <c r="C188" t="s">
        <v>6</v>
      </c>
      <c r="D188" t="s">
        <v>12</v>
      </c>
      <c r="F188" s="5">
        <v>44161</v>
      </c>
      <c r="G188" s="5">
        <v>44207</v>
      </c>
      <c r="H188">
        <v>1</v>
      </c>
      <c r="K188">
        <v>0.25</v>
      </c>
      <c r="L188">
        <v>21.33</v>
      </c>
      <c r="M188" t="s">
        <v>18</v>
      </c>
      <c r="N188">
        <v>46</v>
      </c>
      <c r="O188">
        <v>80</v>
      </c>
      <c r="P188">
        <v>20</v>
      </c>
      <c r="Q188">
        <v>20</v>
      </c>
      <c r="R188">
        <v>21.33</v>
      </c>
      <c r="S188">
        <v>41.33</v>
      </c>
      <c r="T188">
        <v>41.33</v>
      </c>
      <c r="U188" t="s">
        <v>1050</v>
      </c>
      <c r="V188" t="s">
        <v>1053</v>
      </c>
      <c r="W188">
        <f t="shared" si="6"/>
        <v>46</v>
      </c>
      <c r="X188" t="str">
        <f t="shared" si="7"/>
        <v>Non-rush</v>
      </c>
      <c r="Y188">
        <f t="shared" si="8"/>
        <v>0</v>
      </c>
      <c r="AC188">
        <v>0.25</v>
      </c>
      <c r="AD188">
        <v>21.33</v>
      </c>
    </row>
    <row r="189" spans="1:30" x14ac:dyDescent="0.35">
      <c r="A189" t="s">
        <v>234</v>
      </c>
      <c r="B189" t="s">
        <v>35</v>
      </c>
      <c r="C189" t="s">
        <v>44</v>
      </c>
      <c r="D189" t="s">
        <v>11</v>
      </c>
      <c r="E189" t="s">
        <v>3</v>
      </c>
      <c r="F189" s="5">
        <v>44161</v>
      </c>
      <c r="G189" s="5">
        <v>44244</v>
      </c>
      <c r="H189">
        <v>1</v>
      </c>
      <c r="K189">
        <v>0.25</v>
      </c>
      <c r="L189">
        <v>37.26</v>
      </c>
      <c r="M189" t="s">
        <v>17</v>
      </c>
      <c r="N189">
        <v>83</v>
      </c>
      <c r="O189">
        <v>80</v>
      </c>
      <c r="P189">
        <v>20</v>
      </c>
      <c r="Q189">
        <v>20</v>
      </c>
      <c r="R189">
        <v>37.26</v>
      </c>
      <c r="S189">
        <v>57.26</v>
      </c>
      <c r="T189">
        <v>57.26</v>
      </c>
      <c r="U189" t="s">
        <v>1050</v>
      </c>
      <c r="V189" t="s">
        <v>1051</v>
      </c>
      <c r="W189">
        <f t="shared" si="6"/>
        <v>83</v>
      </c>
      <c r="X189" t="str">
        <f t="shared" si="7"/>
        <v>Rush</v>
      </c>
      <c r="Y189">
        <f t="shared" si="8"/>
        <v>0</v>
      </c>
      <c r="AC189">
        <v>0.25</v>
      </c>
      <c r="AD189">
        <v>37.26</v>
      </c>
    </row>
    <row r="190" spans="1:30"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6"/>
        <v>25</v>
      </c>
      <c r="X190" t="str">
        <f t="shared" si="7"/>
        <v>Non-rush</v>
      </c>
      <c r="Y190">
        <f t="shared" si="8"/>
        <v>0</v>
      </c>
      <c r="AC190">
        <v>1</v>
      </c>
      <c r="AD190">
        <v>81.885000000000005</v>
      </c>
    </row>
    <row r="191" spans="1:30" x14ac:dyDescent="0.35">
      <c r="A191" t="s">
        <v>236</v>
      </c>
      <c r="B191" t="s">
        <v>34</v>
      </c>
      <c r="C191" t="s">
        <v>8</v>
      </c>
      <c r="D191" t="s">
        <v>11</v>
      </c>
      <c r="E191" t="s">
        <v>3</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6"/>
        <v>8</v>
      </c>
      <c r="X191" t="str">
        <f t="shared" si="7"/>
        <v>Rush</v>
      </c>
      <c r="Y191">
        <f t="shared" si="8"/>
        <v>0</v>
      </c>
      <c r="AC191">
        <v>0.25</v>
      </c>
      <c r="AD191">
        <v>10.103199999999999</v>
      </c>
    </row>
    <row r="192" spans="1:30"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c r="W192">
        <f t="shared" si="6"/>
        <v>8</v>
      </c>
      <c r="X192" t="str">
        <f t="shared" si="7"/>
        <v>Non-rush</v>
      </c>
      <c r="Y192">
        <f t="shared" si="8"/>
        <v>0</v>
      </c>
      <c r="AC192">
        <v>0.25</v>
      </c>
      <c r="AD192">
        <v>17.88</v>
      </c>
    </row>
    <row r="193" spans="1:30"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c r="W193">
        <f t="shared" si="6"/>
        <v>8</v>
      </c>
      <c r="X193" t="str">
        <f t="shared" si="7"/>
        <v>Non-rush</v>
      </c>
      <c r="Y193">
        <f t="shared" si="8"/>
        <v>0</v>
      </c>
      <c r="AC193">
        <v>2.75</v>
      </c>
      <c r="AD193">
        <v>1204.6415</v>
      </c>
    </row>
    <row r="194" spans="1:30"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c r="W194">
        <f t="shared" si="6"/>
        <v>17</v>
      </c>
      <c r="X194" t="str">
        <f t="shared" si="7"/>
        <v>Non-rush</v>
      </c>
      <c r="Y194">
        <f t="shared" si="8"/>
        <v>0</v>
      </c>
      <c r="AC194">
        <v>3</v>
      </c>
      <c r="AD194">
        <v>111</v>
      </c>
    </row>
    <row r="195" spans="1:30"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c r="W195">
        <f t="shared" ref="W195:W258" si="9">(G195-F195)</f>
        <v>35</v>
      </c>
      <c r="X195" t="str">
        <f t="shared" ref="X195:X258" si="10">IF(E195="", "Non-rush", "Rush")</f>
        <v>Non-rush</v>
      </c>
      <c r="Y195">
        <f t="shared" ref="Y195:Y258" si="11">_xlfn.XLOOKUP(A195, A:A, I:I, "No warranty", 0)</f>
        <v>0</v>
      </c>
      <c r="AC195">
        <v>0.25</v>
      </c>
      <c r="AD195">
        <v>21.21</v>
      </c>
    </row>
    <row r="196" spans="1:30"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9"/>
        <v>87</v>
      </c>
      <c r="X196" t="str">
        <f t="shared" si="10"/>
        <v>Non-rush</v>
      </c>
      <c r="Y196">
        <f t="shared" si="11"/>
        <v>0</v>
      </c>
      <c r="AC196">
        <v>0.5</v>
      </c>
      <c r="AD196">
        <v>158.31389999999999</v>
      </c>
    </row>
    <row r="197" spans="1:30" x14ac:dyDescent="0.35">
      <c r="A197" t="s">
        <v>242</v>
      </c>
      <c r="B197" t="s">
        <v>39</v>
      </c>
      <c r="C197" t="s">
        <v>9</v>
      </c>
      <c r="D197" t="s">
        <v>12</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9"/>
        <v>41</v>
      </c>
      <c r="X197" t="str">
        <f t="shared" si="10"/>
        <v>Non-rush</v>
      </c>
      <c r="Y197">
        <f t="shared" si="11"/>
        <v>0</v>
      </c>
      <c r="AC197">
        <v>0.5</v>
      </c>
      <c r="AD197">
        <v>36.754399999999997</v>
      </c>
    </row>
    <row r="198" spans="1:30"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c r="W198">
        <f t="shared" si="9"/>
        <v>154</v>
      </c>
      <c r="X198" t="str">
        <f t="shared" si="10"/>
        <v>Non-rush</v>
      </c>
      <c r="Y198">
        <f t="shared" si="11"/>
        <v>0</v>
      </c>
      <c r="AC198">
        <v>0.5</v>
      </c>
      <c r="AD198">
        <v>242.07</v>
      </c>
    </row>
    <row r="199" spans="1:30" x14ac:dyDescent="0.35">
      <c r="A199" t="s">
        <v>244</v>
      </c>
      <c r="B199" t="s">
        <v>35</v>
      </c>
      <c r="C199" t="s">
        <v>8</v>
      </c>
      <c r="D199" t="s">
        <v>12</v>
      </c>
      <c r="F199" s="5">
        <v>44167</v>
      </c>
      <c r="G199" s="5">
        <v>44182</v>
      </c>
      <c r="H199">
        <v>1</v>
      </c>
      <c r="K199">
        <v>0.5</v>
      </c>
      <c r="L199">
        <v>30</v>
      </c>
      <c r="M199" t="s">
        <v>18</v>
      </c>
      <c r="N199">
        <v>15</v>
      </c>
      <c r="O199">
        <v>80</v>
      </c>
      <c r="P199">
        <v>40</v>
      </c>
      <c r="Q199">
        <v>40</v>
      </c>
      <c r="R199">
        <v>30</v>
      </c>
      <c r="S199">
        <v>70</v>
      </c>
      <c r="T199">
        <v>70</v>
      </c>
      <c r="U199" t="s">
        <v>1051</v>
      </c>
      <c r="V199" t="s">
        <v>1050</v>
      </c>
      <c r="W199">
        <f t="shared" si="9"/>
        <v>15</v>
      </c>
      <c r="X199" t="str">
        <f t="shared" si="10"/>
        <v>Non-rush</v>
      </c>
      <c r="Y199">
        <f t="shared" si="11"/>
        <v>0</v>
      </c>
      <c r="AC199">
        <v>0.5</v>
      </c>
      <c r="AD199">
        <v>30</v>
      </c>
    </row>
    <row r="200" spans="1:30" x14ac:dyDescent="0.35">
      <c r="A200" t="s">
        <v>245</v>
      </c>
      <c r="B200" t="s">
        <v>35</v>
      </c>
      <c r="C200" t="s">
        <v>8</v>
      </c>
      <c r="D200" t="s">
        <v>12</v>
      </c>
      <c r="E200" t="s">
        <v>3</v>
      </c>
      <c r="F200" s="5">
        <v>44167</v>
      </c>
      <c r="G200" s="5">
        <v>44180</v>
      </c>
      <c r="H200">
        <v>1</v>
      </c>
      <c r="K200">
        <v>0.5</v>
      </c>
      <c r="L200">
        <v>52.8994</v>
      </c>
      <c r="M200" t="s">
        <v>18</v>
      </c>
      <c r="N200">
        <v>13</v>
      </c>
      <c r="O200">
        <v>80</v>
      </c>
      <c r="P200">
        <v>40</v>
      </c>
      <c r="Q200">
        <v>40</v>
      </c>
      <c r="R200">
        <v>52.8994</v>
      </c>
      <c r="S200">
        <v>92.8994</v>
      </c>
      <c r="T200">
        <v>92.8994</v>
      </c>
      <c r="U200" t="s">
        <v>1051</v>
      </c>
      <c r="V200" t="s">
        <v>1048</v>
      </c>
      <c r="W200">
        <f t="shared" si="9"/>
        <v>13</v>
      </c>
      <c r="X200" t="str">
        <f t="shared" si="10"/>
        <v>Rush</v>
      </c>
      <c r="Y200">
        <f t="shared" si="11"/>
        <v>0</v>
      </c>
      <c r="AC200">
        <v>0.5</v>
      </c>
      <c r="AD200">
        <v>52.8994</v>
      </c>
    </row>
    <row r="201" spans="1:30" x14ac:dyDescent="0.35">
      <c r="A201" t="s">
        <v>246</v>
      </c>
      <c r="B201" t="s">
        <v>35</v>
      </c>
      <c r="C201" t="s">
        <v>44</v>
      </c>
      <c r="D201" t="s">
        <v>11</v>
      </c>
      <c r="E201" t="s">
        <v>3</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9"/>
        <v>15</v>
      </c>
      <c r="X201" t="str">
        <f t="shared" si="10"/>
        <v>Rush</v>
      </c>
      <c r="Y201">
        <f t="shared" si="11"/>
        <v>0</v>
      </c>
      <c r="AC201">
        <v>0.25</v>
      </c>
      <c r="AD201">
        <v>36.754399999999997</v>
      </c>
    </row>
    <row r="202" spans="1:30" x14ac:dyDescent="0.35">
      <c r="A202" t="s">
        <v>247</v>
      </c>
      <c r="B202" t="s">
        <v>39</v>
      </c>
      <c r="C202" t="s">
        <v>6</v>
      </c>
      <c r="D202" t="s">
        <v>11</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9"/>
        <v>36</v>
      </c>
      <c r="X202" t="str">
        <f t="shared" si="10"/>
        <v>Non-rush</v>
      </c>
      <c r="Y202">
        <f t="shared" si="11"/>
        <v>0</v>
      </c>
      <c r="AC202">
        <v>0.25</v>
      </c>
      <c r="AD202">
        <v>45.237400000000001</v>
      </c>
    </row>
    <row r="203" spans="1:30" x14ac:dyDescent="0.35">
      <c r="A203" t="s">
        <v>248</v>
      </c>
      <c r="B203" t="s">
        <v>35</v>
      </c>
      <c r="C203" t="s">
        <v>44</v>
      </c>
      <c r="D203" t="s">
        <v>13</v>
      </c>
      <c r="E203" t="s">
        <v>3</v>
      </c>
      <c r="F203" s="5">
        <v>44167</v>
      </c>
      <c r="G203" s="5">
        <v>44223</v>
      </c>
      <c r="H203">
        <v>1</v>
      </c>
      <c r="K203">
        <v>0.75</v>
      </c>
      <c r="L203">
        <v>42.66</v>
      </c>
      <c r="M203" t="s">
        <v>17</v>
      </c>
      <c r="N203">
        <v>56</v>
      </c>
      <c r="O203">
        <v>80</v>
      </c>
      <c r="P203">
        <v>60</v>
      </c>
      <c r="Q203">
        <v>60</v>
      </c>
      <c r="R203">
        <v>42.66</v>
      </c>
      <c r="S203">
        <v>102.66</v>
      </c>
      <c r="T203">
        <v>102.66</v>
      </c>
      <c r="U203" t="s">
        <v>1051</v>
      </c>
      <c r="V203" t="s">
        <v>1051</v>
      </c>
      <c r="W203">
        <f t="shared" si="9"/>
        <v>56</v>
      </c>
      <c r="X203" t="str">
        <f t="shared" si="10"/>
        <v>Rush</v>
      </c>
      <c r="Y203">
        <f t="shared" si="11"/>
        <v>0</v>
      </c>
      <c r="AC203">
        <v>0.75</v>
      </c>
      <c r="AD203">
        <v>42.66</v>
      </c>
    </row>
    <row r="204" spans="1:30"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c r="W204">
        <f t="shared" si="9"/>
        <v>75</v>
      </c>
      <c r="X204" t="str">
        <f t="shared" si="10"/>
        <v>Non-rush</v>
      </c>
      <c r="Y204">
        <f t="shared" si="11"/>
        <v>0</v>
      </c>
      <c r="AC204">
        <v>1</v>
      </c>
      <c r="AD204">
        <v>226</v>
      </c>
    </row>
    <row r="205" spans="1:30"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9"/>
        <v>34</v>
      </c>
      <c r="X205" t="str">
        <f t="shared" si="10"/>
        <v>Non-rush</v>
      </c>
      <c r="Y205">
        <f t="shared" si="11"/>
        <v>0</v>
      </c>
      <c r="AC205">
        <v>0.5</v>
      </c>
      <c r="AD205">
        <v>45.237400000000001</v>
      </c>
    </row>
    <row r="206" spans="1:30" x14ac:dyDescent="0.35">
      <c r="A206" t="s">
        <v>251</v>
      </c>
      <c r="B206" t="s">
        <v>35</v>
      </c>
      <c r="C206" t="s">
        <v>9</v>
      </c>
      <c r="D206" t="s">
        <v>11</v>
      </c>
      <c r="E206" t="s">
        <v>3</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9"/>
        <v>53</v>
      </c>
      <c r="X206" t="str">
        <f t="shared" si="10"/>
        <v>Rush</v>
      </c>
      <c r="Y206">
        <f t="shared" si="11"/>
        <v>0</v>
      </c>
      <c r="AC206">
        <v>0.25</v>
      </c>
      <c r="AD206">
        <v>36.972099999999998</v>
      </c>
    </row>
    <row r="207" spans="1:30"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c r="W207">
        <f t="shared" si="9"/>
        <v>18</v>
      </c>
      <c r="X207" t="str">
        <f t="shared" si="10"/>
        <v>Non-rush</v>
      </c>
      <c r="Y207">
        <f t="shared" si="11"/>
        <v>0</v>
      </c>
      <c r="AC207">
        <v>0.5</v>
      </c>
      <c r="AD207">
        <v>138.5667</v>
      </c>
    </row>
    <row r="208" spans="1:30"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c r="W208">
        <f t="shared" si="9"/>
        <v>32</v>
      </c>
      <c r="X208" t="str">
        <f t="shared" si="10"/>
        <v>Non-rush</v>
      </c>
      <c r="Y208">
        <f t="shared" si="11"/>
        <v>0</v>
      </c>
      <c r="AC208">
        <v>0.25</v>
      </c>
      <c r="AD208">
        <v>126.5641</v>
      </c>
    </row>
    <row r="209" spans="1:30"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c r="W209">
        <f t="shared" si="9"/>
        <v>29</v>
      </c>
      <c r="X209" t="str">
        <f t="shared" si="10"/>
        <v>Non-rush</v>
      </c>
      <c r="Y209">
        <f t="shared" si="11"/>
        <v>0</v>
      </c>
      <c r="AC209">
        <v>1</v>
      </c>
      <c r="AD209">
        <v>51.45</v>
      </c>
    </row>
    <row r="210" spans="1:30"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9"/>
        <v>31</v>
      </c>
      <c r="X210" t="str">
        <f t="shared" si="10"/>
        <v>Non-rush</v>
      </c>
      <c r="Y210">
        <f t="shared" si="11"/>
        <v>0</v>
      </c>
      <c r="AC210">
        <v>0.25</v>
      </c>
      <c r="AD210">
        <v>227.93719999999999</v>
      </c>
    </row>
    <row r="211" spans="1:30" x14ac:dyDescent="0.35">
      <c r="A211" t="s">
        <v>256</v>
      </c>
      <c r="B211" t="s">
        <v>35</v>
      </c>
      <c r="C211" t="s">
        <v>6</v>
      </c>
      <c r="D211" t="s">
        <v>13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9"/>
        <v>35</v>
      </c>
      <c r="X211" t="str">
        <f t="shared" si="10"/>
        <v>Non-rush</v>
      </c>
      <c r="Y211">
        <f t="shared" si="11"/>
        <v>0</v>
      </c>
      <c r="AC211">
        <v>0.5</v>
      </c>
      <c r="AD211">
        <v>367.71109999999999</v>
      </c>
    </row>
    <row r="212" spans="1:30"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c r="W212">
        <f t="shared" si="9"/>
        <v>36</v>
      </c>
      <c r="X212" t="str">
        <f t="shared" si="10"/>
        <v>Non-rush</v>
      </c>
      <c r="Y212">
        <f t="shared" si="11"/>
        <v>0</v>
      </c>
      <c r="AC212">
        <v>1.25</v>
      </c>
      <c r="AD212">
        <v>637.53</v>
      </c>
    </row>
    <row r="213" spans="1:30"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c r="W213">
        <f t="shared" si="9"/>
        <v>7</v>
      </c>
      <c r="X213" t="str">
        <f t="shared" si="10"/>
        <v>Non-rush</v>
      </c>
      <c r="Y213">
        <f t="shared" si="11"/>
        <v>0</v>
      </c>
      <c r="AC213">
        <v>3</v>
      </c>
      <c r="AD213">
        <v>21.33</v>
      </c>
    </row>
    <row r="214" spans="1:30"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9"/>
        <v>8</v>
      </c>
      <c r="X214" t="str">
        <f t="shared" si="10"/>
        <v>Non-rush</v>
      </c>
      <c r="Y214">
        <f t="shared" si="11"/>
        <v>0</v>
      </c>
      <c r="AC214">
        <v>1.5</v>
      </c>
      <c r="AD214">
        <v>318.72519999999997</v>
      </c>
    </row>
    <row r="215" spans="1:30"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9"/>
        <v>66</v>
      </c>
      <c r="X215" t="str">
        <f t="shared" si="10"/>
        <v>Rush</v>
      </c>
      <c r="Y215">
        <f t="shared" si="11"/>
        <v>0</v>
      </c>
      <c r="AC215">
        <v>0.75</v>
      </c>
      <c r="AD215">
        <v>35.450000000000003</v>
      </c>
    </row>
    <row r="216" spans="1:30"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c r="W216">
        <f t="shared" si="9"/>
        <v>8</v>
      </c>
      <c r="X216" t="str">
        <f t="shared" si="10"/>
        <v>Non-rush</v>
      </c>
      <c r="Y216">
        <f t="shared" si="11"/>
        <v>0</v>
      </c>
      <c r="AC216">
        <v>1.75</v>
      </c>
      <c r="AD216">
        <v>131.30000000000001</v>
      </c>
    </row>
    <row r="217" spans="1:30"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9"/>
        <v>33</v>
      </c>
      <c r="X217" t="str">
        <f t="shared" si="10"/>
        <v>Non-rush</v>
      </c>
      <c r="Y217">
        <f t="shared" si="11"/>
        <v>0</v>
      </c>
      <c r="AC217">
        <v>0.25</v>
      </c>
      <c r="AD217">
        <v>37.262799999999999</v>
      </c>
    </row>
    <row r="218" spans="1:30"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9"/>
        <v>34</v>
      </c>
      <c r="X218" t="str">
        <f t="shared" si="10"/>
        <v>Non-rush</v>
      </c>
      <c r="Y218">
        <f t="shared" si="11"/>
        <v>0</v>
      </c>
      <c r="AC218">
        <v>3</v>
      </c>
      <c r="AD218">
        <v>1193.7465999999999</v>
      </c>
    </row>
    <row r="219" spans="1:30" x14ac:dyDescent="0.35">
      <c r="A219" t="s">
        <v>264</v>
      </c>
      <c r="B219" t="s">
        <v>39</v>
      </c>
      <c r="C219" t="s">
        <v>6</v>
      </c>
      <c r="D219" t="s">
        <v>13</v>
      </c>
      <c r="E219" t="s">
        <v>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9"/>
        <v>4</v>
      </c>
      <c r="X219" t="str">
        <f t="shared" si="10"/>
        <v>Rush</v>
      </c>
      <c r="Y219">
        <f t="shared" si="11"/>
        <v>0</v>
      </c>
      <c r="AC219">
        <v>0.5</v>
      </c>
      <c r="AD219">
        <v>250.42240000000001</v>
      </c>
    </row>
    <row r="220" spans="1:30" x14ac:dyDescent="0.35">
      <c r="A220" t="s">
        <v>265</v>
      </c>
      <c r="B220" t="s">
        <v>37</v>
      </c>
      <c r="C220" t="s">
        <v>43</v>
      </c>
      <c r="D220" t="s">
        <v>11</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9"/>
        <v>28</v>
      </c>
      <c r="X220" t="str">
        <f t="shared" si="10"/>
        <v>Non-rush</v>
      </c>
      <c r="Y220">
        <f t="shared" si="11"/>
        <v>0</v>
      </c>
      <c r="AC220">
        <v>0.25</v>
      </c>
      <c r="AD220">
        <v>67.703999999999994</v>
      </c>
    </row>
    <row r="221" spans="1:30"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9"/>
        <v>28</v>
      </c>
      <c r="X221" t="str">
        <f t="shared" si="10"/>
        <v>Non-rush</v>
      </c>
      <c r="Y221">
        <f t="shared" si="11"/>
        <v>0</v>
      </c>
      <c r="AC221">
        <v>1.25</v>
      </c>
      <c r="AD221">
        <v>58.238999999999997</v>
      </c>
    </row>
    <row r="222" spans="1:30"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9"/>
        <v>35</v>
      </c>
      <c r="X222" t="str">
        <f t="shared" si="10"/>
        <v>Non-rush</v>
      </c>
      <c r="Y222">
        <f t="shared" si="11"/>
        <v>0</v>
      </c>
      <c r="AC222">
        <v>0.5</v>
      </c>
      <c r="AD222">
        <v>32.226999999999997</v>
      </c>
    </row>
    <row r="223" spans="1:30"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c r="W223">
        <f t="shared" si="9"/>
        <v>44</v>
      </c>
      <c r="X223" t="str">
        <f t="shared" si="10"/>
        <v>Non-rush</v>
      </c>
      <c r="Y223">
        <f t="shared" si="11"/>
        <v>0</v>
      </c>
      <c r="AC223">
        <v>2.25</v>
      </c>
      <c r="AD223">
        <v>180</v>
      </c>
    </row>
    <row r="224" spans="1:30" x14ac:dyDescent="0.35">
      <c r="A224" t="s">
        <v>269</v>
      </c>
      <c r="B224" t="s">
        <v>38</v>
      </c>
      <c r="C224" t="s">
        <v>8</v>
      </c>
      <c r="D224" t="s">
        <v>12</v>
      </c>
      <c r="E224" t="s">
        <v>3</v>
      </c>
      <c r="F224" s="5">
        <v>44177</v>
      </c>
      <c r="G224" s="5">
        <v>44224</v>
      </c>
      <c r="H224">
        <v>1</v>
      </c>
      <c r="K224">
        <v>1</v>
      </c>
      <c r="L224">
        <v>337.9237</v>
      </c>
      <c r="M224" t="s">
        <v>17</v>
      </c>
      <c r="N224">
        <v>47</v>
      </c>
      <c r="O224">
        <v>80</v>
      </c>
      <c r="P224">
        <v>80</v>
      </c>
      <c r="Q224">
        <v>80</v>
      </c>
      <c r="R224">
        <v>337.9237</v>
      </c>
      <c r="S224">
        <v>417.9237</v>
      </c>
      <c r="T224">
        <v>417.9237</v>
      </c>
      <c r="U224" t="s">
        <v>1052</v>
      </c>
      <c r="V224" t="s">
        <v>1050</v>
      </c>
      <c r="W224">
        <f t="shared" si="9"/>
        <v>47</v>
      </c>
      <c r="X224" t="str">
        <f t="shared" si="10"/>
        <v>Rush</v>
      </c>
      <c r="Y224">
        <f t="shared" si="11"/>
        <v>0</v>
      </c>
      <c r="AC224">
        <v>1</v>
      </c>
      <c r="AD224">
        <v>337.9237</v>
      </c>
    </row>
    <row r="225" spans="1:30" x14ac:dyDescent="0.35">
      <c r="A225" t="s">
        <v>270</v>
      </c>
      <c r="B225" t="s">
        <v>35</v>
      </c>
      <c r="C225" t="s">
        <v>6</v>
      </c>
      <c r="D225" t="s">
        <v>12</v>
      </c>
      <c r="E225" t="s">
        <v>3</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c r="W225">
        <f t="shared" si="9"/>
        <v>1</v>
      </c>
      <c r="X225" t="str">
        <f t="shared" si="10"/>
        <v>Rush</v>
      </c>
      <c r="Y225">
        <f t="shared" si="11"/>
        <v>0</v>
      </c>
      <c r="AC225">
        <v>0.75</v>
      </c>
      <c r="AD225">
        <v>63.99</v>
      </c>
    </row>
    <row r="226" spans="1:30"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c r="W226">
        <f t="shared" si="9"/>
        <v>2</v>
      </c>
      <c r="X226" t="str">
        <f t="shared" si="10"/>
        <v>Non-rush</v>
      </c>
      <c r="Y226">
        <f t="shared" si="11"/>
        <v>0</v>
      </c>
      <c r="AC226">
        <v>0.5</v>
      </c>
      <c r="AD226">
        <v>145.88999999999999</v>
      </c>
    </row>
    <row r="227" spans="1:30"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c r="W227">
        <f t="shared" si="9"/>
        <v>21</v>
      </c>
      <c r="X227" t="str">
        <f t="shared" si="10"/>
        <v>Non-rush</v>
      </c>
      <c r="Y227">
        <f t="shared" si="11"/>
        <v>0</v>
      </c>
      <c r="AC227">
        <v>0.25</v>
      </c>
      <c r="AD227">
        <v>30</v>
      </c>
    </row>
    <row r="228" spans="1:30"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9"/>
        <v>21</v>
      </c>
      <c r="X228" t="str">
        <f t="shared" si="10"/>
        <v>Non-rush</v>
      </c>
      <c r="Y228">
        <f t="shared" si="11"/>
        <v>0</v>
      </c>
      <c r="AC228">
        <v>0.5</v>
      </c>
      <c r="AD228">
        <v>57.098199999999999</v>
      </c>
    </row>
    <row r="229" spans="1:30"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c r="W229">
        <f t="shared" si="9"/>
        <v>30</v>
      </c>
      <c r="X229" t="str">
        <f t="shared" si="10"/>
        <v>Non-rush</v>
      </c>
      <c r="Y229">
        <f t="shared" si="11"/>
        <v>0</v>
      </c>
      <c r="AC229">
        <v>3.5</v>
      </c>
      <c r="AD229">
        <v>262.44</v>
      </c>
    </row>
    <row r="230" spans="1:30"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c r="W230">
        <f t="shared" si="9"/>
        <v>36</v>
      </c>
      <c r="X230" t="str">
        <f t="shared" si="10"/>
        <v>Non-rush</v>
      </c>
      <c r="Y230">
        <f t="shared" si="11"/>
        <v>0</v>
      </c>
      <c r="AC230">
        <v>0.5</v>
      </c>
      <c r="AD230">
        <v>21.33</v>
      </c>
    </row>
    <row r="231" spans="1:30"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c r="W231">
        <f t="shared" si="9"/>
        <v>141</v>
      </c>
      <c r="X231" t="str">
        <f t="shared" si="10"/>
        <v>Non-rush</v>
      </c>
      <c r="Y231">
        <f t="shared" si="11"/>
        <v>0</v>
      </c>
      <c r="AC231">
        <v>4</v>
      </c>
      <c r="AD231">
        <v>1769.625</v>
      </c>
    </row>
    <row r="232" spans="1:30"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c r="W232">
        <f t="shared" si="9"/>
        <v>29</v>
      </c>
      <c r="X232" t="str">
        <f t="shared" si="10"/>
        <v>Non-rush</v>
      </c>
      <c r="Y232">
        <f t="shared" si="11"/>
        <v>0</v>
      </c>
      <c r="AC232">
        <v>0.75</v>
      </c>
      <c r="AD232">
        <v>82.875</v>
      </c>
    </row>
    <row r="233" spans="1:30" x14ac:dyDescent="0.35">
      <c r="A233" t="s">
        <v>278</v>
      </c>
      <c r="B233" t="s">
        <v>34</v>
      </c>
      <c r="C233" t="s">
        <v>6</v>
      </c>
      <c r="D233" t="s">
        <v>12</v>
      </c>
      <c r="F233" s="5">
        <v>44180</v>
      </c>
      <c r="G233" s="5">
        <v>44221</v>
      </c>
      <c r="H233">
        <v>2</v>
      </c>
      <c r="K233">
        <v>0.75</v>
      </c>
      <c r="L233">
        <v>2294</v>
      </c>
      <c r="M233" t="s">
        <v>17</v>
      </c>
      <c r="N233">
        <v>41</v>
      </c>
      <c r="O233">
        <v>140</v>
      </c>
      <c r="P233">
        <v>105</v>
      </c>
      <c r="Q233">
        <v>105</v>
      </c>
      <c r="R233">
        <v>2294</v>
      </c>
      <c r="S233">
        <v>2399</v>
      </c>
      <c r="T233">
        <v>2399</v>
      </c>
      <c r="U233" t="s">
        <v>1048</v>
      </c>
      <c r="V233" t="s">
        <v>1053</v>
      </c>
      <c r="W233">
        <f t="shared" si="9"/>
        <v>41</v>
      </c>
      <c r="X233" t="str">
        <f t="shared" si="10"/>
        <v>Non-rush</v>
      </c>
      <c r="Y233">
        <f t="shared" si="11"/>
        <v>0</v>
      </c>
      <c r="AC233">
        <v>0.75</v>
      </c>
      <c r="AD233">
        <v>2294</v>
      </c>
    </row>
    <row r="234" spans="1:30"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c r="W234">
        <f t="shared" si="9"/>
        <v>7</v>
      </c>
      <c r="X234" t="str">
        <f t="shared" si="10"/>
        <v>Non-rush</v>
      </c>
      <c r="Y234">
        <f t="shared" si="11"/>
        <v>0</v>
      </c>
      <c r="AC234">
        <v>1</v>
      </c>
      <c r="AD234">
        <v>348.7432</v>
      </c>
    </row>
    <row r="235" spans="1:30"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c r="W235">
        <f t="shared" si="9"/>
        <v>29</v>
      </c>
      <c r="X235" t="str">
        <f t="shared" si="10"/>
        <v>Non-rush</v>
      </c>
      <c r="Y235">
        <f t="shared" si="11"/>
        <v>0</v>
      </c>
      <c r="AC235">
        <v>0.25</v>
      </c>
      <c r="AD235">
        <v>140.4</v>
      </c>
    </row>
    <row r="236" spans="1:30"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9"/>
        <v>47</v>
      </c>
      <c r="X236" t="str">
        <f t="shared" si="10"/>
        <v>Non-rush</v>
      </c>
      <c r="Y236">
        <f t="shared" si="11"/>
        <v>0</v>
      </c>
      <c r="AC236">
        <v>0.5</v>
      </c>
      <c r="AD236">
        <v>133.99780000000001</v>
      </c>
    </row>
    <row r="237" spans="1:30"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9"/>
        <v>36</v>
      </c>
      <c r="X237" t="str">
        <f t="shared" si="10"/>
        <v>Non-rush</v>
      </c>
      <c r="Y237">
        <f t="shared" si="11"/>
        <v>0</v>
      </c>
      <c r="AC237">
        <v>1</v>
      </c>
      <c r="AD237">
        <v>305.63040000000001</v>
      </c>
    </row>
    <row r="238" spans="1:30" x14ac:dyDescent="0.35">
      <c r="A238" t="s">
        <v>283</v>
      </c>
      <c r="B238" t="s">
        <v>35</v>
      </c>
      <c r="C238" t="s">
        <v>6</v>
      </c>
      <c r="D238" t="s">
        <v>12</v>
      </c>
      <c r="E238" t="s">
        <v>3</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9"/>
        <v>7</v>
      </c>
      <c r="X238" t="str">
        <f t="shared" si="10"/>
        <v>Rush</v>
      </c>
      <c r="Y238">
        <f t="shared" si="11"/>
        <v>0</v>
      </c>
      <c r="AC238">
        <v>0.25</v>
      </c>
      <c r="AD238">
        <v>19.196999999999999</v>
      </c>
    </row>
    <row r="239" spans="1:30"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9"/>
        <v>9</v>
      </c>
      <c r="X239" t="str">
        <f t="shared" si="10"/>
        <v>Non-rush</v>
      </c>
      <c r="Y239">
        <f t="shared" si="11"/>
        <v>0</v>
      </c>
      <c r="AC239">
        <v>0.5</v>
      </c>
      <c r="AD239">
        <v>18.524999999999999</v>
      </c>
    </row>
    <row r="240" spans="1:30"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c r="W240">
        <f t="shared" si="9"/>
        <v>9</v>
      </c>
      <c r="X240" t="str">
        <f t="shared" si="10"/>
        <v>Non-rush</v>
      </c>
      <c r="Y240">
        <f t="shared" si="11"/>
        <v>0</v>
      </c>
      <c r="AC240">
        <v>0.25</v>
      </c>
      <c r="AD240">
        <v>39</v>
      </c>
    </row>
    <row r="241" spans="1:30"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9"/>
        <v>10</v>
      </c>
      <c r="X241" t="str">
        <f t="shared" si="10"/>
        <v>Non-rush</v>
      </c>
      <c r="Y241">
        <f t="shared" si="11"/>
        <v>0</v>
      </c>
      <c r="AC241">
        <v>0.25</v>
      </c>
      <c r="AD241">
        <v>36.503999999999998</v>
      </c>
    </row>
    <row r="242" spans="1:30"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9"/>
        <v>10</v>
      </c>
      <c r="X242" t="str">
        <f t="shared" si="10"/>
        <v>Non-rush</v>
      </c>
      <c r="Y242">
        <f t="shared" si="11"/>
        <v>0</v>
      </c>
      <c r="AC242">
        <v>0.5</v>
      </c>
      <c r="AD242">
        <v>29.807400000000001</v>
      </c>
    </row>
    <row r="243" spans="1:30"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c r="W243">
        <f t="shared" si="9"/>
        <v>10</v>
      </c>
      <c r="X243" t="str">
        <f t="shared" si="10"/>
        <v>Non-rush</v>
      </c>
      <c r="Y243">
        <f t="shared" si="11"/>
        <v>0</v>
      </c>
      <c r="AC243">
        <v>0.25</v>
      </c>
      <c r="AD243">
        <v>43.02</v>
      </c>
    </row>
    <row r="244" spans="1:30"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9"/>
        <v>17</v>
      </c>
      <c r="X244" t="str">
        <f t="shared" si="10"/>
        <v>Non-rush</v>
      </c>
      <c r="Y244">
        <f t="shared" si="11"/>
        <v>0</v>
      </c>
      <c r="AC244">
        <v>0.25</v>
      </c>
      <c r="AD244">
        <v>66.864900000000006</v>
      </c>
    </row>
    <row r="245" spans="1:30"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9"/>
        <v>38</v>
      </c>
      <c r="X245" t="str">
        <f t="shared" si="10"/>
        <v>Non-rush</v>
      </c>
      <c r="Y245">
        <f t="shared" si="11"/>
        <v>0</v>
      </c>
      <c r="AC245">
        <v>0.75</v>
      </c>
      <c r="AD245">
        <v>408.56790000000001</v>
      </c>
    </row>
    <row r="246" spans="1:30"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c r="W246">
        <f t="shared" si="9"/>
        <v>9</v>
      </c>
      <c r="X246" t="str">
        <f t="shared" si="10"/>
        <v>Non-rush</v>
      </c>
      <c r="Y246">
        <f t="shared" si="11"/>
        <v>0</v>
      </c>
      <c r="AC246">
        <v>0.25</v>
      </c>
      <c r="AD246">
        <v>25.2486</v>
      </c>
    </row>
    <row r="247" spans="1:30"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c r="W247">
        <f t="shared" si="9"/>
        <v>20</v>
      </c>
      <c r="X247" t="str">
        <f t="shared" si="10"/>
        <v>Non-rush</v>
      </c>
      <c r="Y247">
        <f t="shared" si="11"/>
        <v>0</v>
      </c>
      <c r="AC247">
        <v>1.25</v>
      </c>
      <c r="AD247">
        <v>646</v>
      </c>
    </row>
    <row r="248" spans="1:30"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c r="W248">
        <f t="shared" si="9"/>
        <v>25</v>
      </c>
      <c r="X248" t="str">
        <f t="shared" si="10"/>
        <v>Non-rush</v>
      </c>
      <c r="Y248">
        <f t="shared" si="11"/>
        <v>0</v>
      </c>
      <c r="AC248">
        <v>0.25</v>
      </c>
      <c r="AD248">
        <v>125.4194</v>
      </c>
    </row>
    <row r="249" spans="1:30" x14ac:dyDescent="0.35">
      <c r="A249" t="s">
        <v>294</v>
      </c>
      <c r="B249" t="s">
        <v>35</v>
      </c>
      <c r="C249" t="s">
        <v>8</v>
      </c>
      <c r="D249" t="s">
        <v>12</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9"/>
        <v>28</v>
      </c>
      <c r="X249" t="str">
        <f t="shared" si="10"/>
        <v>Non-rush</v>
      </c>
      <c r="Y249">
        <f t="shared" si="11"/>
        <v>0</v>
      </c>
      <c r="AC249">
        <v>0.75</v>
      </c>
      <c r="AD249">
        <v>286.73230000000001</v>
      </c>
    </row>
    <row r="250" spans="1:30"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9"/>
        <v>28</v>
      </c>
      <c r="X250" t="str">
        <f t="shared" si="10"/>
        <v>Non-rush</v>
      </c>
      <c r="Y250">
        <f t="shared" si="11"/>
        <v>0</v>
      </c>
      <c r="AC250">
        <v>2.5</v>
      </c>
      <c r="AD250">
        <v>258.02780000000001</v>
      </c>
    </row>
    <row r="251" spans="1:30"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c r="W251">
        <f t="shared" si="9"/>
        <v>119</v>
      </c>
      <c r="X251" t="str">
        <f t="shared" si="10"/>
        <v>Non-rush</v>
      </c>
      <c r="Y251">
        <f t="shared" si="11"/>
        <v>0</v>
      </c>
      <c r="AC251">
        <v>0.25</v>
      </c>
      <c r="AD251">
        <v>14.3</v>
      </c>
    </row>
    <row r="252" spans="1:30" x14ac:dyDescent="0.35">
      <c r="A252" t="s">
        <v>297</v>
      </c>
      <c r="B252" t="s">
        <v>37</v>
      </c>
      <c r="C252" t="s">
        <v>43</v>
      </c>
      <c r="D252" t="s">
        <v>12</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c r="W252">
        <f t="shared" si="9"/>
        <v>12</v>
      </c>
      <c r="X252" t="str">
        <f t="shared" si="10"/>
        <v>Non-rush</v>
      </c>
      <c r="Y252">
        <f t="shared" si="11"/>
        <v>0</v>
      </c>
      <c r="AC252">
        <v>0.25</v>
      </c>
      <c r="AD252">
        <v>44.85</v>
      </c>
    </row>
    <row r="253" spans="1:30"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9"/>
        <v>15</v>
      </c>
      <c r="X253" t="str">
        <f t="shared" si="10"/>
        <v>Non-rush</v>
      </c>
      <c r="Y253">
        <f t="shared" si="11"/>
        <v>0</v>
      </c>
      <c r="AC253">
        <v>0.5</v>
      </c>
      <c r="AD253">
        <v>74.607699999999994</v>
      </c>
    </row>
    <row r="254" spans="1:30" x14ac:dyDescent="0.35">
      <c r="A254" t="s">
        <v>299</v>
      </c>
      <c r="B254" t="s">
        <v>36</v>
      </c>
      <c r="C254" t="s">
        <v>7</v>
      </c>
      <c r="D254" t="s">
        <v>13</v>
      </c>
      <c r="E254" t="s">
        <v>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9"/>
        <v>28</v>
      </c>
      <c r="X254" t="str">
        <f t="shared" si="10"/>
        <v>Rush</v>
      </c>
      <c r="Y254">
        <f t="shared" si="11"/>
        <v>0</v>
      </c>
      <c r="AC254">
        <v>0.5</v>
      </c>
      <c r="AD254">
        <v>126.71469999999999</v>
      </c>
    </row>
    <row r="255" spans="1:30"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c r="W255">
        <f t="shared" si="9"/>
        <v>57</v>
      </c>
      <c r="X255" t="str">
        <f t="shared" si="10"/>
        <v>Non-rush</v>
      </c>
      <c r="Y255">
        <f t="shared" si="11"/>
        <v>0</v>
      </c>
      <c r="AC255">
        <v>1.25</v>
      </c>
      <c r="AD255">
        <v>256.83999999999997</v>
      </c>
    </row>
    <row r="256" spans="1:30"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c r="W256">
        <f t="shared" si="9"/>
        <v>12</v>
      </c>
      <c r="X256" t="str">
        <f t="shared" si="10"/>
        <v>Non-rush</v>
      </c>
      <c r="Y256">
        <f t="shared" si="11"/>
        <v>0</v>
      </c>
      <c r="AC256">
        <v>0.25</v>
      </c>
      <c r="AD256">
        <v>32.6706</v>
      </c>
    </row>
    <row r="257" spans="1:30" x14ac:dyDescent="0.35">
      <c r="A257" t="s">
        <v>302</v>
      </c>
      <c r="B257" t="s">
        <v>35</v>
      </c>
      <c r="C257" t="s">
        <v>44</v>
      </c>
      <c r="D257" t="s">
        <v>12</v>
      </c>
      <c r="E257" t="s">
        <v>3</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c r="W257">
        <f t="shared" si="9"/>
        <v>25</v>
      </c>
      <c r="X257" t="str">
        <f t="shared" si="10"/>
        <v>Rush</v>
      </c>
      <c r="Y257">
        <f t="shared" si="11"/>
        <v>0</v>
      </c>
      <c r="AC257">
        <v>0.5</v>
      </c>
      <c r="AD257">
        <v>72.350099999999998</v>
      </c>
    </row>
    <row r="258" spans="1:30"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9"/>
        <v>29</v>
      </c>
      <c r="X258" t="str">
        <f t="shared" si="10"/>
        <v>Non-rush</v>
      </c>
      <c r="Y258">
        <f t="shared" si="11"/>
        <v>0</v>
      </c>
      <c r="AC258">
        <v>0.5</v>
      </c>
      <c r="AD258">
        <v>178.49889999999999</v>
      </c>
    </row>
    <row r="259" spans="1:30"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12">(G259-F259)</f>
        <v>46</v>
      </c>
      <c r="X259" t="str">
        <f t="shared" ref="X259:X322" si="13">IF(E259="", "Non-rush", "Rush")</f>
        <v>Non-rush</v>
      </c>
      <c r="Y259">
        <f t="shared" ref="Y259:Y322" si="14">_xlfn.XLOOKUP(A259, A:A, I:I, "No warranty", 0)</f>
        <v>0</v>
      </c>
      <c r="AC259">
        <v>0.5</v>
      </c>
      <c r="AD259">
        <v>18.254899999999999</v>
      </c>
    </row>
    <row r="260" spans="1:30"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12"/>
        <v>46</v>
      </c>
      <c r="X260" t="str">
        <f t="shared" si="13"/>
        <v>Non-rush</v>
      </c>
      <c r="Y260">
        <f t="shared" si="14"/>
        <v>0</v>
      </c>
      <c r="AC260">
        <v>1.75</v>
      </c>
      <c r="AD260">
        <v>151.8099</v>
      </c>
    </row>
    <row r="261" spans="1:30"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c r="W261">
        <f t="shared" si="12"/>
        <v>8</v>
      </c>
      <c r="X261" t="str">
        <f t="shared" si="13"/>
        <v>Non-rush</v>
      </c>
      <c r="Y261">
        <f t="shared" si="14"/>
        <v>0</v>
      </c>
      <c r="AC261">
        <v>0.25</v>
      </c>
      <c r="AD261">
        <v>85.085899999999995</v>
      </c>
    </row>
    <row r="262" spans="1:30"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12"/>
        <v>24</v>
      </c>
      <c r="X262" t="str">
        <f t="shared" si="13"/>
        <v>Non-rush</v>
      </c>
      <c r="Y262">
        <f t="shared" si="14"/>
        <v>0</v>
      </c>
      <c r="AC262">
        <v>0.25</v>
      </c>
      <c r="AD262">
        <v>67.067700000000002</v>
      </c>
    </row>
    <row r="263" spans="1:30"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12"/>
        <v>10</v>
      </c>
      <c r="X263" t="str">
        <f t="shared" si="13"/>
        <v>Non-rush</v>
      </c>
      <c r="Y263">
        <f t="shared" si="14"/>
        <v>0</v>
      </c>
      <c r="AC263">
        <v>0.25</v>
      </c>
      <c r="AD263">
        <v>162.20959999999999</v>
      </c>
    </row>
    <row r="264" spans="1:30"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12"/>
        <v>17</v>
      </c>
      <c r="X264" t="str">
        <f t="shared" si="13"/>
        <v>Non-rush</v>
      </c>
      <c r="Y264">
        <f t="shared" si="14"/>
        <v>0</v>
      </c>
      <c r="AC264">
        <v>1.25</v>
      </c>
      <c r="AD264">
        <v>53.688699999999997</v>
      </c>
    </row>
    <row r="265" spans="1:30"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12"/>
        <v>21</v>
      </c>
      <c r="X265" t="str">
        <f t="shared" si="13"/>
        <v>Non-rush</v>
      </c>
      <c r="Y265">
        <f t="shared" si="14"/>
        <v>0</v>
      </c>
      <c r="AC265">
        <v>1</v>
      </c>
      <c r="AD265">
        <v>211.8477</v>
      </c>
    </row>
    <row r="266" spans="1:30"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12"/>
        <v>21</v>
      </c>
      <c r="X266" t="str">
        <f t="shared" si="13"/>
        <v>Non-rush</v>
      </c>
      <c r="Y266">
        <f t="shared" si="14"/>
        <v>0</v>
      </c>
      <c r="AC266">
        <v>0.25</v>
      </c>
      <c r="AD266">
        <v>150.31899999999999</v>
      </c>
    </row>
    <row r="267" spans="1:30"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12"/>
        <v>43</v>
      </c>
      <c r="X267" t="str">
        <f t="shared" si="13"/>
        <v>Non-rush</v>
      </c>
      <c r="Y267">
        <f t="shared" si="14"/>
        <v>0</v>
      </c>
      <c r="AC267">
        <v>0.25</v>
      </c>
      <c r="AD267">
        <v>46.864899999999999</v>
      </c>
    </row>
    <row r="268" spans="1:30" x14ac:dyDescent="0.35">
      <c r="A268" t="s">
        <v>313</v>
      </c>
      <c r="B268" t="s">
        <v>37</v>
      </c>
      <c r="C268" t="s">
        <v>43</v>
      </c>
      <c r="D268" t="s">
        <v>12</v>
      </c>
      <c r="F268" s="5">
        <v>44208</v>
      </c>
      <c r="G268" s="5">
        <v>44217</v>
      </c>
      <c r="H268">
        <v>1</v>
      </c>
      <c r="K268">
        <v>0.25</v>
      </c>
      <c r="L268">
        <v>19.5</v>
      </c>
      <c r="M268" t="s">
        <v>19</v>
      </c>
      <c r="N268">
        <v>9</v>
      </c>
      <c r="O268">
        <v>80</v>
      </c>
      <c r="P268">
        <v>20</v>
      </c>
      <c r="Q268">
        <v>20</v>
      </c>
      <c r="R268">
        <v>19.5</v>
      </c>
      <c r="S268">
        <v>39.5</v>
      </c>
      <c r="T268">
        <v>39.5</v>
      </c>
      <c r="U268" t="s">
        <v>1048</v>
      </c>
      <c r="V268" t="s">
        <v>1050</v>
      </c>
      <c r="W268">
        <f t="shared" si="12"/>
        <v>9</v>
      </c>
      <c r="X268" t="str">
        <f t="shared" si="13"/>
        <v>Non-rush</v>
      </c>
      <c r="Y268">
        <f t="shared" si="14"/>
        <v>0</v>
      </c>
      <c r="AC268">
        <v>0.25</v>
      </c>
      <c r="AD268">
        <v>19.5</v>
      </c>
    </row>
    <row r="269" spans="1:30"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12"/>
        <v>7</v>
      </c>
      <c r="X269" t="str">
        <f t="shared" si="13"/>
        <v>Non-rush</v>
      </c>
      <c r="Y269">
        <f t="shared" si="14"/>
        <v>0</v>
      </c>
      <c r="AC269">
        <v>1.25</v>
      </c>
      <c r="AD269">
        <v>256.71809999999999</v>
      </c>
    </row>
    <row r="270" spans="1:30"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12"/>
        <v>17</v>
      </c>
      <c r="X270" t="str">
        <f t="shared" si="13"/>
        <v>Non-rush</v>
      </c>
      <c r="Y270">
        <f t="shared" si="14"/>
        <v>0</v>
      </c>
      <c r="AC270">
        <v>1</v>
      </c>
      <c r="AD270">
        <v>86.293499999999995</v>
      </c>
    </row>
    <row r="271" spans="1:30" x14ac:dyDescent="0.35">
      <c r="A271" t="s">
        <v>316</v>
      </c>
      <c r="B271" t="s">
        <v>37</v>
      </c>
      <c r="C271" t="s">
        <v>43</v>
      </c>
      <c r="D271" t="s">
        <v>12</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c r="W271">
        <f t="shared" si="12"/>
        <v>5</v>
      </c>
      <c r="X271" t="str">
        <f t="shared" si="13"/>
        <v>Non-rush</v>
      </c>
      <c r="Y271">
        <f t="shared" si="14"/>
        <v>0</v>
      </c>
      <c r="AC271">
        <v>0.25</v>
      </c>
      <c r="AD271">
        <v>108.3061</v>
      </c>
    </row>
    <row r="272" spans="1:30"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c r="W272">
        <f t="shared" si="12"/>
        <v>11</v>
      </c>
      <c r="X272" t="str">
        <f t="shared" si="13"/>
        <v>Non-rush</v>
      </c>
      <c r="Y272">
        <f t="shared" si="14"/>
        <v>0</v>
      </c>
      <c r="AC272">
        <v>0.25</v>
      </c>
      <c r="AD272">
        <v>70.8215</v>
      </c>
    </row>
    <row r="273" spans="1:30" x14ac:dyDescent="0.35">
      <c r="A273" t="s">
        <v>318</v>
      </c>
      <c r="B273" t="s">
        <v>37</v>
      </c>
      <c r="C273" t="s">
        <v>43</v>
      </c>
      <c r="D273" t="s">
        <v>12</v>
      </c>
      <c r="E273" t="s">
        <v>3</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12"/>
        <v>18</v>
      </c>
      <c r="X273" t="str">
        <f t="shared" si="13"/>
        <v>Rush</v>
      </c>
      <c r="Y273">
        <f t="shared" si="14"/>
        <v>0</v>
      </c>
      <c r="AC273">
        <v>0.5</v>
      </c>
      <c r="AD273">
        <v>56.919600000000003</v>
      </c>
    </row>
    <row r="274" spans="1:30" x14ac:dyDescent="0.35">
      <c r="A274" t="s">
        <v>319</v>
      </c>
      <c r="B274" t="s">
        <v>35</v>
      </c>
      <c r="C274" t="s">
        <v>9</v>
      </c>
      <c r="D274" t="s">
        <v>12</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c r="W274">
        <f t="shared" si="12"/>
        <v>22</v>
      </c>
      <c r="X274" t="str">
        <f t="shared" si="13"/>
        <v>Non-rush</v>
      </c>
      <c r="Y274">
        <f t="shared" si="14"/>
        <v>0</v>
      </c>
      <c r="AC274">
        <v>0.5</v>
      </c>
      <c r="AD274">
        <v>74.532399999999996</v>
      </c>
    </row>
    <row r="275" spans="1:30"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c r="W275">
        <f t="shared" si="12"/>
        <v>32</v>
      </c>
      <c r="X275" t="str">
        <f t="shared" si="13"/>
        <v>Non-rush</v>
      </c>
      <c r="Y275">
        <f t="shared" si="14"/>
        <v>0</v>
      </c>
      <c r="AC275">
        <v>0.5</v>
      </c>
      <c r="AD275">
        <v>137.22</v>
      </c>
    </row>
    <row r="276" spans="1:30" x14ac:dyDescent="0.35">
      <c r="A276" t="s">
        <v>321</v>
      </c>
      <c r="B276" t="s">
        <v>35</v>
      </c>
      <c r="C276" t="s">
        <v>44</v>
      </c>
      <c r="D276" t="s">
        <v>12</v>
      </c>
      <c r="E276" t="s">
        <v>3</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12"/>
        <v>17</v>
      </c>
      <c r="X276" t="str">
        <f t="shared" si="13"/>
        <v>Rush</v>
      </c>
      <c r="Y276">
        <f t="shared" si="14"/>
        <v>0</v>
      </c>
      <c r="AC276">
        <v>0.5</v>
      </c>
      <c r="AD276">
        <v>83.462900000000005</v>
      </c>
    </row>
    <row r="277" spans="1:30"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c r="W277">
        <f t="shared" si="12"/>
        <v>18</v>
      </c>
      <c r="X277" t="str">
        <f t="shared" si="13"/>
        <v>Non-rush</v>
      </c>
      <c r="Y277">
        <f t="shared" si="14"/>
        <v>0</v>
      </c>
      <c r="AC277">
        <v>1</v>
      </c>
      <c r="AD277">
        <v>9.92</v>
      </c>
    </row>
    <row r="278" spans="1:30"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12"/>
        <v>7</v>
      </c>
      <c r="X278" t="str">
        <f t="shared" si="13"/>
        <v>Non-rush</v>
      </c>
      <c r="Y278">
        <f t="shared" si="14"/>
        <v>0</v>
      </c>
      <c r="AC278">
        <v>0.25</v>
      </c>
      <c r="AD278">
        <v>72.350099999999998</v>
      </c>
    </row>
    <row r="279" spans="1:30" x14ac:dyDescent="0.35">
      <c r="A279" t="s">
        <v>324</v>
      </c>
      <c r="B279" t="s">
        <v>35</v>
      </c>
      <c r="C279" t="s">
        <v>44</v>
      </c>
      <c r="D279" t="s">
        <v>11</v>
      </c>
      <c r="E279" t="s">
        <v>3</v>
      </c>
      <c r="F279" s="5">
        <v>44214</v>
      </c>
      <c r="G279" s="5">
        <v>44223</v>
      </c>
      <c r="H279">
        <v>1</v>
      </c>
      <c r="K279">
        <v>0.25</v>
      </c>
      <c r="L279">
        <v>19.9801</v>
      </c>
      <c r="M279" t="s">
        <v>17</v>
      </c>
      <c r="N279">
        <v>9</v>
      </c>
      <c r="O279">
        <v>80</v>
      </c>
      <c r="P279">
        <v>20</v>
      </c>
      <c r="Q279">
        <v>20</v>
      </c>
      <c r="R279">
        <v>19.9801</v>
      </c>
      <c r="S279">
        <v>39.9801</v>
      </c>
      <c r="T279">
        <v>39.9801</v>
      </c>
      <c r="U279" t="s">
        <v>1053</v>
      </c>
      <c r="V279" t="s">
        <v>1051</v>
      </c>
      <c r="W279">
        <f t="shared" si="12"/>
        <v>9</v>
      </c>
      <c r="X279" t="str">
        <f t="shared" si="13"/>
        <v>Rush</v>
      </c>
      <c r="Y279">
        <f t="shared" si="14"/>
        <v>0</v>
      </c>
      <c r="AC279">
        <v>0.25</v>
      </c>
      <c r="AD279">
        <v>19.9801</v>
      </c>
    </row>
    <row r="280" spans="1:30"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c r="W280">
        <f t="shared" si="12"/>
        <v>15</v>
      </c>
      <c r="X280" t="str">
        <f t="shared" si="13"/>
        <v>Non-rush</v>
      </c>
      <c r="Y280">
        <f t="shared" si="14"/>
        <v>0</v>
      </c>
      <c r="AC280">
        <v>1.25</v>
      </c>
      <c r="AD280">
        <v>85.32</v>
      </c>
    </row>
    <row r="281" spans="1:30"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c r="W281">
        <f t="shared" si="12"/>
        <v>42</v>
      </c>
      <c r="X281" t="str">
        <f t="shared" si="13"/>
        <v>Non-rush</v>
      </c>
      <c r="Y281">
        <f t="shared" si="14"/>
        <v>0</v>
      </c>
      <c r="AC281">
        <v>0.5</v>
      </c>
      <c r="AD281">
        <v>180</v>
      </c>
    </row>
    <row r="282" spans="1:30"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12"/>
        <v>16</v>
      </c>
      <c r="X282" t="str">
        <f t="shared" si="13"/>
        <v>Non-rush</v>
      </c>
      <c r="Y282">
        <f t="shared" si="14"/>
        <v>0</v>
      </c>
      <c r="AC282">
        <v>0.25</v>
      </c>
      <c r="AD282">
        <v>52.350099999999998</v>
      </c>
    </row>
    <row r="283" spans="1:30"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12"/>
        <v>21</v>
      </c>
      <c r="X283" t="str">
        <f t="shared" si="13"/>
        <v>Non-rush</v>
      </c>
      <c r="Y283">
        <f t="shared" si="14"/>
        <v>0</v>
      </c>
      <c r="AC283">
        <v>0.5</v>
      </c>
      <c r="AD283">
        <v>45.293500000000002</v>
      </c>
    </row>
    <row r="284" spans="1:30"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c r="W284">
        <f t="shared" si="12"/>
        <v>8</v>
      </c>
      <c r="X284" t="str">
        <f t="shared" si="13"/>
        <v>Non-rush</v>
      </c>
      <c r="Y284">
        <f t="shared" si="14"/>
        <v>0</v>
      </c>
      <c r="AC284">
        <v>0.25</v>
      </c>
      <c r="AD284">
        <v>11.7</v>
      </c>
    </row>
    <row r="285" spans="1:30"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12"/>
        <v>113</v>
      </c>
      <c r="X285" t="str">
        <f t="shared" si="13"/>
        <v>Non-rush</v>
      </c>
      <c r="Y285">
        <f t="shared" si="14"/>
        <v>0</v>
      </c>
      <c r="AC285">
        <v>0.25</v>
      </c>
      <c r="AD285">
        <v>37.707000000000001</v>
      </c>
    </row>
    <row r="286" spans="1:30"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12"/>
        <v>12</v>
      </c>
      <c r="X286" t="str">
        <f t="shared" si="13"/>
        <v>Non-rush</v>
      </c>
      <c r="Y286">
        <f t="shared" si="14"/>
        <v>0</v>
      </c>
      <c r="AC286">
        <v>1</v>
      </c>
      <c r="AD286">
        <v>155.03550000000001</v>
      </c>
    </row>
    <row r="287" spans="1:30"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c r="W287">
        <f t="shared" si="12"/>
        <v>22</v>
      </c>
      <c r="X287" t="str">
        <f t="shared" si="13"/>
        <v>Non-rush</v>
      </c>
      <c r="Y287">
        <f t="shared" si="14"/>
        <v>0</v>
      </c>
      <c r="AC287">
        <v>1.25</v>
      </c>
      <c r="AD287">
        <v>93.6</v>
      </c>
    </row>
    <row r="288" spans="1:30"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c r="W288">
        <f t="shared" si="12"/>
        <v>20</v>
      </c>
      <c r="X288" t="str">
        <f t="shared" si="13"/>
        <v>Non-rush</v>
      </c>
      <c r="Y288">
        <f t="shared" si="14"/>
        <v>0</v>
      </c>
      <c r="AC288">
        <v>0.25</v>
      </c>
      <c r="AD288">
        <v>21.33</v>
      </c>
    </row>
    <row r="289" spans="1:30"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12"/>
        <v>61</v>
      </c>
      <c r="X289" t="str">
        <f t="shared" si="13"/>
        <v>Non-rush</v>
      </c>
      <c r="Y289">
        <f t="shared" si="14"/>
        <v>0</v>
      </c>
      <c r="AC289">
        <v>2.5</v>
      </c>
      <c r="AD289">
        <v>357.11079999999998</v>
      </c>
    </row>
    <row r="290" spans="1:30" x14ac:dyDescent="0.35">
      <c r="A290" t="s">
        <v>335</v>
      </c>
      <c r="B290" t="s">
        <v>35</v>
      </c>
      <c r="C290" t="s">
        <v>9</v>
      </c>
      <c r="D290" t="s">
        <v>11</v>
      </c>
      <c r="F290" s="5">
        <v>44218</v>
      </c>
      <c r="G290" s="5">
        <v>44226</v>
      </c>
      <c r="H290">
        <v>1</v>
      </c>
      <c r="K290">
        <v>0.25</v>
      </c>
      <c r="L290">
        <v>120</v>
      </c>
      <c r="M290" t="s">
        <v>18</v>
      </c>
      <c r="N290">
        <v>8</v>
      </c>
      <c r="O290">
        <v>80</v>
      </c>
      <c r="P290">
        <v>20</v>
      </c>
      <c r="Q290">
        <v>20</v>
      </c>
      <c r="R290">
        <v>120</v>
      </c>
      <c r="S290">
        <v>140</v>
      </c>
      <c r="T290">
        <v>140</v>
      </c>
      <c r="U290" t="s">
        <v>1049</v>
      </c>
      <c r="V290" t="s">
        <v>1052</v>
      </c>
      <c r="W290">
        <f t="shared" si="12"/>
        <v>8</v>
      </c>
      <c r="X290" t="str">
        <f t="shared" si="13"/>
        <v>Non-rush</v>
      </c>
      <c r="Y290">
        <f t="shared" si="14"/>
        <v>0</v>
      </c>
      <c r="AC290">
        <v>0.25</v>
      </c>
      <c r="AD290">
        <v>120</v>
      </c>
    </row>
    <row r="291" spans="1:30"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12"/>
        <v>15</v>
      </c>
      <c r="X291" t="str">
        <f t="shared" si="13"/>
        <v>Non-rush</v>
      </c>
      <c r="Y291">
        <f t="shared" si="14"/>
        <v>0</v>
      </c>
      <c r="AC291">
        <v>0.5</v>
      </c>
      <c r="AD291">
        <v>52.350099999999998</v>
      </c>
    </row>
    <row r="292" spans="1:30"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c r="W292">
        <f t="shared" si="12"/>
        <v>21</v>
      </c>
      <c r="X292" t="str">
        <f t="shared" si="13"/>
        <v>Non-rush</v>
      </c>
      <c r="Y292">
        <f t="shared" si="14"/>
        <v>0</v>
      </c>
      <c r="AC292">
        <v>3.25</v>
      </c>
      <c r="AD292">
        <v>511.875</v>
      </c>
    </row>
    <row r="293" spans="1:30"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12"/>
        <v>54</v>
      </c>
      <c r="X293" t="str">
        <f t="shared" si="13"/>
        <v>Non-rush</v>
      </c>
      <c r="Y293">
        <f t="shared" si="14"/>
        <v>0</v>
      </c>
      <c r="AC293">
        <v>2</v>
      </c>
      <c r="AD293">
        <v>368.87400000000002</v>
      </c>
    </row>
    <row r="294" spans="1:30"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c r="W294">
        <f t="shared" si="12"/>
        <v>8</v>
      </c>
      <c r="X294" t="str">
        <f t="shared" si="13"/>
        <v>Non-rush</v>
      </c>
      <c r="Y294">
        <f t="shared" si="14"/>
        <v>0</v>
      </c>
      <c r="AC294">
        <v>0.25</v>
      </c>
      <c r="AD294">
        <v>120</v>
      </c>
    </row>
    <row r="295" spans="1:30" x14ac:dyDescent="0.35">
      <c r="A295" t="s">
        <v>340</v>
      </c>
      <c r="B295" t="s">
        <v>36</v>
      </c>
      <c r="C295" t="s">
        <v>7</v>
      </c>
      <c r="D295" t="s">
        <v>13</v>
      </c>
      <c r="E295" t="s">
        <v>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12"/>
        <v>26</v>
      </c>
      <c r="X295" t="str">
        <f t="shared" si="13"/>
        <v>Rush</v>
      </c>
      <c r="Y295">
        <f t="shared" si="14"/>
        <v>0</v>
      </c>
      <c r="AC295">
        <v>0.5</v>
      </c>
      <c r="AD295">
        <v>5.4720000000000004</v>
      </c>
    </row>
    <row r="296" spans="1:30"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c r="W296">
        <f t="shared" si="12"/>
        <v>11</v>
      </c>
      <c r="X296" t="str">
        <f t="shared" si="13"/>
        <v>Non-rush</v>
      </c>
      <c r="Y296">
        <f t="shared" si="14"/>
        <v>0</v>
      </c>
      <c r="AC296">
        <v>1</v>
      </c>
      <c r="AD296">
        <v>60</v>
      </c>
    </row>
    <row r="297" spans="1:30"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12"/>
        <v>13</v>
      </c>
      <c r="X297" t="str">
        <f t="shared" si="13"/>
        <v>Non-rush</v>
      </c>
      <c r="Y297">
        <f t="shared" si="14"/>
        <v>0</v>
      </c>
      <c r="AC297">
        <v>0.75</v>
      </c>
      <c r="AD297">
        <v>114.89449999999999</v>
      </c>
    </row>
    <row r="298" spans="1:30"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12"/>
        <v>21</v>
      </c>
      <c r="X298" t="str">
        <f t="shared" si="13"/>
        <v>Non-rush</v>
      </c>
      <c r="Y298">
        <f t="shared" si="14"/>
        <v>0</v>
      </c>
      <c r="AC298">
        <v>0.25</v>
      </c>
      <c r="AD298">
        <v>23.899000000000001</v>
      </c>
    </row>
    <row r="299" spans="1:30"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c r="W299">
        <f t="shared" si="12"/>
        <v>21</v>
      </c>
      <c r="X299" t="str">
        <f t="shared" si="13"/>
        <v>Non-rush</v>
      </c>
      <c r="Y299">
        <f t="shared" si="14"/>
        <v>0</v>
      </c>
      <c r="AC299">
        <v>0.25</v>
      </c>
      <c r="AD299">
        <v>57.2</v>
      </c>
    </row>
    <row r="300" spans="1:30"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12"/>
        <v>34</v>
      </c>
      <c r="X300" t="str">
        <f t="shared" si="13"/>
        <v>Non-rush</v>
      </c>
      <c r="Y300">
        <f t="shared" si="14"/>
        <v>0</v>
      </c>
      <c r="AC300">
        <v>8.5</v>
      </c>
      <c r="AD300">
        <v>653.98500000000001</v>
      </c>
    </row>
    <row r="301" spans="1:30"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c r="W301">
        <f t="shared" si="12"/>
        <v>47</v>
      </c>
      <c r="X301" t="str">
        <f t="shared" si="13"/>
        <v>Non-rush</v>
      </c>
      <c r="Y301">
        <f t="shared" si="14"/>
        <v>0</v>
      </c>
      <c r="AC301">
        <v>0.5</v>
      </c>
      <c r="AD301">
        <v>9.75</v>
      </c>
    </row>
    <row r="302" spans="1:30"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c r="W302">
        <f t="shared" si="12"/>
        <v>3</v>
      </c>
      <c r="X302" t="str">
        <f t="shared" si="13"/>
        <v>Non-rush</v>
      </c>
      <c r="Y302">
        <f t="shared" si="14"/>
        <v>0</v>
      </c>
      <c r="AC302">
        <v>0.5</v>
      </c>
      <c r="AD302">
        <v>134</v>
      </c>
    </row>
    <row r="303" spans="1:30"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c r="W303">
        <f t="shared" si="12"/>
        <v>9</v>
      </c>
      <c r="X303" t="str">
        <f t="shared" si="13"/>
        <v>Non-rush</v>
      </c>
      <c r="Y303">
        <f t="shared" si="14"/>
        <v>0</v>
      </c>
      <c r="AC303">
        <v>0.25</v>
      </c>
      <c r="AD303">
        <v>144</v>
      </c>
    </row>
    <row r="304" spans="1:30"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c r="W304">
        <f t="shared" si="12"/>
        <v>9</v>
      </c>
      <c r="X304" t="str">
        <f t="shared" si="13"/>
        <v>Non-rush</v>
      </c>
      <c r="Y304">
        <f t="shared" si="14"/>
        <v>0</v>
      </c>
      <c r="AC304">
        <v>0.5</v>
      </c>
      <c r="AD304">
        <v>205.1859</v>
      </c>
    </row>
    <row r="305" spans="1:30"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c r="W305">
        <f t="shared" si="12"/>
        <v>24</v>
      </c>
      <c r="X305" t="str">
        <f t="shared" si="13"/>
        <v>Non-rush</v>
      </c>
      <c r="Y305">
        <f t="shared" si="14"/>
        <v>0</v>
      </c>
      <c r="AC305">
        <v>0.5</v>
      </c>
      <c r="AD305">
        <v>42.9</v>
      </c>
    </row>
    <row r="306" spans="1:30"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12"/>
        <v>30</v>
      </c>
      <c r="X306" t="str">
        <f t="shared" si="13"/>
        <v>Non-rush</v>
      </c>
      <c r="Y306">
        <f t="shared" si="14"/>
        <v>0</v>
      </c>
      <c r="AC306">
        <v>1.5</v>
      </c>
      <c r="AD306">
        <v>319.82150000000001</v>
      </c>
    </row>
    <row r="307" spans="1:30"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c r="W307">
        <f t="shared" si="12"/>
        <v>38</v>
      </c>
      <c r="X307" t="str">
        <f t="shared" si="13"/>
        <v>Non-rush</v>
      </c>
      <c r="Y307">
        <f t="shared" si="14"/>
        <v>0</v>
      </c>
      <c r="AC307">
        <v>0.25</v>
      </c>
      <c r="AD307">
        <v>21.33</v>
      </c>
    </row>
    <row r="308" spans="1:30"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c r="W308">
        <f t="shared" si="12"/>
        <v>0</v>
      </c>
      <c r="X308" t="str">
        <f t="shared" si="13"/>
        <v>Non-rush</v>
      </c>
      <c r="Y308">
        <f t="shared" si="14"/>
        <v>0</v>
      </c>
      <c r="AC308">
        <v>0.5</v>
      </c>
      <c r="AD308">
        <v>21.33</v>
      </c>
    </row>
    <row r="309" spans="1:30"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c r="W309">
        <f t="shared" si="12"/>
        <v>7</v>
      </c>
      <c r="X309" t="str">
        <f t="shared" si="13"/>
        <v>Non-rush</v>
      </c>
      <c r="Y309">
        <f t="shared" si="14"/>
        <v>0</v>
      </c>
      <c r="AC309">
        <v>0.5</v>
      </c>
      <c r="AD309">
        <v>1231.2</v>
      </c>
    </row>
    <row r="310" spans="1:30"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c r="W310">
        <f t="shared" si="12"/>
        <v>15</v>
      </c>
      <c r="X310" t="str">
        <f t="shared" si="13"/>
        <v>Non-rush</v>
      </c>
      <c r="Y310">
        <f t="shared" si="14"/>
        <v>0</v>
      </c>
      <c r="AC310">
        <v>0.5</v>
      </c>
      <c r="AD310">
        <v>56.496899999999997</v>
      </c>
    </row>
    <row r="311" spans="1:30"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12"/>
        <v>16</v>
      </c>
      <c r="X311" t="str">
        <f t="shared" si="13"/>
        <v>Non-rush</v>
      </c>
      <c r="Y311">
        <f t="shared" si="14"/>
        <v>0</v>
      </c>
      <c r="AC311">
        <v>0.5</v>
      </c>
      <c r="AD311">
        <v>269.95400000000001</v>
      </c>
    </row>
    <row r="312" spans="1:30"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12"/>
        <v>29</v>
      </c>
      <c r="X312" t="str">
        <f t="shared" si="13"/>
        <v>Non-rush</v>
      </c>
      <c r="Y312">
        <f t="shared" si="14"/>
        <v>0</v>
      </c>
      <c r="AC312">
        <v>0.5</v>
      </c>
      <c r="AD312">
        <v>83.231700000000004</v>
      </c>
    </row>
    <row r="313" spans="1:30"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12"/>
        <v>44</v>
      </c>
      <c r="X313" t="str">
        <f t="shared" si="13"/>
        <v>Non-rush</v>
      </c>
      <c r="Y313">
        <f t="shared" si="14"/>
        <v>0</v>
      </c>
      <c r="AC313">
        <v>0.25</v>
      </c>
      <c r="AD313">
        <v>88.624799999999993</v>
      </c>
    </row>
    <row r="314" spans="1:30"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c r="W314">
        <f t="shared" si="12"/>
        <v>112</v>
      </c>
      <c r="X314" t="str">
        <f t="shared" si="13"/>
        <v>Non-rush</v>
      </c>
      <c r="Y314">
        <f t="shared" si="14"/>
        <v>0</v>
      </c>
      <c r="AC314">
        <v>0.25</v>
      </c>
      <c r="AD314">
        <v>40</v>
      </c>
    </row>
    <row r="315" spans="1:30"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12"/>
        <v>11</v>
      </c>
      <c r="X315" t="str">
        <f t="shared" si="13"/>
        <v>Non-rush</v>
      </c>
      <c r="Y315">
        <f t="shared" si="14"/>
        <v>0</v>
      </c>
      <c r="AC315">
        <v>1.5</v>
      </c>
      <c r="AD315">
        <v>33.475000000000001</v>
      </c>
    </row>
    <row r="316" spans="1:30" x14ac:dyDescent="0.35">
      <c r="A316" t="s">
        <v>361</v>
      </c>
      <c r="B316" t="s">
        <v>38</v>
      </c>
      <c r="C316" t="s">
        <v>9</v>
      </c>
      <c r="D316" t="s">
        <v>12</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c r="W316">
        <f t="shared" si="12"/>
        <v>16</v>
      </c>
      <c r="X316" t="str">
        <f t="shared" si="13"/>
        <v>Non-rush</v>
      </c>
      <c r="Y316">
        <f t="shared" si="14"/>
        <v>0</v>
      </c>
      <c r="AC316">
        <v>0.25</v>
      </c>
      <c r="AD316">
        <v>33.8611</v>
      </c>
    </row>
    <row r="317" spans="1:30"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12"/>
        <v>19</v>
      </c>
      <c r="X317" t="str">
        <f t="shared" si="13"/>
        <v>Non-rush</v>
      </c>
      <c r="Y317">
        <f t="shared" si="14"/>
        <v>0</v>
      </c>
      <c r="AC317">
        <v>0.25</v>
      </c>
      <c r="AD317">
        <v>33.957900000000002</v>
      </c>
    </row>
    <row r="318" spans="1:30"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12"/>
        <v>29</v>
      </c>
      <c r="X318" t="str">
        <f t="shared" si="13"/>
        <v>Non-rush</v>
      </c>
      <c r="Y318">
        <f t="shared" si="14"/>
        <v>0</v>
      </c>
      <c r="AC318">
        <v>0.5</v>
      </c>
      <c r="AD318">
        <v>36.890099999999997</v>
      </c>
    </row>
    <row r="319" spans="1:30" x14ac:dyDescent="0.35">
      <c r="A319" t="s">
        <v>364</v>
      </c>
      <c r="B319" t="s">
        <v>39</v>
      </c>
      <c r="C319" t="s">
        <v>8</v>
      </c>
      <c r="D319" t="s">
        <v>12</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12"/>
        <v>33</v>
      </c>
      <c r="X319" t="str">
        <f t="shared" si="13"/>
        <v>Non-rush</v>
      </c>
      <c r="Y319">
        <f t="shared" si="14"/>
        <v>0</v>
      </c>
      <c r="AC319">
        <v>0.5</v>
      </c>
      <c r="AD319">
        <v>25.339500000000001</v>
      </c>
    </row>
    <row r="320" spans="1:30"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c r="W320">
        <f t="shared" si="12"/>
        <v>39</v>
      </c>
      <c r="X320" t="str">
        <f t="shared" si="13"/>
        <v>Non-rush</v>
      </c>
      <c r="Y320">
        <f t="shared" si="14"/>
        <v>0</v>
      </c>
      <c r="AC320">
        <v>0.25</v>
      </c>
      <c r="AD320">
        <v>30</v>
      </c>
    </row>
    <row r="321" spans="1:30" x14ac:dyDescent="0.35">
      <c r="A321" t="s">
        <v>366</v>
      </c>
      <c r="B321" t="s">
        <v>39</v>
      </c>
      <c r="C321" t="s">
        <v>9</v>
      </c>
      <c r="D321" t="s">
        <v>12</v>
      </c>
      <c r="E321" t="s">
        <v>3</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12"/>
        <v>36</v>
      </c>
      <c r="X321" t="str">
        <f t="shared" si="13"/>
        <v>Rush</v>
      </c>
      <c r="Y321">
        <f t="shared" si="14"/>
        <v>0</v>
      </c>
      <c r="AC321">
        <v>0.5</v>
      </c>
      <c r="AD321">
        <v>31.807600000000001</v>
      </c>
    </row>
    <row r="322" spans="1:30" x14ac:dyDescent="0.35">
      <c r="A322" t="s">
        <v>367</v>
      </c>
      <c r="B322" t="s">
        <v>35</v>
      </c>
      <c r="C322" t="s">
        <v>8</v>
      </c>
      <c r="D322" t="s">
        <v>13</v>
      </c>
      <c r="E322" t="s">
        <v>3</v>
      </c>
      <c r="F322" s="5">
        <v>44232</v>
      </c>
      <c r="G322" s="5">
        <v>44377</v>
      </c>
      <c r="H322">
        <v>1</v>
      </c>
      <c r="K322">
        <v>0.5</v>
      </c>
      <c r="L322">
        <v>61.17</v>
      </c>
      <c r="M322" t="s">
        <v>19</v>
      </c>
      <c r="N322">
        <v>145</v>
      </c>
      <c r="O322">
        <v>80</v>
      </c>
      <c r="P322">
        <v>40</v>
      </c>
      <c r="Q322">
        <v>40</v>
      </c>
      <c r="R322">
        <v>61.17</v>
      </c>
      <c r="S322">
        <v>101.17</v>
      </c>
      <c r="T322">
        <v>101.17</v>
      </c>
      <c r="U322" t="s">
        <v>1049</v>
      </c>
      <c r="V322" t="s">
        <v>1051</v>
      </c>
      <c r="W322">
        <f t="shared" si="12"/>
        <v>145</v>
      </c>
      <c r="X322" t="str">
        <f t="shared" si="13"/>
        <v>Rush</v>
      </c>
      <c r="Y322">
        <f t="shared" si="14"/>
        <v>0</v>
      </c>
      <c r="AC322">
        <v>0.5</v>
      </c>
      <c r="AD322">
        <v>61.17</v>
      </c>
    </row>
    <row r="323" spans="1:30" x14ac:dyDescent="0.35">
      <c r="A323" t="s">
        <v>368</v>
      </c>
      <c r="B323" t="s">
        <v>38</v>
      </c>
      <c r="C323" t="s">
        <v>8</v>
      </c>
      <c r="D323" t="s">
        <v>12</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15">(G323-F323)</f>
        <v>45</v>
      </c>
      <c r="X323" t="str">
        <f t="shared" ref="X323:X386" si="16">IF(E323="", "Non-rush", "Rush")</f>
        <v>Non-rush</v>
      </c>
      <c r="Y323">
        <f t="shared" ref="Y323:Y386" si="17">_xlfn.XLOOKUP(A323, A:A, I:I, "No warranty", 0)</f>
        <v>0</v>
      </c>
      <c r="AC323">
        <v>0.5</v>
      </c>
      <c r="AD323">
        <v>15.542999999999999</v>
      </c>
    </row>
    <row r="324" spans="1:30"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15"/>
        <v>53</v>
      </c>
      <c r="X324" t="str">
        <f t="shared" si="16"/>
        <v>Non-rush</v>
      </c>
      <c r="Y324">
        <f t="shared" si="17"/>
        <v>0</v>
      </c>
      <c r="AC324">
        <v>0.25</v>
      </c>
      <c r="AD324">
        <v>72.350099999999998</v>
      </c>
    </row>
    <row r="325" spans="1:30" x14ac:dyDescent="0.35">
      <c r="A325" t="s">
        <v>370</v>
      </c>
      <c r="B325" t="s">
        <v>36</v>
      </c>
      <c r="C325" t="s">
        <v>7</v>
      </c>
      <c r="D325" t="s">
        <v>11</v>
      </c>
      <c r="E325" t="s">
        <v>3</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15"/>
        <v>11</v>
      </c>
      <c r="X325" t="str">
        <f t="shared" si="16"/>
        <v>Rush</v>
      </c>
      <c r="Y325">
        <f t="shared" si="17"/>
        <v>0</v>
      </c>
      <c r="AC325">
        <v>0.25</v>
      </c>
      <c r="AD325">
        <v>96.714699999999993</v>
      </c>
    </row>
    <row r="326" spans="1:30"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15"/>
        <v>8</v>
      </c>
      <c r="X326" t="str">
        <f t="shared" si="16"/>
        <v>Non-rush</v>
      </c>
      <c r="Y326">
        <f t="shared" si="17"/>
        <v>0</v>
      </c>
      <c r="AC326">
        <v>0.5</v>
      </c>
      <c r="AD326">
        <v>207.89859999999999</v>
      </c>
    </row>
    <row r="327" spans="1:30"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15"/>
        <v>10</v>
      </c>
      <c r="X327" t="str">
        <f t="shared" si="16"/>
        <v>Non-rush</v>
      </c>
      <c r="Y327">
        <f t="shared" si="17"/>
        <v>0</v>
      </c>
      <c r="AC327">
        <v>3.5</v>
      </c>
      <c r="AD327">
        <v>821.87300000000005</v>
      </c>
    </row>
    <row r="328" spans="1:30"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15"/>
        <v>14</v>
      </c>
      <c r="X328" t="str">
        <f t="shared" si="16"/>
        <v>Non-rush</v>
      </c>
      <c r="Y328">
        <f t="shared" si="17"/>
        <v>0</v>
      </c>
      <c r="AC328">
        <v>1</v>
      </c>
      <c r="AD328">
        <v>118.55840000000001</v>
      </c>
    </row>
    <row r="329" spans="1:30" x14ac:dyDescent="0.35">
      <c r="A329" t="s">
        <v>374</v>
      </c>
      <c r="B329" t="s">
        <v>35</v>
      </c>
      <c r="C329" t="s">
        <v>44</v>
      </c>
      <c r="D329" t="s">
        <v>12</v>
      </c>
      <c r="E329" t="s">
        <v>3</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15"/>
        <v>1</v>
      </c>
      <c r="X329" t="str">
        <f t="shared" si="16"/>
        <v>Rush</v>
      </c>
      <c r="Y329">
        <f t="shared" si="17"/>
        <v>0</v>
      </c>
      <c r="AC329">
        <v>0.25</v>
      </c>
      <c r="AD329">
        <v>54.463700000000003</v>
      </c>
    </row>
    <row r="330" spans="1:30" x14ac:dyDescent="0.35">
      <c r="A330" t="s">
        <v>375</v>
      </c>
      <c r="B330" t="s">
        <v>36</v>
      </c>
      <c r="C330" t="s">
        <v>7</v>
      </c>
      <c r="D330" t="s">
        <v>12</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15"/>
        <v>13</v>
      </c>
      <c r="X330" t="str">
        <f t="shared" si="16"/>
        <v>Non-rush</v>
      </c>
      <c r="Y330">
        <f t="shared" si="17"/>
        <v>0</v>
      </c>
      <c r="AC330">
        <v>0.25</v>
      </c>
      <c r="AD330">
        <v>83.441299999999998</v>
      </c>
    </row>
    <row r="331" spans="1:30"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c r="W331">
        <f t="shared" si="15"/>
        <v>15</v>
      </c>
      <c r="X331" t="str">
        <f t="shared" si="16"/>
        <v>Non-rush</v>
      </c>
      <c r="Y331">
        <f t="shared" si="17"/>
        <v>0</v>
      </c>
      <c r="AC331">
        <v>0.75</v>
      </c>
      <c r="AD331">
        <v>36</v>
      </c>
    </row>
    <row r="332" spans="1:30"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c r="W332">
        <f t="shared" si="15"/>
        <v>63</v>
      </c>
      <c r="X332" t="str">
        <f t="shared" si="16"/>
        <v>Non-rush</v>
      </c>
      <c r="Y332">
        <f t="shared" si="17"/>
        <v>0</v>
      </c>
      <c r="AC332">
        <v>0.5</v>
      </c>
      <c r="AD332">
        <v>53.43</v>
      </c>
    </row>
    <row r="333" spans="1:30"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c r="W333">
        <f t="shared" si="15"/>
        <v>7</v>
      </c>
      <c r="X333" t="str">
        <f t="shared" si="16"/>
        <v>Non-rush</v>
      </c>
      <c r="Y333">
        <f t="shared" si="17"/>
        <v>0</v>
      </c>
      <c r="AC333">
        <v>0.5</v>
      </c>
      <c r="AD333">
        <v>76.787999999999997</v>
      </c>
    </row>
    <row r="334" spans="1:30"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f t="shared" si="15"/>
        <v>12</v>
      </c>
      <c r="X334" t="str">
        <f t="shared" si="16"/>
        <v>Non-rush</v>
      </c>
      <c r="Y334" t="str">
        <f t="shared" si="17"/>
        <v>Yes</v>
      </c>
      <c r="AC334">
        <v>0.25</v>
      </c>
      <c r="AD334">
        <v>78</v>
      </c>
    </row>
    <row r="335" spans="1:30"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15"/>
        <v>15</v>
      </c>
      <c r="X335" t="str">
        <f t="shared" si="16"/>
        <v>Non-rush</v>
      </c>
      <c r="Y335">
        <f t="shared" si="17"/>
        <v>0</v>
      </c>
      <c r="AC335">
        <v>2.75</v>
      </c>
      <c r="AD335">
        <v>666.4434</v>
      </c>
    </row>
    <row r="336" spans="1:30"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15"/>
        <v>16</v>
      </c>
      <c r="X336" t="str">
        <f t="shared" si="16"/>
        <v>Rush</v>
      </c>
      <c r="Y336">
        <f t="shared" si="17"/>
        <v>0</v>
      </c>
      <c r="AC336">
        <v>0.25</v>
      </c>
      <c r="AD336">
        <v>19.196999999999999</v>
      </c>
    </row>
    <row r="337" spans="1:30"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15"/>
        <v>28</v>
      </c>
      <c r="X337" t="str">
        <f t="shared" si="16"/>
        <v>Non-rush</v>
      </c>
      <c r="Y337">
        <f t="shared" si="17"/>
        <v>0</v>
      </c>
      <c r="AC337">
        <v>0.75</v>
      </c>
      <c r="AD337">
        <v>414.53649999999999</v>
      </c>
    </row>
    <row r="338" spans="1:30"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15"/>
        <v>54</v>
      </c>
      <c r="X338" t="str">
        <f t="shared" si="16"/>
        <v>Non-rush</v>
      </c>
      <c r="Y338">
        <f t="shared" si="17"/>
        <v>0</v>
      </c>
      <c r="AC338">
        <v>1</v>
      </c>
      <c r="AD338">
        <v>19.196999999999999</v>
      </c>
    </row>
    <row r="339" spans="1:30"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c r="W339">
        <f t="shared" si="15"/>
        <v>3</v>
      </c>
      <c r="X339" t="str">
        <f t="shared" si="16"/>
        <v>Non-rush</v>
      </c>
      <c r="Y339">
        <f t="shared" si="17"/>
        <v>0</v>
      </c>
      <c r="AC339">
        <v>1</v>
      </c>
      <c r="AD339">
        <v>157.86000000000001</v>
      </c>
    </row>
    <row r="340" spans="1:30"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15"/>
        <v>9</v>
      </c>
      <c r="X340" t="str">
        <f t="shared" si="16"/>
        <v>Non-rush</v>
      </c>
      <c r="Y340">
        <f t="shared" si="17"/>
        <v>0</v>
      </c>
      <c r="AC340">
        <v>0.25</v>
      </c>
      <c r="AD340">
        <v>160.39080000000001</v>
      </c>
    </row>
    <row r="341" spans="1:30"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15"/>
        <v>10</v>
      </c>
      <c r="X341" t="str">
        <f t="shared" si="16"/>
        <v>Non-rush</v>
      </c>
      <c r="Y341">
        <f t="shared" si="17"/>
        <v>0</v>
      </c>
      <c r="AC341">
        <v>0.25</v>
      </c>
      <c r="AD341">
        <v>46.845300000000002</v>
      </c>
    </row>
    <row r="342" spans="1:30" x14ac:dyDescent="0.35">
      <c r="A342" t="s">
        <v>387</v>
      </c>
      <c r="B342" t="s">
        <v>42</v>
      </c>
      <c r="C342" t="s">
        <v>44</v>
      </c>
      <c r="D342" t="s">
        <v>13</v>
      </c>
      <c r="E342" t="s">
        <v>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15"/>
        <v>14</v>
      </c>
      <c r="X342" t="str">
        <f t="shared" si="16"/>
        <v>Rush</v>
      </c>
      <c r="Y342">
        <f t="shared" si="17"/>
        <v>0</v>
      </c>
      <c r="AC342">
        <v>1.25</v>
      </c>
      <c r="AD342">
        <v>952.06380000000001</v>
      </c>
    </row>
    <row r="343" spans="1:30"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c r="W343">
        <f t="shared" si="15"/>
        <v>15</v>
      </c>
      <c r="X343" t="str">
        <f t="shared" si="16"/>
        <v>Non-rush</v>
      </c>
      <c r="Y343">
        <f t="shared" si="17"/>
        <v>0</v>
      </c>
      <c r="AC343">
        <v>0.25</v>
      </c>
      <c r="AD343">
        <v>17.420000000000002</v>
      </c>
    </row>
    <row r="344" spans="1:30"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c r="W344">
        <f t="shared" si="15"/>
        <v>20</v>
      </c>
      <c r="X344" t="str">
        <f t="shared" si="16"/>
        <v>Non-rush</v>
      </c>
      <c r="Y344">
        <f t="shared" si="17"/>
        <v>0</v>
      </c>
      <c r="AC344">
        <v>0.5</v>
      </c>
      <c r="AD344">
        <v>202</v>
      </c>
    </row>
    <row r="345" spans="1:30"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c r="W345">
        <f t="shared" si="15"/>
        <v>5</v>
      </c>
      <c r="X345" t="str">
        <f t="shared" si="16"/>
        <v>Non-rush</v>
      </c>
      <c r="Y345">
        <f t="shared" si="17"/>
        <v>0</v>
      </c>
      <c r="AC345">
        <v>0.75</v>
      </c>
      <c r="AD345">
        <v>137.13</v>
      </c>
    </row>
    <row r="346" spans="1:30"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c r="W346">
        <f t="shared" si="15"/>
        <v>12</v>
      </c>
      <c r="X346" t="str">
        <f t="shared" si="16"/>
        <v>Non-rush</v>
      </c>
      <c r="Y346">
        <f t="shared" si="17"/>
        <v>0</v>
      </c>
      <c r="AC346">
        <v>0.5</v>
      </c>
      <c r="AD346">
        <v>180</v>
      </c>
    </row>
    <row r="347" spans="1:30"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c r="W347">
        <f t="shared" si="15"/>
        <v>12</v>
      </c>
      <c r="X347" t="str">
        <f t="shared" si="16"/>
        <v>Non-rush</v>
      </c>
      <c r="Y347">
        <f t="shared" si="17"/>
        <v>0</v>
      </c>
      <c r="AC347">
        <v>0.25</v>
      </c>
      <c r="AD347">
        <v>255.3433</v>
      </c>
    </row>
    <row r="348" spans="1:30"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15"/>
        <v>13</v>
      </c>
      <c r="X348" t="str">
        <f t="shared" si="16"/>
        <v>Non-rush</v>
      </c>
      <c r="Y348">
        <f t="shared" si="17"/>
        <v>0</v>
      </c>
      <c r="AC348">
        <v>0.25</v>
      </c>
      <c r="AD348">
        <v>48.372999999999998</v>
      </c>
    </row>
    <row r="349" spans="1:30"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c r="W349">
        <f t="shared" si="15"/>
        <v>19</v>
      </c>
      <c r="X349" t="str">
        <f t="shared" si="16"/>
        <v>Non-rush</v>
      </c>
      <c r="Y349">
        <f t="shared" si="17"/>
        <v>0</v>
      </c>
      <c r="AC349">
        <v>0.25</v>
      </c>
      <c r="AD349">
        <v>40.200000000000003</v>
      </c>
    </row>
    <row r="350" spans="1:30"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c r="W350">
        <f t="shared" si="15"/>
        <v>16</v>
      </c>
      <c r="X350" t="str">
        <f t="shared" si="16"/>
        <v>Non-rush</v>
      </c>
      <c r="Y350">
        <f t="shared" si="17"/>
        <v>0</v>
      </c>
      <c r="AC350">
        <v>0.25</v>
      </c>
      <c r="AD350">
        <v>61.4985</v>
      </c>
    </row>
    <row r="351" spans="1:30"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c r="W351">
        <f t="shared" si="15"/>
        <v>12</v>
      </c>
      <c r="X351" t="str">
        <f t="shared" si="16"/>
        <v>Non-rush</v>
      </c>
      <c r="Y351">
        <f t="shared" si="17"/>
        <v>0</v>
      </c>
      <c r="AC351">
        <v>0.5</v>
      </c>
      <c r="AD351">
        <v>42.66</v>
      </c>
    </row>
    <row r="352" spans="1:30"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c r="W352">
        <f t="shared" si="15"/>
        <v>20</v>
      </c>
      <c r="X352" t="str">
        <f t="shared" si="16"/>
        <v>Non-rush</v>
      </c>
      <c r="Y352">
        <f t="shared" si="17"/>
        <v>0</v>
      </c>
      <c r="AC352">
        <v>0.5</v>
      </c>
      <c r="AD352">
        <v>16.420000000000002</v>
      </c>
    </row>
    <row r="353" spans="1:30"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15"/>
        <v>18</v>
      </c>
      <c r="X353" t="str">
        <f t="shared" si="16"/>
        <v>Non-rush</v>
      </c>
      <c r="Y353">
        <f t="shared" si="17"/>
        <v>0</v>
      </c>
      <c r="AC353">
        <v>0.5</v>
      </c>
      <c r="AD353">
        <v>31.807600000000001</v>
      </c>
    </row>
    <row r="354" spans="1:30"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15"/>
        <v>35</v>
      </c>
      <c r="X354" t="str">
        <f t="shared" si="16"/>
        <v>Non-rush</v>
      </c>
      <c r="Y354">
        <f t="shared" si="17"/>
        <v>0</v>
      </c>
      <c r="AC354">
        <v>0.5</v>
      </c>
      <c r="AD354">
        <v>239.96940000000001</v>
      </c>
    </row>
    <row r="355" spans="1:30"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c r="W355">
        <f t="shared" si="15"/>
        <v>7</v>
      </c>
      <c r="X355" t="str">
        <f t="shared" si="16"/>
        <v>Non-rush</v>
      </c>
      <c r="Y355">
        <f t="shared" si="17"/>
        <v>0</v>
      </c>
      <c r="AC355">
        <v>1</v>
      </c>
      <c r="AD355">
        <v>90</v>
      </c>
    </row>
    <row r="356" spans="1:30"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c r="W356">
        <f t="shared" si="15"/>
        <v>21</v>
      </c>
      <c r="X356" t="str">
        <f t="shared" si="16"/>
        <v>Non-rush</v>
      </c>
      <c r="Y356">
        <f t="shared" si="17"/>
        <v>0</v>
      </c>
      <c r="AC356">
        <v>0.25</v>
      </c>
      <c r="AD356">
        <v>16.25</v>
      </c>
    </row>
    <row r="357" spans="1:30"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15"/>
        <v>37</v>
      </c>
      <c r="X357" t="str">
        <f t="shared" si="16"/>
        <v>Non-rush</v>
      </c>
      <c r="Y357">
        <f t="shared" si="17"/>
        <v>0</v>
      </c>
      <c r="AC357">
        <v>0.25</v>
      </c>
      <c r="AD357">
        <v>269.40269999999998</v>
      </c>
    </row>
    <row r="358" spans="1:30"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15"/>
        <v>19</v>
      </c>
      <c r="X358" t="str">
        <f t="shared" si="16"/>
        <v>Non-rush</v>
      </c>
      <c r="Y358">
        <f t="shared" si="17"/>
        <v>0</v>
      </c>
      <c r="AC358">
        <v>0.25</v>
      </c>
      <c r="AD358">
        <v>33.497100000000003</v>
      </c>
    </row>
    <row r="359" spans="1:30"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15"/>
        <v>11</v>
      </c>
      <c r="X359" t="str">
        <f t="shared" si="16"/>
        <v>Non-rush</v>
      </c>
      <c r="Y359">
        <f t="shared" si="17"/>
        <v>0</v>
      </c>
      <c r="AC359">
        <v>0.25</v>
      </c>
      <c r="AD359">
        <v>305.46260000000001</v>
      </c>
    </row>
    <row r="360" spans="1:30"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15"/>
        <v>18</v>
      </c>
      <c r="X360" t="str">
        <f t="shared" si="16"/>
        <v>Non-rush</v>
      </c>
      <c r="Y360">
        <f t="shared" si="17"/>
        <v>0</v>
      </c>
      <c r="AC360">
        <v>0.75</v>
      </c>
      <c r="AD360">
        <v>50.672400000000003</v>
      </c>
    </row>
    <row r="361" spans="1:30"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c r="W361">
        <f t="shared" si="15"/>
        <v>19</v>
      </c>
      <c r="X361" t="str">
        <f t="shared" si="16"/>
        <v>Non-rush</v>
      </c>
      <c r="Y361">
        <f t="shared" si="17"/>
        <v>0</v>
      </c>
      <c r="AC361">
        <v>0.5</v>
      </c>
      <c r="AD361">
        <v>45.63</v>
      </c>
    </row>
    <row r="362" spans="1:30"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c r="W362">
        <f t="shared" si="15"/>
        <v>27</v>
      </c>
      <c r="X362" t="str">
        <f t="shared" si="16"/>
        <v>Non-rush</v>
      </c>
      <c r="Y362">
        <f t="shared" si="17"/>
        <v>0</v>
      </c>
      <c r="AC362">
        <v>1</v>
      </c>
      <c r="AD362">
        <v>42.66</v>
      </c>
    </row>
    <row r="363" spans="1:30"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15"/>
        <v>41</v>
      </c>
      <c r="X363" t="str">
        <f t="shared" si="16"/>
        <v>Non-rush</v>
      </c>
      <c r="Y363">
        <f t="shared" si="17"/>
        <v>0</v>
      </c>
      <c r="AC363">
        <v>0.25</v>
      </c>
      <c r="AD363">
        <v>38.698399999999999</v>
      </c>
    </row>
    <row r="364" spans="1:30"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15"/>
        <v>14</v>
      </c>
      <c r="X364" t="str">
        <f t="shared" si="16"/>
        <v>Non-rush</v>
      </c>
      <c r="Y364">
        <f t="shared" si="17"/>
        <v>0</v>
      </c>
      <c r="AC364">
        <v>0.25</v>
      </c>
      <c r="AD364">
        <v>164.22120000000001</v>
      </c>
    </row>
    <row r="365" spans="1:30" x14ac:dyDescent="0.35">
      <c r="A365" t="s">
        <v>410</v>
      </c>
      <c r="B365" t="s">
        <v>38</v>
      </c>
      <c r="C365" t="s">
        <v>8</v>
      </c>
      <c r="D365" t="s">
        <v>13</v>
      </c>
      <c r="F365" s="5">
        <v>44256</v>
      </c>
      <c r="G365" s="5">
        <v>44270</v>
      </c>
      <c r="H365">
        <v>2</v>
      </c>
      <c r="K365">
        <v>0.5</v>
      </c>
      <c r="L365">
        <v>24.38</v>
      </c>
      <c r="M365" t="s">
        <v>17</v>
      </c>
      <c r="N365">
        <v>14</v>
      </c>
      <c r="O365">
        <v>140</v>
      </c>
      <c r="P365">
        <v>70</v>
      </c>
      <c r="Q365">
        <v>70</v>
      </c>
      <c r="R365">
        <v>24.38</v>
      </c>
      <c r="S365">
        <v>94.38</v>
      </c>
      <c r="T365">
        <v>94.38</v>
      </c>
      <c r="U365" t="s">
        <v>1053</v>
      </c>
      <c r="V365" t="s">
        <v>1053</v>
      </c>
      <c r="W365">
        <f t="shared" si="15"/>
        <v>14</v>
      </c>
      <c r="X365" t="str">
        <f t="shared" si="16"/>
        <v>Non-rush</v>
      </c>
      <c r="Y365">
        <f t="shared" si="17"/>
        <v>0</v>
      </c>
      <c r="AC365">
        <v>0.5</v>
      </c>
      <c r="AD365">
        <v>24.38</v>
      </c>
    </row>
    <row r="366" spans="1:30"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15"/>
        <v>23</v>
      </c>
      <c r="X366" t="str">
        <f t="shared" si="16"/>
        <v>Non-rush</v>
      </c>
      <c r="Y366">
        <f t="shared" si="17"/>
        <v>0</v>
      </c>
      <c r="AC366">
        <v>0.25</v>
      </c>
      <c r="AD366">
        <v>267.94040000000001</v>
      </c>
    </row>
    <row r="367" spans="1:30"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c r="W367">
        <f t="shared" si="15"/>
        <v>43</v>
      </c>
      <c r="X367" t="str">
        <f t="shared" si="16"/>
        <v>Non-rush</v>
      </c>
      <c r="Y367">
        <f t="shared" si="17"/>
        <v>0</v>
      </c>
      <c r="AC367">
        <v>0.5</v>
      </c>
      <c r="AD367">
        <v>175.8682</v>
      </c>
    </row>
    <row r="368" spans="1:30"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f t="shared" si="15"/>
        <v>50</v>
      </c>
      <c r="X368" t="str">
        <f t="shared" si="16"/>
        <v>Non-rush</v>
      </c>
      <c r="Y368" t="str">
        <f t="shared" si="17"/>
        <v>Yes</v>
      </c>
      <c r="AC368">
        <v>0.25</v>
      </c>
      <c r="AD368">
        <v>81.12</v>
      </c>
    </row>
    <row r="369" spans="1:30"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15"/>
        <v>59</v>
      </c>
      <c r="X369" t="str">
        <f t="shared" si="16"/>
        <v>Non-rush</v>
      </c>
      <c r="Y369" t="str">
        <f t="shared" si="17"/>
        <v>Yes</v>
      </c>
      <c r="AC369">
        <v>1</v>
      </c>
      <c r="AD369">
        <v>9.98</v>
      </c>
    </row>
    <row r="370" spans="1:30"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15"/>
        <v>7</v>
      </c>
      <c r="X370" t="str">
        <f t="shared" si="16"/>
        <v>Non-rush</v>
      </c>
      <c r="Y370">
        <f t="shared" si="17"/>
        <v>0</v>
      </c>
      <c r="AC370">
        <v>1.25</v>
      </c>
      <c r="AD370">
        <v>340.70060000000001</v>
      </c>
    </row>
    <row r="371" spans="1:30" x14ac:dyDescent="0.35">
      <c r="A371" t="s">
        <v>416</v>
      </c>
      <c r="B371" t="s">
        <v>35</v>
      </c>
      <c r="C371" t="s">
        <v>8</v>
      </c>
      <c r="D371" t="s">
        <v>13</v>
      </c>
      <c r="E371" t="s">
        <v>3</v>
      </c>
      <c r="F371" s="5">
        <v>44257</v>
      </c>
      <c r="G371" s="5">
        <v>44265</v>
      </c>
      <c r="H371">
        <v>1</v>
      </c>
      <c r="K371">
        <v>0.75</v>
      </c>
      <c r="L371">
        <v>22.84</v>
      </c>
      <c r="M371" t="s">
        <v>19</v>
      </c>
      <c r="N371">
        <v>8</v>
      </c>
      <c r="O371">
        <v>80</v>
      </c>
      <c r="P371">
        <v>60</v>
      </c>
      <c r="Q371">
        <v>60</v>
      </c>
      <c r="R371">
        <v>22.84</v>
      </c>
      <c r="S371">
        <v>82.84</v>
      </c>
      <c r="T371">
        <v>82.84</v>
      </c>
      <c r="U371" t="s">
        <v>1048</v>
      </c>
      <c r="V371" t="s">
        <v>1051</v>
      </c>
      <c r="W371">
        <f t="shared" si="15"/>
        <v>8</v>
      </c>
      <c r="X371" t="str">
        <f t="shared" si="16"/>
        <v>Rush</v>
      </c>
      <c r="Y371">
        <f t="shared" si="17"/>
        <v>0</v>
      </c>
      <c r="AC371">
        <v>0.75</v>
      </c>
      <c r="AD371">
        <v>22.84</v>
      </c>
    </row>
    <row r="372" spans="1:30" x14ac:dyDescent="0.35">
      <c r="A372" t="s">
        <v>417</v>
      </c>
      <c r="B372" t="s">
        <v>37</v>
      </c>
      <c r="C372" t="s">
        <v>43</v>
      </c>
      <c r="D372" t="s">
        <v>13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15"/>
        <v>9</v>
      </c>
      <c r="X372" t="str">
        <f t="shared" si="16"/>
        <v>Non-rush</v>
      </c>
      <c r="Y372">
        <f t="shared" si="17"/>
        <v>0</v>
      </c>
      <c r="AC372">
        <v>0.5</v>
      </c>
      <c r="AD372">
        <v>3.5750000000000002</v>
      </c>
    </row>
    <row r="373" spans="1:30"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c r="W373">
        <f t="shared" si="15"/>
        <v>9</v>
      </c>
      <c r="X373" t="str">
        <f t="shared" si="16"/>
        <v>Non-rush</v>
      </c>
      <c r="Y373">
        <f t="shared" si="17"/>
        <v>0</v>
      </c>
      <c r="AC373">
        <v>0.25</v>
      </c>
      <c r="AD373">
        <v>16.25</v>
      </c>
    </row>
    <row r="374" spans="1:30"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15"/>
        <v>18</v>
      </c>
      <c r="X374" t="str">
        <f t="shared" si="16"/>
        <v>Non-rush</v>
      </c>
      <c r="Y374">
        <f t="shared" si="17"/>
        <v>0</v>
      </c>
      <c r="AC374">
        <v>0.75</v>
      </c>
      <c r="AD374">
        <v>19.196999999999999</v>
      </c>
    </row>
    <row r="375" spans="1:30" x14ac:dyDescent="0.35">
      <c r="A375" t="s">
        <v>420</v>
      </c>
      <c r="B375" t="s">
        <v>39</v>
      </c>
      <c r="C375" t="s">
        <v>44</v>
      </c>
      <c r="D375" t="s">
        <v>11</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15"/>
        <v>14</v>
      </c>
      <c r="X375" t="str">
        <f t="shared" si="16"/>
        <v>Non-rush</v>
      </c>
      <c r="Y375">
        <f t="shared" si="17"/>
        <v>0</v>
      </c>
      <c r="AC375">
        <v>0.25</v>
      </c>
      <c r="AD375">
        <v>73.508899999999997</v>
      </c>
    </row>
    <row r="376" spans="1:30"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c r="W376">
        <f t="shared" si="15"/>
        <v>21</v>
      </c>
      <c r="X376" t="str">
        <f t="shared" si="16"/>
        <v>Non-rush</v>
      </c>
      <c r="Y376">
        <f t="shared" si="17"/>
        <v>0</v>
      </c>
      <c r="AC376">
        <v>0.25</v>
      </c>
      <c r="AD376">
        <v>144</v>
      </c>
    </row>
    <row r="377" spans="1:30"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c r="W377">
        <f t="shared" si="15"/>
        <v>21</v>
      </c>
      <c r="X377" t="str">
        <f t="shared" si="16"/>
        <v>Non-rush</v>
      </c>
      <c r="Y377">
        <f t="shared" si="17"/>
        <v>0</v>
      </c>
      <c r="AC377">
        <v>2</v>
      </c>
      <c r="AD377">
        <v>94.71</v>
      </c>
    </row>
    <row r="378" spans="1:30" x14ac:dyDescent="0.35">
      <c r="A378" t="s">
        <v>423</v>
      </c>
      <c r="B378" t="s">
        <v>34</v>
      </c>
      <c r="C378" t="s">
        <v>9</v>
      </c>
      <c r="D378" t="s">
        <v>12</v>
      </c>
      <c r="E378" t="s">
        <v>3</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15"/>
        <v>6</v>
      </c>
      <c r="X378" t="str">
        <f t="shared" si="16"/>
        <v>Rush</v>
      </c>
      <c r="Y378">
        <f t="shared" si="17"/>
        <v>0</v>
      </c>
      <c r="AC378">
        <v>0.25</v>
      </c>
      <c r="AD378">
        <v>41.153799999999997</v>
      </c>
    </row>
    <row r="379" spans="1:30"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c r="W379">
        <f t="shared" si="15"/>
        <v>34</v>
      </c>
      <c r="X379" t="str">
        <f t="shared" si="16"/>
        <v>Non-rush</v>
      </c>
      <c r="Y379">
        <f t="shared" si="17"/>
        <v>0</v>
      </c>
      <c r="AC379">
        <v>0.5</v>
      </c>
      <c r="AD379">
        <v>76.9499</v>
      </c>
    </row>
    <row r="380" spans="1:30"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c r="W380">
        <f t="shared" si="15"/>
        <v>54</v>
      </c>
      <c r="X380" t="str">
        <f t="shared" si="16"/>
        <v>Non-rush</v>
      </c>
      <c r="Y380">
        <f t="shared" si="17"/>
        <v>0</v>
      </c>
      <c r="AC380">
        <v>0.5</v>
      </c>
      <c r="AD380">
        <v>25.24</v>
      </c>
    </row>
    <row r="381" spans="1:30" x14ac:dyDescent="0.35">
      <c r="A381" t="s">
        <v>426</v>
      </c>
      <c r="B381" t="s">
        <v>35</v>
      </c>
      <c r="C381" t="s">
        <v>9</v>
      </c>
      <c r="D381" t="s">
        <v>12</v>
      </c>
      <c r="E381" t="s">
        <v>3</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15"/>
        <v>71</v>
      </c>
      <c r="X381" t="str">
        <f t="shared" si="16"/>
        <v>Rush</v>
      </c>
      <c r="Y381">
        <f t="shared" si="17"/>
        <v>0</v>
      </c>
      <c r="AC381">
        <v>0.75</v>
      </c>
      <c r="AD381">
        <v>572.62689999999998</v>
      </c>
    </row>
    <row r="382" spans="1:30"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15"/>
        <v>131</v>
      </c>
      <c r="X382" t="str">
        <f t="shared" si="16"/>
        <v>Non-rush</v>
      </c>
      <c r="Y382">
        <f t="shared" si="17"/>
        <v>0</v>
      </c>
      <c r="AC382">
        <v>1.25</v>
      </c>
      <c r="AD382">
        <v>361.90370000000001</v>
      </c>
    </row>
    <row r="383" spans="1:30"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c r="W383">
        <f t="shared" si="15"/>
        <v>4</v>
      </c>
      <c r="X383" t="str">
        <f t="shared" si="16"/>
        <v>Non-rush</v>
      </c>
      <c r="Y383">
        <f t="shared" si="17"/>
        <v>0</v>
      </c>
      <c r="AC383">
        <v>0.25</v>
      </c>
      <c r="AD383">
        <v>110.2272</v>
      </c>
    </row>
    <row r="384" spans="1:30"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15"/>
        <v>11</v>
      </c>
      <c r="X384" t="str">
        <f t="shared" si="16"/>
        <v>Non-rush</v>
      </c>
      <c r="Y384">
        <f t="shared" si="17"/>
        <v>0</v>
      </c>
      <c r="AC384">
        <v>0.25</v>
      </c>
      <c r="AD384">
        <v>33.910499999999999</v>
      </c>
    </row>
    <row r="385" spans="1:30"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c r="W385">
        <f t="shared" si="15"/>
        <v>20</v>
      </c>
      <c r="X385" t="str">
        <f t="shared" si="16"/>
        <v>Non-rush</v>
      </c>
      <c r="Y385">
        <f t="shared" si="17"/>
        <v>0</v>
      </c>
      <c r="AC385">
        <v>0.25</v>
      </c>
      <c r="AD385">
        <v>19</v>
      </c>
    </row>
    <row r="386" spans="1:30"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c r="W386">
        <f t="shared" si="15"/>
        <v>20</v>
      </c>
      <c r="X386" t="str">
        <f t="shared" si="16"/>
        <v>Non-rush</v>
      </c>
      <c r="Y386">
        <f t="shared" si="17"/>
        <v>0</v>
      </c>
      <c r="AC386">
        <v>1.25</v>
      </c>
      <c r="AD386">
        <v>294.77999999999997</v>
      </c>
    </row>
    <row r="387" spans="1:30"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18">(G387-F387)</f>
        <v>53</v>
      </c>
      <c r="X387" t="str">
        <f t="shared" ref="X387:X450" si="19">IF(E387="", "Non-rush", "Rush")</f>
        <v>Non-rush</v>
      </c>
      <c r="Y387">
        <f t="shared" ref="Y387:Y450" si="20">_xlfn.XLOOKUP(A387, A:A, I:I, "No warranty", 0)</f>
        <v>0</v>
      </c>
      <c r="AC387">
        <v>0.25</v>
      </c>
      <c r="AD387">
        <v>83.231700000000004</v>
      </c>
    </row>
    <row r="388" spans="1:30"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c r="W388">
        <f t="shared" si="18"/>
        <v>8</v>
      </c>
      <c r="X388" t="str">
        <f t="shared" si="19"/>
        <v>Non-rush</v>
      </c>
      <c r="Y388">
        <f t="shared" si="20"/>
        <v>0</v>
      </c>
      <c r="AC388">
        <v>0.75</v>
      </c>
      <c r="AD388">
        <v>103.0842</v>
      </c>
    </row>
    <row r="389" spans="1:30"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18"/>
        <v>8</v>
      </c>
      <c r="X389" t="str">
        <f t="shared" si="19"/>
        <v>Non-rush</v>
      </c>
      <c r="Y389">
        <f t="shared" si="20"/>
        <v>0</v>
      </c>
      <c r="AC389">
        <v>0.5</v>
      </c>
      <c r="AD389">
        <v>144.30529999999999</v>
      </c>
    </row>
    <row r="390" spans="1:30"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c r="W390">
        <f t="shared" si="18"/>
        <v>17</v>
      </c>
      <c r="X390" t="str">
        <f t="shared" si="19"/>
        <v>Non-rush</v>
      </c>
      <c r="Y390">
        <f t="shared" si="20"/>
        <v>0</v>
      </c>
      <c r="AC390">
        <v>0.25</v>
      </c>
      <c r="AD390">
        <v>39</v>
      </c>
    </row>
    <row r="391" spans="1:30"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c r="W391">
        <f t="shared" si="18"/>
        <v>19</v>
      </c>
      <c r="X391" t="str">
        <f t="shared" si="19"/>
        <v>Non-rush</v>
      </c>
      <c r="Y391">
        <f t="shared" si="20"/>
        <v>0</v>
      </c>
      <c r="AC391">
        <v>2.5</v>
      </c>
      <c r="AD391">
        <v>224</v>
      </c>
    </row>
    <row r="392" spans="1:30" x14ac:dyDescent="0.35">
      <c r="A392" t="s">
        <v>437</v>
      </c>
      <c r="B392" t="s">
        <v>37</v>
      </c>
      <c r="C392" t="s">
        <v>43</v>
      </c>
      <c r="D392" t="s">
        <v>12</v>
      </c>
      <c r="F392" s="5">
        <v>44263</v>
      </c>
      <c r="G392" s="5">
        <v>44359</v>
      </c>
      <c r="H392">
        <v>1</v>
      </c>
      <c r="K392">
        <v>0.5</v>
      </c>
      <c r="L392">
        <v>475.54</v>
      </c>
      <c r="M392" t="s">
        <v>17</v>
      </c>
      <c r="N392">
        <v>96</v>
      </c>
      <c r="O392">
        <v>80</v>
      </c>
      <c r="P392">
        <v>40</v>
      </c>
      <c r="Q392">
        <v>40</v>
      </c>
      <c r="R392">
        <v>475.54</v>
      </c>
      <c r="S392">
        <v>515.54</v>
      </c>
      <c r="T392">
        <v>515.54</v>
      </c>
      <c r="U392" t="s">
        <v>1053</v>
      </c>
      <c r="V392" t="s">
        <v>1052</v>
      </c>
      <c r="W392">
        <f t="shared" si="18"/>
        <v>96</v>
      </c>
      <c r="X392" t="str">
        <f t="shared" si="19"/>
        <v>Non-rush</v>
      </c>
      <c r="Y392">
        <f t="shared" si="20"/>
        <v>0</v>
      </c>
      <c r="AC392">
        <v>0.5</v>
      </c>
      <c r="AD392">
        <v>475.54</v>
      </c>
    </row>
    <row r="393" spans="1:30"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c r="W393">
        <f t="shared" si="18"/>
        <v>7</v>
      </c>
      <c r="X393" t="str">
        <f t="shared" si="19"/>
        <v>Non-rush</v>
      </c>
      <c r="Y393">
        <f t="shared" si="20"/>
        <v>0</v>
      </c>
      <c r="AC393">
        <v>1</v>
      </c>
      <c r="AD393">
        <v>46.036799999999999</v>
      </c>
    </row>
    <row r="394" spans="1:30"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c r="W394">
        <f t="shared" si="18"/>
        <v>7</v>
      </c>
      <c r="X394" t="str">
        <f t="shared" si="19"/>
        <v>Non-rush</v>
      </c>
      <c r="Y394">
        <f t="shared" si="20"/>
        <v>0</v>
      </c>
      <c r="AC394">
        <v>0.75</v>
      </c>
      <c r="AD394">
        <v>294.5514</v>
      </c>
    </row>
    <row r="395" spans="1:30"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c r="W395">
        <f t="shared" si="18"/>
        <v>77</v>
      </c>
      <c r="X395" t="str">
        <f t="shared" si="19"/>
        <v>Non-rush</v>
      </c>
      <c r="Y395">
        <f t="shared" si="20"/>
        <v>0</v>
      </c>
      <c r="AC395">
        <v>1</v>
      </c>
      <c r="AD395">
        <v>28.5</v>
      </c>
    </row>
    <row r="396" spans="1:30"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c r="W396">
        <f t="shared" si="18"/>
        <v>2</v>
      </c>
      <c r="X396" t="str">
        <f t="shared" si="19"/>
        <v>Non-rush</v>
      </c>
      <c r="Y396">
        <f t="shared" si="20"/>
        <v>0</v>
      </c>
      <c r="AC396">
        <v>1.5</v>
      </c>
      <c r="AD396">
        <v>50</v>
      </c>
    </row>
    <row r="397" spans="1:30"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c r="W397">
        <f t="shared" si="18"/>
        <v>0</v>
      </c>
      <c r="X397" t="str">
        <f t="shared" si="19"/>
        <v>Non-rush</v>
      </c>
      <c r="Y397">
        <f t="shared" si="20"/>
        <v>0</v>
      </c>
      <c r="AC397">
        <v>0.5</v>
      </c>
      <c r="AD397">
        <v>10</v>
      </c>
    </row>
    <row r="398" spans="1:30" x14ac:dyDescent="0.35">
      <c r="A398" t="s">
        <v>443</v>
      </c>
      <c r="B398" t="s">
        <v>36</v>
      </c>
      <c r="C398" t="s">
        <v>7</v>
      </c>
      <c r="D398" t="s">
        <v>1</v>
      </c>
      <c r="E398" t="s">
        <v>3</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c r="W398">
        <f t="shared" si="18"/>
        <v>7</v>
      </c>
      <c r="X398" t="str">
        <f t="shared" si="19"/>
        <v>Rush</v>
      </c>
      <c r="Y398">
        <f t="shared" si="20"/>
        <v>0</v>
      </c>
      <c r="AC398">
        <v>1.5</v>
      </c>
      <c r="AD398">
        <v>29.33</v>
      </c>
    </row>
    <row r="399" spans="1:30" x14ac:dyDescent="0.35">
      <c r="A399" t="s">
        <v>444</v>
      </c>
      <c r="B399" t="s">
        <v>37</v>
      </c>
      <c r="C399" t="s">
        <v>9</v>
      </c>
      <c r="D399" t="s">
        <v>12</v>
      </c>
      <c r="E399" t="s">
        <v>3</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18"/>
        <v>7</v>
      </c>
      <c r="X399" t="str">
        <f t="shared" si="19"/>
        <v>Rush</v>
      </c>
      <c r="Y399">
        <f t="shared" si="20"/>
        <v>0</v>
      </c>
      <c r="AC399">
        <v>0.25</v>
      </c>
      <c r="AD399">
        <v>19.196999999999999</v>
      </c>
    </row>
    <row r="400" spans="1:30" x14ac:dyDescent="0.35">
      <c r="A400" t="s">
        <v>445</v>
      </c>
      <c r="B400" t="s">
        <v>38</v>
      </c>
      <c r="C400" t="s">
        <v>8</v>
      </c>
      <c r="D400" t="s">
        <v>13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18"/>
        <v>7</v>
      </c>
      <c r="X400" t="str">
        <f t="shared" si="19"/>
        <v>Non-rush</v>
      </c>
      <c r="Y400">
        <f t="shared" si="20"/>
        <v>0</v>
      </c>
      <c r="AC400">
        <v>0.5</v>
      </c>
      <c r="AD400">
        <v>24.186499999999999</v>
      </c>
    </row>
    <row r="401" spans="1:30"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c r="W401">
        <f t="shared" si="18"/>
        <v>8</v>
      </c>
      <c r="X401" t="str">
        <f t="shared" si="19"/>
        <v>Non-rush</v>
      </c>
      <c r="Y401">
        <f t="shared" si="20"/>
        <v>0</v>
      </c>
      <c r="AC401">
        <v>0.5</v>
      </c>
      <c r="AD401">
        <v>159</v>
      </c>
    </row>
    <row r="402" spans="1:30"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18"/>
        <v>14</v>
      </c>
      <c r="X402" t="str">
        <f t="shared" si="19"/>
        <v>Non-rush</v>
      </c>
      <c r="Y402">
        <f t="shared" si="20"/>
        <v>0</v>
      </c>
      <c r="AC402">
        <v>0.5</v>
      </c>
      <c r="AD402">
        <v>411.09530000000001</v>
      </c>
    </row>
    <row r="403" spans="1:30"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c r="W403">
        <f t="shared" si="18"/>
        <v>29</v>
      </c>
      <c r="X403" t="str">
        <f t="shared" si="19"/>
        <v>Non-rush</v>
      </c>
      <c r="Y403">
        <f t="shared" si="20"/>
        <v>0</v>
      </c>
      <c r="AC403">
        <v>0.75</v>
      </c>
      <c r="AD403">
        <v>58.361699999999999</v>
      </c>
    </row>
    <row r="404" spans="1:30"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18"/>
        <v>41</v>
      </c>
      <c r="X404" t="str">
        <f t="shared" si="19"/>
        <v>Non-rush</v>
      </c>
      <c r="Y404">
        <f t="shared" si="20"/>
        <v>0</v>
      </c>
      <c r="AC404">
        <v>1.75</v>
      </c>
      <c r="AD404">
        <v>98.547600000000003</v>
      </c>
    </row>
    <row r="405" spans="1:30"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18"/>
        <v>42</v>
      </c>
      <c r="X405" t="str">
        <f t="shared" si="19"/>
        <v>Non-rush</v>
      </c>
      <c r="Y405" t="str">
        <f t="shared" si="20"/>
        <v>Yes</v>
      </c>
      <c r="AC405">
        <v>2</v>
      </c>
      <c r="AD405">
        <v>145.14920000000001</v>
      </c>
    </row>
    <row r="406" spans="1:30"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18"/>
        <v>0</v>
      </c>
      <c r="X406" t="str">
        <f t="shared" si="19"/>
        <v>Non-rush</v>
      </c>
      <c r="Y406">
        <f t="shared" si="20"/>
        <v>0</v>
      </c>
      <c r="AC406">
        <v>0.75</v>
      </c>
      <c r="AD406">
        <v>125.7273</v>
      </c>
    </row>
    <row r="407" spans="1:30" x14ac:dyDescent="0.35">
      <c r="A407" t="s">
        <v>452</v>
      </c>
      <c r="B407" t="s">
        <v>35</v>
      </c>
      <c r="C407" t="s">
        <v>8</v>
      </c>
      <c r="D407" t="s">
        <v>12</v>
      </c>
      <c r="E407" t="s">
        <v>3</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18"/>
        <v>82</v>
      </c>
      <c r="X407" t="str">
        <f t="shared" si="19"/>
        <v>Rush</v>
      </c>
      <c r="Y407">
        <f t="shared" si="20"/>
        <v>0</v>
      </c>
      <c r="AC407">
        <v>0.25</v>
      </c>
      <c r="AD407">
        <v>204.28399999999999</v>
      </c>
    </row>
    <row r="408" spans="1:30"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c r="W408">
        <f t="shared" si="18"/>
        <v>128</v>
      </c>
      <c r="X408" t="str">
        <f t="shared" si="19"/>
        <v>Non-rush</v>
      </c>
      <c r="Y408">
        <f t="shared" si="20"/>
        <v>0</v>
      </c>
      <c r="AC408">
        <v>0.25</v>
      </c>
      <c r="AD408">
        <v>120</v>
      </c>
    </row>
    <row r="409" spans="1:30" x14ac:dyDescent="0.35">
      <c r="A409" t="s">
        <v>454</v>
      </c>
      <c r="B409" t="s">
        <v>36</v>
      </c>
      <c r="C409" t="s">
        <v>7</v>
      </c>
      <c r="D409" t="s">
        <v>12</v>
      </c>
      <c r="F409" s="5">
        <v>44270</v>
      </c>
      <c r="G409" s="5">
        <v>44282</v>
      </c>
      <c r="H409">
        <v>2</v>
      </c>
      <c r="K409">
        <v>1</v>
      </c>
      <c r="L409">
        <v>203</v>
      </c>
      <c r="M409" t="s">
        <v>17</v>
      </c>
      <c r="N409">
        <v>12</v>
      </c>
      <c r="O409">
        <v>140</v>
      </c>
      <c r="P409">
        <v>140</v>
      </c>
      <c r="Q409">
        <v>140</v>
      </c>
      <c r="R409">
        <v>203</v>
      </c>
      <c r="S409">
        <v>343</v>
      </c>
      <c r="T409">
        <v>343</v>
      </c>
      <c r="U409" t="s">
        <v>1053</v>
      </c>
      <c r="V409" t="s">
        <v>1052</v>
      </c>
      <c r="W409">
        <f t="shared" si="18"/>
        <v>12</v>
      </c>
      <c r="X409" t="str">
        <f t="shared" si="19"/>
        <v>Non-rush</v>
      </c>
      <c r="Y409">
        <f t="shared" si="20"/>
        <v>0</v>
      </c>
      <c r="AC409">
        <v>1</v>
      </c>
      <c r="AD409">
        <v>203</v>
      </c>
    </row>
    <row r="410" spans="1:30"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18"/>
        <v>8</v>
      </c>
      <c r="X410" t="str">
        <f t="shared" si="19"/>
        <v>Non-rush</v>
      </c>
      <c r="Y410" t="str">
        <f t="shared" si="20"/>
        <v>Yes</v>
      </c>
      <c r="AC410">
        <v>0.75</v>
      </c>
      <c r="AD410">
        <v>222.33</v>
      </c>
    </row>
    <row r="411" spans="1:30"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c r="W411">
        <f t="shared" si="18"/>
        <v>9</v>
      </c>
      <c r="X411" t="str">
        <f t="shared" si="19"/>
        <v>Non-rush</v>
      </c>
      <c r="Y411">
        <f t="shared" si="20"/>
        <v>0</v>
      </c>
      <c r="AC411">
        <v>4.75</v>
      </c>
      <c r="AD411">
        <v>56.4</v>
      </c>
    </row>
    <row r="412" spans="1:30" x14ac:dyDescent="0.35">
      <c r="A412" t="s">
        <v>457</v>
      </c>
      <c r="B412" t="s">
        <v>36</v>
      </c>
      <c r="C412" t="s">
        <v>7</v>
      </c>
      <c r="D412" t="s">
        <v>1</v>
      </c>
      <c r="F412" s="5">
        <v>44270</v>
      </c>
      <c r="G412" s="5">
        <v>44284</v>
      </c>
      <c r="H412">
        <v>2</v>
      </c>
      <c r="J412" t="s">
        <v>3</v>
      </c>
      <c r="K412">
        <v>1</v>
      </c>
      <c r="L412">
        <v>60</v>
      </c>
      <c r="M412" t="s">
        <v>18</v>
      </c>
      <c r="N412">
        <v>14</v>
      </c>
      <c r="O412">
        <v>140</v>
      </c>
      <c r="P412">
        <v>140</v>
      </c>
      <c r="Q412">
        <v>140</v>
      </c>
      <c r="R412">
        <v>0</v>
      </c>
      <c r="S412">
        <v>200</v>
      </c>
      <c r="T412">
        <v>140</v>
      </c>
      <c r="U412" t="s">
        <v>1053</v>
      </c>
      <c r="V412" t="s">
        <v>1053</v>
      </c>
      <c r="W412">
        <f t="shared" si="18"/>
        <v>14</v>
      </c>
      <c r="X412" t="str">
        <f t="shared" si="19"/>
        <v>Non-rush</v>
      </c>
      <c r="Y412">
        <f t="shared" si="20"/>
        <v>0</v>
      </c>
      <c r="AC412">
        <v>1</v>
      </c>
      <c r="AD412">
        <v>60</v>
      </c>
    </row>
    <row r="413" spans="1:30"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c r="W413">
        <f t="shared" si="18"/>
        <v>16</v>
      </c>
      <c r="X413" t="str">
        <f t="shared" si="19"/>
        <v>Non-rush</v>
      </c>
      <c r="Y413">
        <f t="shared" si="20"/>
        <v>0</v>
      </c>
      <c r="AC413">
        <v>0.75</v>
      </c>
      <c r="AD413">
        <v>21.33</v>
      </c>
    </row>
    <row r="414" spans="1:30"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18"/>
        <v>15</v>
      </c>
      <c r="X414" t="str">
        <f t="shared" si="19"/>
        <v>Non-rush</v>
      </c>
      <c r="Y414">
        <f t="shared" si="20"/>
        <v>0</v>
      </c>
      <c r="AC414">
        <v>0.25</v>
      </c>
      <c r="AD414">
        <v>204.28399999999999</v>
      </c>
    </row>
    <row r="415" spans="1:30"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c r="W415">
        <f t="shared" si="18"/>
        <v>23</v>
      </c>
      <c r="X415" t="str">
        <f t="shared" si="19"/>
        <v>Non-rush</v>
      </c>
      <c r="Y415">
        <f t="shared" si="20"/>
        <v>0</v>
      </c>
      <c r="AC415">
        <v>1.5</v>
      </c>
      <c r="AD415">
        <v>95.042900000000003</v>
      </c>
    </row>
    <row r="416" spans="1:30" x14ac:dyDescent="0.35">
      <c r="A416" t="s">
        <v>461</v>
      </c>
      <c r="B416" t="s">
        <v>35</v>
      </c>
      <c r="C416" t="s">
        <v>44</v>
      </c>
      <c r="D416" t="s">
        <v>11</v>
      </c>
      <c r="E416" t="s">
        <v>3</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c r="W416">
        <f t="shared" si="18"/>
        <v>35</v>
      </c>
      <c r="X416" t="str">
        <f t="shared" si="19"/>
        <v>Rush</v>
      </c>
      <c r="Y416">
        <f t="shared" si="20"/>
        <v>0</v>
      </c>
      <c r="AC416">
        <v>0.25</v>
      </c>
      <c r="AD416">
        <v>23.401</v>
      </c>
    </row>
    <row r="417" spans="1:30"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18"/>
        <v>54</v>
      </c>
      <c r="X417" t="str">
        <f t="shared" si="19"/>
        <v>Non-rush</v>
      </c>
      <c r="Y417" t="str">
        <f t="shared" si="20"/>
        <v>Yes</v>
      </c>
      <c r="AC417">
        <v>2.25</v>
      </c>
      <c r="AD417">
        <v>934.45389999999998</v>
      </c>
    </row>
    <row r="418" spans="1:30"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c r="W418">
        <f t="shared" si="18"/>
        <v>1</v>
      </c>
      <c r="X418" t="str">
        <f t="shared" si="19"/>
        <v>Non-rush</v>
      </c>
      <c r="Y418">
        <f t="shared" si="20"/>
        <v>0</v>
      </c>
      <c r="AC418">
        <v>0.5</v>
      </c>
      <c r="AD418">
        <v>18</v>
      </c>
    </row>
    <row r="419" spans="1:30" x14ac:dyDescent="0.35">
      <c r="A419" t="s">
        <v>464</v>
      </c>
      <c r="B419" t="s">
        <v>39</v>
      </c>
      <c r="C419" t="s">
        <v>44</v>
      </c>
      <c r="D419" t="s">
        <v>12</v>
      </c>
      <c r="E419" t="s">
        <v>3</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18"/>
        <v>9</v>
      </c>
      <c r="X419" t="str">
        <f t="shared" si="19"/>
        <v>Rush</v>
      </c>
      <c r="Y419">
        <f t="shared" si="20"/>
        <v>0</v>
      </c>
      <c r="AC419">
        <v>0.25</v>
      </c>
      <c r="AD419">
        <v>134.84690000000001</v>
      </c>
    </row>
    <row r="420" spans="1:30" x14ac:dyDescent="0.35">
      <c r="A420" t="s">
        <v>465</v>
      </c>
      <c r="B420" t="s">
        <v>35</v>
      </c>
      <c r="C420" t="s">
        <v>44</v>
      </c>
      <c r="D420" t="s">
        <v>12</v>
      </c>
      <c r="E420" t="s">
        <v>3</v>
      </c>
      <c r="F420" s="5">
        <v>44271</v>
      </c>
      <c r="G420" s="5">
        <v>44278</v>
      </c>
      <c r="H420">
        <v>1</v>
      </c>
      <c r="K420">
        <v>0.5</v>
      </c>
      <c r="L420">
        <v>61.259</v>
      </c>
      <c r="M420" t="s">
        <v>17</v>
      </c>
      <c r="N420">
        <v>7</v>
      </c>
      <c r="O420">
        <v>80</v>
      </c>
      <c r="P420">
        <v>40</v>
      </c>
      <c r="Q420">
        <v>40</v>
      </c>
      <c r="R420">
        <v>61.259</v>
      </c>
      <c r="S420">
        <v>101.259</v>
      </c>
      <c r="T420">
        <v>101.259</v>
      </c>
      <c r="U420" t="s">
        <v>1048</v>
      </c>
      <c r="V420" t="s">
        <v>1048</v>
      </c>
      <c r="W420">
        <f t="shared" si="18"/>
        <v>7</v>
      </c>
      <c r="X420" t="str">
        <f t="shared" si="19"/>
        <v>Rush</v>
      </c>
      <c r="Y420">
        <f t="shared" si="20"/>
        <v>0</v>
      </c>
      <c r="AC420">
        <v>0.5</v>
      </c>
      <c r="AD420">
        <v>61.259</v>
      </c>
    </row>
    <row r="421" spans="1:30"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18"/>
        <v>17</v>
      </c>
      <c r="X421" t="str">
        <f t="shared" si="19"/>
        <v>Non-rush</v>
      </c>
      <c r="Y421">
        <f t="shared" si="20"/>
        <v>0</v>
      </c>
      <c r="AC421">
        <v>4.5</v>
      </c>
      <c r="AD421">
        <v>658.67510000000004</v>
      </c>
    </row>
    <row r="422" spans="1:30"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18"/>
        <v>18</v>
      </c>
      <c r="X422" t="str">
        <f t="shared" si="19"/>
        <v>Non-rush</v>
      </c>
      <c r="Y422">
        <f t="shared" si="20"/>
        <v>0</v>
      </c>
      <c r="AC422">
        <v>8</v>
      </c>
      <c r="AD422">
        <v>1468.5196000000001</v>
      </c>
    </row>
    <row r="423" spans="1:30"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c r="W423">
        <f t="shared" si="18"/>
        <v>15</v>
      </c>
      <c r="X423" t="str">
        <f t="shared" si="19"/>
        <v>Non-rush</v>
      </c>
      <c r="Y423">
        <f t="shared" si="20"/>
        <v>0</v>
      </c>
      <c r="AC423">
        <v>0.75</v>
      </c>
      <c r="AD423">
        <v>82.586500000000001</v>
      </c>
    </row>
    <row r="424" spans="1:30"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18"/>
        <v>31</v>
      </c>
      <c r="X424" t="str">
        <f t="shared" si="19"/>
        <v>Non-rush</v>
      </c>
      <c r="Y424">
        <f t="shared" si="20"/>
        <v>0</v>
      </c>
      <c r="AC424">
        <v>2.75</v>
      </c>
      <c r="AD424">
        <v>340.54520000000002</v>
      </c>
    </row>
    <row r="425" spans="1:30"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18"/>
        <v>51</v>
      </c>
      <c r="X425" t="str">
        <f t="shared" si="19"/>
        <v>Non-rush</v>
      </c>
      <c r="Y425">
        <f t="shared" si="20"/>
        <v>0</v>
      </c>
      <c r="AC425">
        <v>0.25</v>
      </c>
      <c r="AD425">
        <v>72.061000000000007</v>
      </c>
    </row>
    <row r="426" spans="1:30"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18"/>
        <v>24</v>
      </c>
      <c r="X426" t="str">
        <f t="shared" si="19"/>
        <v>Non-rush</v>
      </c>
      <c r="Y426">
        <f t="shared" si="20"/>
        <v>0</v>
      </c>
      <c r="AC426">
        <v>0.5</v>
      </c>
      <c r="AD426">
        <v>48.990699999999997</v>
      </c>
    </row>
    <row r="427" spans="1:30"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c r="W427">
        <f t="shared" si="18"/>
        <v>24</v>
      </c>
      <c r="X427" t="str">
        <f t="shared" si="19"/>
        <v>Non-rush</v>
      </c>
      <c r="Y427">
        <f t="shared" si="20"/>
        <v>0</v>
      </c>
      <c r="AC427">
        <v>0.25</v>
      </c>
      <c r="AD427">
        <v>15.401</v>
      </c>
    </row>
    <row r="428" spans="1:30"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18"/>
        <v>48</v>
      </c>
      <c r="X428" t="str">
        <f t="shared" si="19"/>
        <v>Non-rush</v>
      </c>
      <c r="Y428">
        <f t="shared" si="20"/>
        <v>0</v>
      </c>
      <c r="AC428">
        <v>0.75</v>
      </c>
      <c r="AD428">
        <v>204.10079999999999</v>
      </c>
    </row>
    <row r="429" spans="1:30"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c r="W429">
        <f t="shared" si="18"/>
        <v>21</v>
      </c>
      <c r="X429" t="str">
        <f t="shared" si="19"/>
        <v>Non-rush</v>
      </c>
      <c r="Y429">
        <f t="shared" si="20"/>
        <v>0</v>
      </c>
      <c r="AC429">
        <v>0.25</v>
      </c>
      <c r="AD429">
        <v>12.63</v>
      </c>
    </row>
    <row r="430" spans="1:30"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c r="W430">
        <f t="shared" si="18"/>
        <v>24</v>
      </c>
      <c r="X430" t="str">
        <f t="shared" si="19"/>
        <v>Non-rush</v>
      </c>
      <c r="Y430">
        <f t="shared" si="20"/>
        <v>0</v>
      </c>
      <c r="AC430">
        <v>0.25</v>
      </c>
      <c r="AD430">
        <v>15.24</v>
      </c>
    </row>
    <row r="431" spans="1:30"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f t="shared" si="18"/>
        <v>9</v>
      </c>
      <c r="X431" t="str">
        <f t="shared" si="19"/>
        <v>Non-rush</v>
      </c>
      <c r="Y431" t="str">
        <f t="shared" si="20"/>
        <v>Yes</v>
      </c>
      <c r="AC431">
        <v>0.5</v>
      </c>
      <c r="AD431">
        <v>50</v>
      </c>
    </row>
    <row r="432" spans="1:30"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18"/>
        <v>29</v>
      </c>
      <c r="X432" t="str">
        <f t="shared" si="19"/>
        <v>Non-rush</v>
      </c>
      <c r="Y432">
        <f t="shared" si="20"/>
        <v>0</v>
      </c>
      <c r="AC432">
        <v>1.5</v>
      </c>
      <c r="AD432">
        <v>272.55329999999998</v>
      </c>
    </row>
    <row r="433" spans="1:30"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c r="W433">
        <f t="shared" si="18"/>
        <v>29</v>
      </c>
      <c r="X433" t="str">
        <f t="shared" si="19"/>
        <v>Non-rush</v>
      </c>
      <c r="Y433">
        <f t="shared" si="20"/>
        <v>0</v>
      </c>
      <c r="AC433">
        <v>6.25</v>
      </c>
      <c r="AD433">
        <v>27</v>
      </c>
    </row>
    <row r="434" spans="1:30"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18"/>
        <v>31</v>
      </c>
      <c r="X434" t="str">
        <f t="shared" si="19"/>
        <v>Non-rush</v>
      </c>
      <c r="Y434" t="str">
        <f t="shared" si="20"/>
        <v>Yes</v>
      </c>
      <c r="AC434">
        <v>0.25</v>
      </c>
      <c r="AD434">
        <v>65.428799999999995</v>
      </c>
    </row>
    <row r="435" spans="1:30"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c r="W435">
        <f t="shared" si="18"/>
        <v>45</v>
      </c>
      <c r="X435" t="str">
        <f t="shared" si="19"/>
        <v>Non-rush</v>
      </c>
      <c r="Y435">
        <f t="shared" si="20"/>
        <v>0</v>
      </c>
      <c r="AC435">
        <v>0.5</v>
      </c>
      <c r="AD435">
        <v>85.32</v>
      </c>
    </row>
    <row r="436" spans="1:30"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c r="W436">
        <f t="shared" si="18"/>
        <v>49</v>
      </c>
      <c r="X436" t="str">
        <f t="shared" si="19"/>
        <v>Non-rush</v>
      </c>
      <c r="Y436">
        <f t="shared" si="20"/>
        <v>0</v>
      </c>
      <c r="AC436">
        <v>1.5</v>
      </c>
      <c r="AD436">
        <v>572.1671</v>
      </c>
    </row>
    <row r="437" spans="1:30"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18"/>
        <v>49</v>
      </c>
      <c r="X437" t="str">
        <f t="shared" si="19"/>
        <v>Non-rush</v>
      </c>
      <c r="Y437">
        <f t="shared" si="20"/>
        <v>0</v>
      </c>
      <c r="AC437">
        <v>4.5</v>
      </c>
      <c r="AD437">
        <v>937.97670000000005</v>
      </c>
    </row>
    <row r="438" spans="1:30"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f t="shared" si="18"/>
        <v>0</v>
      </c>
      <c r="X438" t="str">
        <f t="shared" si="19"/>
        <v>Non-rush</v>
      </c>
      <c r="Y438" t="str">
        <f t="shared" si="20"/>
        <v>Yes</v>
      </c>
      <c r="AC438">
        <v>0.5</v>
      </c>
      <c r="AD438">
        <v>165</v>
      </c>
    </row>
    <row r="439" spans="1:30"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18"/>
        <v>11</v>
      </c>
      <c r="X439" t="str">
        <f t="shared" si="19"/>
        <v>Non-rush</v>
      </c>
      <c r="Y439" t="str">
        <f t="shared" si="20"/>
        <v>Yes</v>
      </c>
      <c r="AC439">
        <v>0.25</v>
      </c>
      <c r="AD439">
        <v>55.295499999999997</v>
      </c>
    </row>
    <row r="440" spans="1:30"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18"/>
        <v>18</v>
      </c>
      <c r="X440" t="str">
        <f t="shared" si="19"/>
        <v>Non-rush</v>
      </c>
      <c r="Y440">
        <f t="shared" si="20"/>
        <v>0</v>
      </c>
      <c r="AC440">
        <v>2.75</v>
      </c>
      <c r="AD440">
        <v>534.56600000000003</v>
      </c>
    </row>
    <row r="441" spans="1:30"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c r="W441">
        <f t="shared" si="18"/>
        <v>16</v>
      </c>
      <c r="X441" t="str">
        <f t="shared" si="19"/>
        <v>Non-rush</v>
      </c>
      <c r="Y441">
        <f t="shared" si="20"/>
        <v>0</v>
      </c>
      <c r="AC441">
        <v>1</v>
      </c>
      <c r="AD441">
        <v>448.26</v>
      </c>
    </row>
    <row r="442" spans="1:30"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c r="W442">
        <f t="shared" si="18"/>
        <v>22</v>
      </c>
      <c r="X442" t="str">
        <f t="shared" si="19"/>
        <v>Non-rush</v>
      </c>
      <c r="Y442">
        <f t="shared" si="20"/>
        <v>0</v>
      </c>
      <c r="AC442">
        <v>1</v>
      </c>
      <c r="AD442">
        <v>123.208</v>
      </c>
    </row>
    <row r="443" spans="1:30"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c r="W443">
        <f t="shared" si="18"/>
        <v>20</v>
      </c>
      <c r="X443" t="str">
        <f t="shared" si="19"/>
        <v>Non-rush</v>
      </c>
      <c r="Y443">
        <f t="shared" si="20"/>
        <v>0</v>
      </c>
      <c r="AC443">
        <v>0.25</v>
      </c>
      <c r="AD443">
        <v>77.290000000000006</v>
      </c>
    </row>
    <row r="444" spans="1:30"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f t="shared" si="18"/>
        <v>20</v>
      </c>
      <c r="X444" t="str">
        <f t="shared" si="19"/>
        <v>Non-rush</v>
      </c>
      <c r="Y444" t="str">
        <f t="shared" si="20"/>
        <v>Yes</v>
      </c>
      <c r="AC444">
        <v>1</v>
      </c>
      <c r="AD444">
        <v>360</v>
      </c>
    </row>
    <row r="445" spans="1:30"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18"/>
        <v>51</v>
      </c>
      <c r="X445" t="str">
        <f t="shared" si="19"/>
        <v>Non-rush</v>
      </c>
      <c r="Y445">
        <f t="shared" si="20"/>
        <v>0</v>
      </c>
      <c r="AC445">
        <v>3.5</v>
      </c>
      <c r="AD445">
        <v>653.00080000000003</v>
      </c>
    </row>
    <row r="446" spans="1:30" x14ac:dyDescent="0.35">
      <c r="A446" t="s">
        <v>491</v>
      </c>
      <c r="B446" t="s">
        <v>37</v>
      </c>
      <c r="C446" t="s">
        <v>43</v>
      </c>
      <c r="D446" t="s">
        <v>1</v>
      </c>
      <c r="F446" s="5">
        <v>44279</v>
      </c>
      <c r="G446" s="5">
        <v>44292</v>
      </c>
      <c r="H446">
        <v>1</v>
      </c>
      <c r="K446">
        <v>1.5</v>
      </c>
      <c r="L446">
        <v>118.3</v>
      </c>
      <c r="M446" t="s">
        <v>17</v>
      </c>
      <c r="N446">
        <v>13</v>
      </c>
      <c r="O446">
        <v>80</v>
      </c>
      <c r="P446">
        <v>120</v>
      </c>
      <c r="Q446">
        <v>120</v>
      </c>
      <c r="R446">
        <v>118.3</v>
      </c>
      <c r="S446">
        <v>238.3</v>
      </c>
      <c r="T446">
        <v>238.3</v>
      </c>
      <c r="U446" t="s">
        <v>1051</v>
      </c>
      <c r="V446" t="s">
        <v>1048</v>
      </c>
      <c r="W446">
        <f t="shared" si="18"/>
        <v>13</v>
      </c>
      <c r="X446" t="str">
        <f t="shared" si="19"/>
        <v>Non-rush</v>
      </c>
      <c r="Y446">
        <f t="shared" si="20"/>
        <v>0</v>
      </c>
      <c r="AC446">
        <v>1.5</v>
      </c>
      <c r="AD446">
        <v>118.3</v>
      </c>
    </row>
    <row r="447" spans="1:30"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c r="W447">
        <f t="shared" si="18"/>
        <v>79</v>
      </c>
      <c r="X447" t="str">
        <f t="shared" si="19"/>
        <v>Non-rush</v>
      </c>
      <c r="Y447">
        <f t="shared" si="20"/>
        <v>0</v>
      </c>
      <c r="AC447">
        <v>2.5</v>
      </c>
      <c r="AD447">
        <v>1480.3623</v>
      </c>
    </row>
    <row r="448" spans="1:30"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c r="W448">
        <f t="shared" si="18"/>
        <v>47</v>
      </c>
      <c r="X448" t="str">
        <f t="shared" si="19"/>
        <v>Non-rush</v>
      </c>
      <c r="Y448">
        <f t="shared" si="20"/>
        <v>0</v>
      </c>
      <c r="AC448">
        <v>2.5</v>
      </c>
      <c r="AD448">
        <v>837.1567</v>
      </c>
    </row>
    <row r="449" spans="1:30"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18"/>
        <v>95</v>
      </c>
      <c r="X449" t="str">
        <f t="shared" si="19"/>
        <v>Non-rush</v>
      </c>
      <c r="Y449">
        <f t="shared" si="20"/>
        <v>0</v>
      </c>
      <c r="AC449">
        <v>1.75</v>
      </c>
      <c r="AD449">
        <v>242.6396</v>
      </c>
    </row>
    <row r="450" spans="1:30" x14ac:dyDescent="0.35">
      <c r="A450" t="s">
        <v>495</v>
      </c>
      <c r="B450" t="s">
        <v>39</v>
      </c>
      <c r="C450" t="s">
        <v>44</v>
      </c>
      <c r="D450" t="s">
        <v>2</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18"/>
        <v>9</v>
      </c>
      <c r="X450" t="str">
        <f t="shared" si="19"/>
        <v>Non-rush</v>
      </c>
      <c r="Y450">
        <f t="shared" si="20"/>
        <v>0</v>
      </c>
      <c r="AC450">
        <v>2</v>
      </c>
      <c r="AD450">
        <v>262.02800000000002</v>
      </c>
    </row>
    <row r="451" spans="1:30"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21">(G451-F451)</f>
        <v>91</v>
      </c>
      <c r="X451" t="str">
        <f t="shared" ref="X451:X514" si="22">IF(E451="", "Non-rush", "Rush")</f>
        <v>Non-rush</v>
      </c>
      <c r="Y451">
        <f t="shared" ref="Y451:Y514" si="23">_xlfn.XLOOKUP(A451, A:A, I:I, "No warranty", 0)</f>
        <v>0</v>
      </c>
      <c r="AC451">
        <v>1.75</v>
      </c>
      <c r="AD451">
        <v>473.60329999999999</v>
      </c>
    </row>
    <row r="452" spans="1:30"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21"/>
        <v>43</v>
      </c>
      <c r="X452" t="str">
        <f t="shared" si="22"/>
        <v>Non-rush</v>
      </c>
      <c r="Y452">
        <f t="shared" si="23"/>
        <v>0</v>
      </c>
      <c r="AC452">
        <v>2.75</v>
      </c>
      <c r="AD452">
        <v>708.02269999999999</v>
      </c>
    </row>
    <row r="453" spans="1:30"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21"/>
        <v>6</v>
      </c>
      <c r="X453" t="str">
        <f t="shared" si="22"/>
        <v>Non-rush</v>
      </c>
      <c r="Y453">
        <f t="shared" si="23"/>
        <v>0</v>
      </c>
      <c r="AC453">
        <v>0.5</v>
      </c>
      <c r="AD453">
        <v>13.321400000000001</v>
      </c>
    </row>
    <row r="454" spans="1:30" x14ac:dyDescent="0.35">
      <c r="A454" t="s">
        <v>499</v>
      </c>
      <c r="B454" t="s">
        <v>42</v>
      </c>
      <c r="C454" t="s">
        <v>9</v>
      </c>
      <c r="D454" t="s">
        <v>13</v>
      </c>
      <c r="E454" t="s">
        <v>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c r="W454">
        <f t="shared" si="21"/>
        <v>21</v>
      </c>
      <c r="X454" t="str">
        <f t="shared" si="22"/>
        <v>Rush</v>
      </c>
      <c r="Y454">
        <f t="shared" si="23"/>
        <v>0</v>
      </c>
      <c r="AC454">
        <v>0.75</v>
      </c>
      <c r="AD454">
        <v>51.29</v>
      </c>
    </row>
    <row r="455" spans="1:30"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c r="W455">
        <f t="shared" si="21"/>
        <v>15</v>
      </c>
      <c r="X455" t="str">
        <f t="shared" si="22"/>
        <v>Non-rush</v>
      </c>
      <c r="Y455">
        <f t="shared" si="23"/>
        <v>0</v>
      </c>
      <c r="AC455">
        <v>0.25</v>
      </c>
      <c r="AD455">
        <v>89.5</v>
      </c>
    </row>
    <row r="456" spans="1:30"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21"/>
        <v>11</v>
      </c>
      <c r="X456" t="str">
        <f t="shared" si="22"/>
        <v>Non-rush</v>
      </c>
      <c r="Y456">
        <f t="shared" si="23"/>
        <v>0</v>
      </c>
      <c r="AC456">
        <v>0.25</v>
      </c>
      <c r="AD456">
        <v>74.532399999999996</v>
      </c>
    </row>
    <row r="457" spans="1:30" x14ac:dyDescent="0.35">
      <c r="A457" t="s">
        <v>502</v>
      </c>
      <c r="B457" t="s">
        <v>36</v>
      </c>
      <c r="C457" t="s">
        <v>7</v>
      </c>
      <c r="D457" t="s">
        <v>2</v>
      </c>
      <c r="F457" s="5">
        <v>44287</v>
      </c>
      <c r="G457" s="5">
        <v>44298</v>
      </c>
      <c r="H457">
        <v>2</v>
      </c>
      <c r="K457">
        <v>1.5</v>
      </c>
      <c r="L457">
        <v>64</v>
      </c>
      <c r="M457" t="s">
        <v>17</v>
      </c>
      <c r="N457">
        <v>11</v>
      </c>
      <c r="O457">
        <v>140</v>
      </c>
      <c r="P457">
        <v>210</v>
      </c>
      <c r="Q457">
        <v>210</v>
      </c>
      <c r="R457">
        <v>64</v>
      </c>
      <c r="S457">
        <v>274</v>
      </c>
      <c r="T457">
        <v>274</v>
      </c>
      <c r="U457" t="s">
        <v>1050</v>
      </c>
      <c r="V457" t="s">
        <v>1053</v>
      </c>
      <c r="W457">
        <f t="shared" si="21"/>
        <v>11</v>
      </c>
      <c r="X457" t="str">
        <f t="shared" si="22"/>
        <v>Non-rush</v>
      </c>
      <c r="Y457">
        <f t="shared" si="23"/>
        <v>0</v>
      </c>
      <c r="AC457">
        <v>1.5</v>
      </c>
      <c r="AD457">
        <v>64</v>
      </c>
    </row>
    <row r="458" spans="1:30" x14ac:dyDescent="0.35">
      <c r="A458" t="s">
        <v>503</v>
      </c>
      <c r="B458" t="s">
        <v>35</v>
      </c>
      <c r="C458" t="s">
        <v>8</v>
      </c>
      <c r="D458" t="s">
        <v>12</v>
      </c>
      <c r="E458" t="s">
        <v>3</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c r="W458">
        <f t="shared" si="21"/>
        <v>13</v>
      </c>
      <c r="X458" t="str">
        <f t="shared" si="22"/>
        <v>Rush</v>
      </c>
      <c r="Y458">
        <f t="shared" si="23"/>
        <v>0</v>
      </c>
      <c r="AC458">
        <v>0.25</v>
      </c>
      <c r="AD458">
        <v>23.401</v>
      </c>
    </row>
    <row r="459" spans="1:30"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c r="W459">
        <f t="shared" si="21"/>
        <v>25</v>
      </c>
      <c r="X459" t="str">
        <f t="shared" si="22"/>
        <v>Non-rush</v>
      </c>
      <c r="Y459">
        <f t="shared" si="23"/>
        <v>0</v>
      </c>
      <c r="AC459">
        <v>0.25</v>
      </c>
      <c r="AD459">
        <v>17.13</v>
      </c>
    </row>
    <row r="460" spans="1:30"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c r="W460">
        <f t="shared" si="21"/>
        <v>28</v>
      </c>
      <c r="X460" t="str">
        <f t="shared" si="22"/>
        <v>Non-rush</v>
      </c>
      <c r="Y460">
        <f t="shared" si="23"/>
        <v>0</v>
      </c>
      <c r="AC460">
        <v>0.5</v>
      </c>
      <c r="AD460">
        <v>149.5</v>
      </c>
    </row>
    <row r="461" spans="1:30"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c r="W461">
        <f t="shared" si="21"/>
        <v>24</v>
      </c>
      <c r="X461" t="str">
        <f t="shared" si="22"/>
        <v>Non-rush</v>
      </c>
      <c r="Y461">
        <f t="shared" si="23"/>
        <v>0</v>
      </c>
      <c r="AC461">
        <v>0.5</v>
      </c>
      <c r="AD461">
        <v>163.197</v>
      </c>
    </row>
    <row r="462" spans="1:30"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c r="W462">
        <f t="shared" si="21"/>
        <v>12</v>
      </c>
      <c r="X462" t="str">
        <f t="shared" si="22"/>
        <v>Non-rush</v>
      </c>
      <c r="Y462">
        <f t="shared" si="23"/>
        <v>0</v>
      </c>
      <c r="AC462">
        <v>0.25</v>
      </c>
      <c r="AD462">
        <v>14.76</v>
      </c>
    </row>
    <row r="463" spans="1:30"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c r="W463">
        <f t="shared" si="21"/>
        <v>24</v>
      </c>
      <c r="X463" t="str">
        <f t="shared" si="22"/>
        <v>Non-rush</v>
      </c>
      <c r="Y463">
        <f t="shared" si="23"/>
        <v>0</v>
      </c>
      <c r="AC463">
        <v>0.75</v>
      </c>
      <c r="AD463">
        <v>21.33</v>
      </c>
    </row>
    <row r="464" spans="1:30" x14ac:dyDescent="0.35">
      <c r="A464" t="s">
        <v>509</v>
      </c>
      <c r="B464" t="s">
        <v>35</v>
      </c>
      <c r="C464" t="s">
        <v>9</v>
      </c>
      <c r="D464" t="s">
        <v>12</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21"/>
        <v>38</v>
      </c>
      <c r="X464" t="str">
        <f t="shared" si="22"/>
        <v>Non-rush</v>
      </c>
      <c r="Y464">
        <f t="shared" si="23"/>
        <v>0</v>
      </c>
      <c r="AC464">
        <v>1</v>
      </c>
      <c r="AD464">
        <v>304.50729999999999</v>
      </c>
    </row>
    <row r="465" spans="1:30"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c r="W465">
        <f t="shared" si="21"/>
        <v>38</v>
      </c>
      <c r="X465" t="str">
        <f t="shared" si="22"/>
        <v>Rush</v>
      </c>
      <c r="Y465">
        <f t="shared" si="23"/>
        <v>0</v>
      </c>
      <c r="AC465">
        <v>0.5</v>
      </c>
      <c r="AD465">
        <v>36.3384</v>
      </c>
    </row>
    <row r="466" spans="1:30"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c r="W466">
        <f t="shared" si="21"/>
        <v>9</v>
      </c>
      <c r="X466" t="str">
        <f t="shared" si="22"/>
        <v>Non-rush</v>
      </c>
      <c r="Y466">
        <f t="shared" si="23"/>
        <v>0</v>
      </c>
      <c r="AC466">
        <v>0.5</v>
      </c>
      <c r="AD466">
        <v>21.33</v>
      </c>
    </row>
    <row r="467" spans="1:30"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21"/>
        <v>18</v>
      </c>
      <c r="X467" t="str">
        <f t="shared" si="22"/>
        <v>Non-rush</v>
      </c>
      <c r="Y467">
        <f t="shared" si="23"/>
        <v>0</v>
      </c>
      <c r="AC467">
        <v>0.5</v>
      </c>
      <c r="AD467">
        <v>392.02480000000003</v>
      </c>
    </row>
    <row r="468" spans="1:30"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21"/>
        <v>24</v>
      </c>
      <c r="X468" t="str">
        <f t="shared" si="22"/>
        <v>Non-rush</v>
      </c>
      <c r="Y468">
        <f t="shared" si="23"/>
        <v>0</v>
      </c>
      <c r="AC468">
        <v>0.25</v>
      </c>
      <c r="AD468">
        <v>151.78790000000001</v>
      </c>
    </row>
    <row r="469" spans="1:30" x14ac:dyDescent="0.35">
      <c r="A469" t="s">
        <v>514</v>
      </c>
      <c r="B469" t="s">
        <v>35</v>
      </c>
      <c r="C469" t="s">
        <v>44</v>
      </c>
      <c r="D469" t="s">
        <v>12</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c r="W469">
        <f t="shared" si="21"/>
        <v>37</v>
      </c>
      <c r="X469" t="str">
        <f t="shared" si="22"/>
        <v>Non-rush</v>
      </c>
      <c r="Y469">
        <f t="shared" si="23"/>
        <v>0</v>
      </c>
      <c r="AC469">
        <v>0.25</v>
      </c>
      <c r="AD469">
        <v>30.1082</v>
      </c>
    </row>
    <row r="470" spans="1:30"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c r="W470">
        <f t="shared" si="21"/>
        <v>42</v>
      </c>
      <c r="X470" t="str">
        <f t="shared" si="22"/>
        <v>Non-rush</v>
      </c>
      <c r="Y470">
        <f t="shared" si="23"/>
        <v>0</v>
      </c>
      <c r="AC470">
        <v>0.75</v>
      </c>
      <c r="AD470">
        <v>13.36</v>
      </c>
    </row>
    <row r="471" spans="1:30"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c r="W471">
        <f t="shared" si="21"/>
        <v>71</v>
      </c>
      <c r="X471" t="str">
        <f t="shared" si="22"/>
        <v>Non-rush</v>
      </c>
      <c r="Y471">
        <f t="shared" si="23"/>
        <v>0</v>
      </c>
      <c r="AC471">
        <v>4.25</v>
      </c>
      <c r="AD471">
        <v>21.33</v>
      </c>
    </row>
    <row r="472" spans="1:30" x14ac:dyDescent="0.35">
      <c r="A472" t="s">
        <v>517</v>
      </c>
      <c r="B472" t="s">
        <v>40</v>
      </c>
      <c r="C472" t="s">
        <v>7</v>
      </c>
      <c r="D472" t="s">
        <v>12</v>
      </c>
      <c r="E472" t="s">
        <v>3</v>
      </c>
      <c r="F472" s="5">
        <v>44292</v>
      </c>
      <c r="G472" s="5">
        <v>44323</v>
      </c>
      <c r="H472">
        <v>1</v>
      </c>
      <c r="K472">
        <v>0.75</v>
      </c>
      <c r="L472">
        <v>21.33</v>
      </c>
      <c r="M472" t="s">
        <v>18</v>
      </c>
      <c r="N472">
        <v>31</v>
      </c>
      <c r="O472">
        <v>80</v>
      </c>
      <c r="P472">
        <v>60</v>
      </c>
      <c r="Q472">
        <v>60</v>
      </c>
      <c r="R472">
        <v>21.33</v>
      </c>
      <c r="S472">
        <v>81.33</v>
      </c>
      <c r="T472">
        <v>81.33</v>
      </c>
      <c r="U472" t="s">
        <v>1048</v>
      </c>
      <c r="V472" t="s">
        <v>1049</v>
      </c>
      <c r="W472">
        <f t="shared" si="21"/>
        <v>31</v>
      </c>
      <c r="X472" t="str">
        <f t="shared" si="22"/>
        <v>Rush</v>
      </c>
      <c r="Y472">
        <f t="shared" si="23"/>
        <v>0</v>
      </c>
      <c r="AC472">
        <v>0.75</v>
      </c>
      <c r="AD472">
        <v>21.33</v>
      </c>
    </row>
    <row r="473" spans="1:30" x14ac:dyDescent="0.35">
      <c r="A473" t="s">
        <v>518</v>
      </c>
      <c r="B473" t="s">
        <v>40</v>
      </c>
      <c r="C473" t="s">
        <v>7</v>
      </c>
      <c r="D473" t="s">
        <v>11</v>
      </c>
      <c r="E473" t="s">
        <v>3</v>
      </c>
      <c r="F473" s="5">
        <v>44292</v>
      </c>
      <c r="G473" s="5">
        <v>44326</v>
      </c>
      <c r="H473">
        <v>1</v>
      </c>
      <c r="K473">
        <v>0.25</v>
      </c>
      <c r="L473">
        <v>21.6</v>
      </c>
      <c r="M473" t="s">
        <v>17</v>
      </c>
      <c r="N473">
        <v>34</v>
      </c>
      <c r="O473">
        <v>80</v>
      </c>
      <c r="P473">
        <v>20</v>
      </c>
      <c r="Q473">
        <v>20</v>
      </c>
      <c r="R473">
        <v>21.6</v>
      </c>
      <c r="S473">
        <v>41.6</v>
      </c>
      <c r="T473">
        <v>41.6</v>
      </c>
      <c r="U473" t="s">
        <v>1048</v>
      </c>
      <c r="V473" t="s">
        <v>1053</v>
      </c>
      <c r="W473">
        <f t="shared" si="21"/>
        <v>34</v>
      </c>
      <c r="X473" t="str">
        <f t="shared" si="22"/>
        <v>Rush</v>
      </c>
      <c r="Y473">
        <f t="shared" si="23"/>
        <v>0</v>
      </c>
      <c r="AC473">
        <v>0.25</v>
      </c>
      <c r="AD473">
        <v>21.6</v>
      </c>
    </row>
    <row r="474" spans="1:30" x14ac:dyDescent="0.35">
      <c r="A474" t="s">
        <v>519</v>
      </c>
      <c r="B474" t="s">
        <v>39</v>
      </c>
      <c r="C474" t="s">
        <v>9</v>
      </c>
      <c r="D474" t="s">
        <v>11</v>
      </c>
      <c r="E474" t="s">
        <v>3</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c r="W474">
        <f t="shared" si="21"/>
        <v>44</v>
      </c>
      <c r="X474" t="str">
        <f t="shared" si="22"/>
        <v>Rush</v>
      </c>
      <c r="Y474">
        <f t="shared" si="23"/>
        <v>0</v>
      </c>
      <c r="AC474">
        <v>0.25</v>
      </c>
      <c r="AD474">
        <v>108.9568</v>
      </c>
    </row>
    <row r="475" spans="1:30"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c r="W475">
        <f t="shared" si="21"/>
        <v>49</v>
      </c>
      <c r="X475" t="str">
        <f t="shared" si="22"/>
        <v>Non-rush</v>
      </c>
      <c r="Y475">
        <f t="shared" si="23"/>
        <v>0</v>
      </c>
      <c r="AC475">
        <v>0.25</v>
      </c>
      <c r="AD475">
        <v>42.66</v>
      </c>
    </row>
    <row r="476" spans="1:30"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c r="W476">
        <f t="shared" si="21"/>
        <v>51</v>
      </c>
      <c r="X476" t="str">
        <f t="shared" si="22"/>
        <v>Non-rush</v>
      </c>
      <c r="Y476">
        <f t="shared" si="23"/>
        <v>0</v>
      </c>
      <c r="AC476">
        <v>1.75</v>
      </c>
      <c r="AD476">
        <v>342.6</v>
      </c>
    </row>
    <row r="477" spans="1:30"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c r="W477">
        <f t="shared" si="21"/>
        <v>84</v>
      </c>
      <c r="X477" t="str">
        <f t="shared" si="22"/>
        <v>Non-rush</v>
      </c>
      <c r="Y477">
        <f t="shared" si="23"/>
        <v>0</v>
      </c>
      <c r="AC477">
        <v>0.75</v>
      </c>
      <c r="AD477">
        <v>40</v>
      </c>
    </row>
    <row r="478" spans="1:30"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c r="W478">
        <f t="shared" si="21"/>
        <v>7</v>
      </c>
      <c r="X478" t="str">
        <f t="shared" si="22"/>
        <v>Rush</v>
      </c>
      <c r="Y478">
        <f t="shared" si="23"/>
        <v>0</v>
      </c>
      <c r="AC478">
        <v>0.25</v>
      </c>
      <c r="AD478">
        <v>259.2</v>
      </c>
    </row>
    <row r="479" spans="1:30"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21"/>
        <v>21</v>
      </c>
      <c r="X479" t="str">
        <f t="shared" si="22"/>
        <v>Non-rush</v>
      </c>
      <c r="Y479">
        <f t="shared" si="23"/>
        <v>0</v>
      </c>
      <c r="AC479">
        <v>0.25</v>
      </c>
      <c r="AD479">
        <v>26.582599999999999</v>
      </c>
    </row>
    <row r="480" spans="1:30" x14ac:dyDescent="0.35">
      <c r="A480" t="s">
        <v>525</v>
      </c>
      <c r="B480" t="s">
        <v>37</v>
      </c>
      <c r="C480" t="s">
        <v>44</v>
      </c>
      <c r="D480" t="s">
        <v>12</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21"/>
        <v>22</v>
      </c>
      <c r="X480" t="str">
        <f t="shared" si="22"/>
        <v>Non-rush</v>
      </c>
      <c r="Y480">
        <f t="shared" si="23"/>
        <v>0</v>
      </c>
      <c r="AC480">
        <v>0.25</v>
      </c>
      <c r="AD480">
        <v>52.019799999999996</v>
      </c>
    </row>
    <row r="481" spans="1:30"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21"/>
        <v>22</v>
      </c>
      <c r="X481" t="str">
        <f t="shared" si="22"/>
        <v>Non-rush</v>
      </c>
      <c r="Y481" t="str">
        <f t="shared" si="23"/>
        <v>Yes</v>
      </c>
      <c r="AC481">
        <v>0.5</v>
      </c>
      <c r="AD481">
        <v>181.15710000000001</v>
      </c>
    </row>
    <row r="482" spans="1:30"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c r="W482">
        <f t="shared" si="21"/>
        <v>34</v>
      </c>
      <c r="X482" t="str">
        <f t="shared" si="22"/>
        <v>Non-rush</v>
      </c>
      <c r="Y482">
        <f t="shared" si="23"/>
        <v>0</v>
      </c>
      <c r="AC482">
        <v>2</v>
      </c>
      <c r="AD482">
        <v>2050.6</v>
      </c>
    </row>
    <row r="483" spans="1:30" x14ac:dyDescent="0.35">
      <c r="A483" t="s">
        <v>528</v>
      </c>
      <c r="B483" t="s">
        <v>41</v>
      </c>
      <c r="C483" t="s">
        <v>7</v>
      </c>
      <c r="D483" t="s">
        <v>12</v>
      </c>
      <c r="F483" s="5">
        <v>44293</v>
      </c>
      <c r="H483">
        <v>2</v>
      </c>
      <c r="J483" t="s">
        <v>3</v>
      </c>
      <c r="L483">
        <v>1587.2547999999999</v>
      </c>
      <c r="M483" t="s">
        <v>18</v>
      </c>
      <c r="N483" t="s">
        <v>1054</v>
      </c>
      <c r="O483">
        <v>140</v>
      </c>
      <c r="P483">
        <v>0</v>
      </c>
      <c r="Q483">
        <v>0</v>
      </c>
      <c r="R483">
        <v>0</v>
      </c>
      <c r="S483">
        <v>1587.2547999999999</v>
      </c>
      <c r="T483">
        <v>0</v>
      </c>
      <c r="U483" t="s">
        <v>1051</v>
      </c>
      <c r="V483" t="s">
        <v>1052</v>
      </c>
      <c r="W483">
        <f t="shared" si="21"/>
        <v>-44293</v>
      </c>
      <c r="X483" t="str">
        <f t="shared" si="22"/>
        <v>Non-rush</v>
      </c>
      <c r="Y483">
        <f t="shared" si="23"/>
        <v>0</v>
      </c>
      <c r="AD483">
        <v>1587.2547999999999</v>
      </c>
    </row>
    <row r="484" spans="1:30" x14ac:dyDescent="0.35">
      <c r="A484" t="s">
        <v>529</v>
      </c>
      <c r="B484" t="s">
        <v>36</v>
      </c>
      <c r="C484" t="s">
        <v>7</v>
      </c>
      <c r="D484" t="s">
        <v>13</v>
      </c>
      <c r="F484" s="5">
        <v>44294</v>
      </c>
      <c r="G484" s="5">
        <v>44308</v>
      </c>
      <c r="H484">
        <v>2</v>
      </c>
      <c r="K484">
        <v>0.75</v>
      </c>
      <c r="L484">
        <v>158</v>
      </c>
      <c r="M484" t="s">
        <v>17</v>
      </c>
      <c r="N484">
        <v>14</v>
      </c>
      <c r="O484">
        <v>140</v>
      </c>
      <c r="P484">
        <v>105</v>
      </c>
      <c r="Q484">
        <v>105</v>
      </c>
      <c r="R484">
        <v>158</v>
      </c>
      <c r="S484">
        <v>263</v>
      </c>
      <c r="T484">
        <v>263</v>
      </c>
      <c r="U484" t="s">
        <v>1050</v>
      </c>
      <c r="V484" t="s">
        <v>1050</v>
      </c>
      <c r="W484">
        <f t="shared" si="21"/>
        <v>14</v>
      </c>
      <c r="X484" t="str">
        <f t="shared" si="22"/>
        <v>Non-rush</v>
      </c>
      <c r="Y484">
        <f t="shared" si="23"/>
        <v>0</v>
      </c>
      <c r="AC484">
        <v>0.75</v>
      </c>
      <c r="AD484">
        <v>158</v>
      </c>
    </row>
    <row r="485" spans="1:30" x14ac:dyDescent="0.35">
      <c r="A485" t="s">
        <v>530</v>
      </c>
      <c r="B485" t="s">
        <v>34</v>
      </c>
      <c r="C485" t="s">
        <v>8</v>
      </c>
      <c r="D485" t="s">
        <v>11</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c r="W485">
        <f t="shared" si="21"/>
        <v>20</v>
      </c>
      <c r="X485" t="str">
        <f t="shared" si="22"/>
        <v>Non-rush</v>
      </c>
      <c r="Y485" t="str">
        <f t="shared" si="23"/>
        <v>Yes</v>
      </c>
      <c r="AC485">
        <v>0.25</v>
      </c>
      <c r="AD485">
        <v>30</v>
      </c>
    </row>
    <row r="486" spans="1:30" x14ac:dyDescent="0.35">
      <c r="A486" t="s">
        <v>531</v>
      </c>
      <c r="B486" t="s">
        <v>41</v>
      </c>
      <c r="C486" t="s">
        <v>9</v>
      </c>
      <c r="D486" t="s">
        <v>2</v>
      </c>
      <c r="F486" s="5">
        <v>44294</v>
      </c>
      <c r="G486" s="5">
        <v>44315</v>
      </c>
      <c r="H486">
        <v>2</v>
      </c>
      <c r="J486" t="s">
        <v>3</v>
      </c>
      <c r="K486">
        <v>1</v>
      </c>
      <c r="L486">
        <v>54.28</v>
      </c>
      <c r="M486" t="s">
        <v>18</v>
      </c>
      <c r="N486">
        <v>21</v>
      </c>
      <c r="O486">
        <v>140</v>
      </c>
      <c r="P486">
        <v>140</v>
      </c>
      <c r="Q486">
        <v>140</v>
      </c>
      <c r="R486">
        <v>0</v>
      </c>
      <c r="S486">
        <v>194.28</v>
      </c>
      <c r="T486">
        <v>140</v>
      </c>
      <c r="U486" t="s">
        <v>1050</v>
      </c>
      <c r="V486" t="s">
        <v>1050</v>
      </c>
      <c r="W486">
        <f t="shared" si="21"/>
        <v>21</v>
      </c>
      <c r="X486" t="str">
        <f t="shared" si="22"/>
        <v>Non-rush</v>
      </c>
      <c r="Y486">
        <f t="shared" si="23"/>
        <v>0</v>
      </c>
      <c r="AC486">
        <v>1</v>
      </c>
      <c r="AD486">
        <v>54.28</v>
      </c>
    </row>
    <row r="487" spans="1:30" x14ac:dyDescent="0.35">
      <c r="A487" t="s">
        <v>532</v>
      </c>
      <c r="B487" t="s">
        <v>36</v>
      </c>
      <c r="C487" t="s">
        <v>7</v>
      </c>
      <c r="D487" t="s">
        <v>11</v>
      </c>
      <c r="E487" t="s">
        <v>3</v>
      </c>
      <c r="F487" s="5">
        <v>44294</v>
      </c>
      <c r="G487" s="5">
        <v>44319</v>
      </c>
      <c r="H487">
        <v>1</v>
      </c>
      <c r="K487">
        <v>0.25</v>
      </c>
      <c r="L487">
        <v>85.32</v>
      </c>
      <c r="M487" t="s">
        <v>18</v>
      </c>
      <c r="N487">
        <v>25</v>
      </c>
      <c r="O487">
        <v>80</v>
      </c>
      <c r="P487">
        <v>20</v>
      </c>
      <c r="Q487">
        <v>20</v>
      </c>
      <c r="R487">
        <v>85.32</v>
      </c>
      <c r="S487">
        <v>105.32</v>
      </c>
      <c r="T487">
        <v>105.32</v>
      </c>
      <c r="U487" t="s">
        <v>1050</v>
      </c>
      <c r="V487" t="s">
        <v>1053</v>
      </c>
      <c r="W487">
        <f t="shared" si="21"/>
        <v>25</v>
      </c>
      <c r="X487" t="str">
        <f t="shared" si="22"/>
        <v>Rush</v>
      </c>
      <c r="Y487">
        <f t="shared" si="23"/>
        <v>0</v>
      </c>
      <c r="AC487">
        <v>0.25</v>
      </c>
      <c r="AD487">
        <v>85.32</v>
      </c>
    </row>
    <row r="488" spans="1:30" x14ac:dyDescent="0.35">
      <c r="A488" t="s">
        <v>533</v>
      </c>
      <c r="B488" t="s">
        <v>41</v>
      </c>
      <c r="C488" t="s">
        <v>7</v>
      </c>
      <c r="D488" t="s">
        <v>12</v>
      </c>
      <c r="F488" s="5">
        <v>44294</v>
      </c>
      <c r="G488" s="5">
        <v>44329</v>
      </c>
      <c r="H488">
        <v>2</v>
      </c>
      <c r="K488">
        <v>0.25</v>
      </c>
      <c r="L488">
        <v>30</v>
      </c>
      <c r="M488" t="s">
        <v>18</v>
      </c>
      <c r="N488">
        <v>35</v>
      </c>
      <c r="O488">
        <v>140</v>
      </c>
      <c r="P488">
        <v>35</v>
      </c>
      <c r="Q488">
        <v>35</v>
      </c>
      <c r="R488">
        <v>30</v>
      </c>
      <c r="S488">
        <v>65</v>
      </c>
      <c r="T488">
        <v>65</v>
      </c>
      <c r="U488" t="s">
        <v>1050</v>
      </c>
      <c r="V488" t="s">
        <v>1050</v>
      </c>
      <c r="W488">
        <f t="shared" si="21"/>
        <v>35</v>
      </c>
      <c r="X488" t="str">
        <f t="shared" si="22"/>
        <v>Non-rush</v>
      </c>
      <c r="Y488">
        <f t="shared" si="23"/>
        <v>0</v>
      </c>
      <c r="AC488">
        <v>0.25</v>
      </c>
      <c r="AD488">
        <v>30</v>
      </c>
    </row>
    <row r="489" spans="1:30" x14ac:dyDescent="0.35">
      <c r="A489" t="s">
        <v>534</v>
      </c>
      <c r="B489" t="s">
        <v>35</v>
      </c>
      <c r="C489" t="s">
        <v>44</v>
      </c>
      <c r="D489" t="s">
        <v>12</v>
      </c>
      <c r="E489" t="s">
        <v>3</v>
      </c>
      <c r="F489" s="5">
        <v>44294</v>
      </c>
      <c r="G489" s="5">
        <v>44337</v>
      </c>
      <c r="H489">
        <v>2</v>
      </c>
      <c r="K489">
        <v>0.25</v>
      </c>
      <c r="L489">
        <v>2.54</v>
      </c>
      <c r="M489" t="s">
        <v>17</v>
      </c>
      <c r="N489">
        <v>43</v>
      </c>
      <c r="O489">
        <v>140</v>
      </c>
      <c r="P489">
        <v>35</v>
      </c>
      <c r="Q489">
        <v>35</v>
      </c>
      <c r="R489">
        <v>2.54</v>
      </c>
      <c r="S489">
        <v>37.54</v>
      </c>
      <c r="T489">
        <v>37.54</v>
      </c>
      <c r="U489" t="s">
        <v>1050</v>
      </c>
      <c r="V489" t="s">
        <v>1049</v>
      </c>
      <c r="W489">
        <f t="shared" si="21"/>
        <v>43</v>
      </c>
      <c r="X489" t="str">
        <f t="shared" si="22"/>
        <v>Rush</v>
      </c>
      <c r="Y489">
        <f t="shared" si="23"/>
        <v>0</v>
      </c>
      <c r="AC489">
        <v>0.25</v>
      </c>
      <c r="AD489">
        <v>2.54</v>
      </c>
    </row>
    <row r="490" spans="1:30" x14ac:dyDescent="0.35">
      <c r="A490" t="s">
        <v>535</v>
      </c>
      <c r="B490" t="s">
        <v>36</v>
      </c>
      <c r="C490" t="s">
        <v>7</v>
      </c>
      <c r="D490" t="s">
        <v>11</v>
      </c>
      <c r="F490" s="5">
        <v>44294</v>
      </c>
      <c r="G490" s="5">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21"/>
        <v>61</v>
      </c>
      <c r="X490" t="str">
        <f t="shared" si="22"/>
        <v>Non-rush</v>
      </c>
      <c r="Y490">
        <f t="shared" si="23"/>
        <v>0</v>
      </c>
      <c r="AC490">
        <v>0.25</v>
      </c>
      <c r="AD490">
        <v>66.864900000000006</v>
      </c>
    </row>
    <row r="491" spans="1:30" x14ac:dyDescent="0.35">
      <c r="A491" t="s">
        <v>536</v>
      </c>
      <c r="B491" t="s">
        <v>36</v>
      </c>
      <c r="C491" t="s">
        <v>7</v>
      </c>
      <c r="D491" t="s">
        <v>13</v>
      </c>
      <c r="F491" s="5">
        <v>44296</v>
      </c>
      <c r="G491" s="5">
        <v>44307</v>
      </c>
      <c r="H491">
        <v>2</v>
      </c>
      <c r="K491">
        <v>0.75</v>
      </c>
      <c r="L491">
        <v>108.9273</v>
      </c>
      <c r="M491" t="s">
        <v>17</v>
      </c>
      <c r="N491">
        <v>11</v>
      </c>
      <c r="O491">
        <v>140</v>
      </c>
      <c r="P491">
        <v>105</v>
      </c>
      <c r="Q491">
        <v>105</v>
      </c>
      <c r="R491">
        <v>108.9273</v>
      </c>
      <c r="S491">
        <v>213.9273</v>
      </c>
      <c r="T491">
        <v>213.9273</v>
      </c>
      <c r="U491" t="s">
        <v>1052</v>
      </c>
      <c r="V491" t="s">
        <v>1051</v>
      </c>
      <c r="W491">
        <f t="shared" si="21"/>
        <v>11</v>
      </c>
      <c r="X491" t="str">
        <f t="shared" si="22"/>
        <v>Non-rush</v>
      </c>
      <c r="Y491">
        <f t="shared" si="23"/>
        <v>0</v>
      </c>
      <c r="AC491">
        <v>0.75</v>
      </c>
      <c r="AD491">
        <v>108.9273</v>
      </c>
    </row>
    <row r="492" spans="1:30" x14ac:dyDescent="0.35">
      <c r="A492" t="s">
        <v>537</v>
      </c>
      <c r="B492" t="s">
        <v>39</v>
      </c>
      <c r="C492" t="s">
        <v>44</v>
      </c>
      <c r="D492" t="s">
        <v>2</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21"/>
        <v>30</v>
      </c>
      <c r="X492" t="str">
        <f t="shared" si="22"/>
        <v>Non-rush</v>
      </c>
      <c r="Y492" t="str">
        <f t="shared" si="23"/>
        <v>Yes</v>
      </c>
      <c r="AC492">
        <v>4.75</v>
      </c>
      <c r="AD492">
        <v>397.36099999999999</v>
      </c>
    </row>
    <row r="493" spans="1:30" x14ac:dyDescent="0.35">
      <c r="A493" t="s">
        <v>538</v>
      </c>
      <c r="B493" t="s">
        <v>39</v>
      </c>
      <c r="C493" t="s">
        <v>44</v>
      </c>
      <c r="D493" t="s">
        <v>12</v>
      </c>
      <c r="F493" s="5">
        <v>44298</v>
      </c>
      <c r="G493" s="5">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21"/>
        <v>9</v>
      </c>
      <c r="X493" t="str">
        <f t="shared" si="22"/>
        <v>Non-rush</v>
      </c>
      <c r="Y493">
        <f t="shared" si="23"/>
        <v>0</v>
      </c>
      <c r="AC493">
        <v>0.25</v>
      </c>
      <c r="AD493">
        <v>156.40209999999999</v>
      </c>
    </row>
    <row r="494" spans="1:30" x14ac:dyDescent="0.35">
      <c r="A494" t="s">
        <v>539</v>
      </c>
      <c r="B494" t="s">
        <v>34</v>
      </c>
      <c r="C494" t="s">
        <v>44</v>
      </c>
      <c r="D494" t="s">
        <v>12</v>
      </c>
      <c r="F494" s="5">
        <v>44298</v>
      </c>
      <c r="G494" s="5">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21"/>
        <v>9</v>
      </c>
      <c r="X494" t="str">
        <f t="shared" si="22"/>
        <v>Non-rush</v>
      </c>
      <c r="Y494">
        <f t="shared" si="23"/>
        <v>0</v>
      </c>
      <c r="AC494">
        <v>0.5</v>
      </c>
      <c r="AD494">
        <v>176.22120000000001</v>
      </c>
    </row>
    <row r="495" spans="1:30" x14ac:dyDescent="0.35">
      <c r="A495" t="s">
        <v>540</v>
      </c>
      <c r="B495" t="s">
        <v>36</v>
      </c>
      <c r="C495" t="s">
        <v>7</v>
      </c>
      <c r="D495" t="s">
        <v>11</v>
      </c>
      <c r="F495" s="5">
        <v>44298</v>
      </c>
      <c r="G495" s="5">
        <v>44314</v>
      </c>
      <c r="H495">
        <v>1</v>
      </c>
      <c r="K495">
        <v>0.25</v>
      </c>
      <c r="L495">
        <v>4.99</v>
      </c>
      <c r="M495" t="s">
        <v>18</v>
      </c>
      <c r="N495">
        <v>16</v>
      </c>
      <c r="O495">
        <v>80</v>
      </c>
      <c r="P495">
        <v>20</v>
      </c>
      <c r="Q495">
        <v>20</v>
      </c>
      <c r="R495">
        <v>4.99</v>
      </c>
      <c r="S495">
        <v>24.990000000000002</v>
      </c>
      <c r="T495">
        <v>24.990000000000002</v>
      </c>
      <c r="U495" t="s">
        <v>1053</v>
      </c>
      <c r="V495" t="s">
        <v>1051</v>
      </c>
      <c r="W495">
        <f t="shared" si="21"/>
        <v>16</v>
      </c>
      <c r="X495" t="str">
        <f t="shared" si="22"/>
        <v>Non-rush</v>
      </c>
      <c r="Y495">
        <f t="shared" si="23"/>
        <v>0</v>
      </c>
      <c r="AC495">
        <v>0.25</v>
      </c>
      <c r="AD495">
        <v>4.99</v>
      </c>
    </row>
    <row r="496" spans="1:30" x14ac:dyDescent="0.35">
      <c r="A496" t="s">
        <v>541</v>
      </c>
      <c r="B496" t="s">
        <v>35</v>
      </c>
      <c r="C496" t="s">
        <v>9</v>
      </c>
      <c r="D496" t="s">
        <v>11</v>
      </c>
      <c r="F496" s="5">
        <v>44298</v>
      </c>
      <c r="G496" s="5">
        <v>44319</v>
      </c>
      <c r="H496">
        <v>1</v>
      </c>
      <c r="K496">
        <v>0.25</v>
      </c>
      <c r="L496">
        <v>83.462900000000005</v>
      </c>
      <c r="M496" t="s">
        <v>17</v>
      </c>
      <c r="N496">
        <v>21</v>
      </c>
      <c r="O496">
        <v>80</v>
      </c>
      <c r="P496">
        <v>20</v>
      </c>
      <c r="Q496">
        <v>20</v>
      </c>
      <c r="R496">
        <v>83.462900000000005</v>
      </c>
      <c r="S496">
        <v>103.4629</v>
      </c>
      <c r="T496">
        <v>103.4629</v>
      </c>
      <c r="U496" t="s">
        <v>1053</v>
      </c>
      <c r="V496" t="s">
        <v>1053</v>
      </c>
      <c r="W496">
        <f t="shared" si="21"/>
        <v>21</v>
      </c>
      <c r="X496" t="str">
        <f t="shared" si="22"/>
        <v>Non-rush</v>
      </c>
      <c r="Y496">
        <f t="shared" si="23"/>
        <v>0</v>
      </c>
      <c r="AC496">
        <v>0.25</v>
      </c>
      <c r="AD496">
        <v>83.462900000000005</v>
      </c>
    </row>
    <row r="497" spans="1:30" x14ac:dyDescent="0.35">
      <c r="A497" t="s">
        <v>542</v>
      </c>
      <c r="B497" t="s">
        <v>34</v>
      </c>
      <c r="C497" t="s">
        <v>9</v>
      </c>
      <c r="D497" t="s">
        <v>1</v>
      </c>
      <c r="F497" s="5">
        <v>44298</v>
      </c>
      <c r="G497" s="5">
        <v>44320</v>
      </c>
      <c r="H497">
        <v>2</v>
      </c>
      <c r="K497">
        <v>2.25</v>
      </c>
      <c r="L497">
        <v>52</v>
      </c>
      <c r="M497" t="s">
        <v>17</v>
      </c>
      <c r="N497">
        <v>22</v>
      </c>
      <c r="O497">
        <v>140</v>
      </c>
      <c r="P497">
        <v>315</v>
      </c>
      <c r="Q497">
        <v>315</v>
      </c>
      <c r="R497">
        <v>52</v>
      </c>
      <c r="S497">
        <v>367</v>
      </c>
      <c r="T497">
        <v>367</v>
      </c>
      <c r="U497" t="s">
        <v>1053</v>
      </c>
      <c r="V497" t="s">
        <v>1048</v>
      </c>
      <c r="W497">
        <f t="shared" si="21"/>
        <v>22</v>
      </c>
      <c r="X497" t="str">
        <f t="shared" si="22"/>
        <v>Non-rush</v>
      </c>
      <c r="Y497">
        <f t="shared" si="23"/>
        <v>0</v>
      </c>
      <c r="AC497">
        <v>2.25</v>
      </c>
      <c r="AD497">
        <v>52</v>
      </c>
    </row>
    <row r="498" spans="1:30" x14ac:dyDescent="0.35">
      <c r="A498" t="s">
        <v>543</v>
      </c>
      <c r="B498" t="s">
        <v>37</v>
      </c>
      <c r="C498" t="s">
        <v>43</v>
      </c>
      <c r="D498" t="s">
        <v>12</v>
      </c>
      <c r="F498" s="5">
        <v>44298</v>
      </c>
      <c r="G498" s="5">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21"/>
        <v>22</v>
      </c>
      <c r="X498" t="str">
        <f t="shared" si="22"/>
        <v>Non-rush</v>
      </c>
      <c r="Y498">
        <f t="shared" si="23"/>
        <v>0</v>
      </c>
      <c r="AC498">
        <v>0.5</v>
      </c>
      <c r="AD498">
        <v>743.18399999999997</v>
      </c>
    </row>
    <row r="499" spans="1:30" x14ac:dyDescent="0.35">
      <c r="A499" t="s">
        <v>544</v>
      </c>
      <c r="B499" t="s">
        <v>34</v>
      </c>
      <c r="C499" t="s">
        <v>44</v>
      </c>
      <c r="D499" t="s">
        <v>13</v>
      </c>
      <c r="F499" s="5">
        <v>44298</v>
      </c>
      <c r="G499" s="5">
        <v>44363</v>
      </c>
      <c r="H499">
        <v>1</v>
      </c>
      <c r="K499">
        <v>0.5</v>
      </c>
      <c r="L499">
        <v>144</v>
      </c>
      <c r="M499" t="s">
        <v>18</v>
      </c>
      <c r="N499">
        <v>65</v>
      </c>
      <c r="O499">
        <v>80</v>
      </c>
      <c r="P499">
        <v>40</v>
      </c>
      <c r="Q499">
        <v>40</v>
      </c>
      <c r="R499">
        <v>144</v>
      </c>
      <c r="S499">
        <v>184</v>
      </c>
      <c r="T499">
        <v>184</v>
      </c>
      <c r="U499" t="s">
        <v>1053</v>
      </c>
      <c r="V499" t="s">
        <v>1051</v>
      </c>
      <c r="W499">
        <f t="shared" si="21"/>
        <v>65</v>
      </c>
      <c r="X499" t="str">
        <f t="shared" si="22"/>
        <v>Non-rush</v>
      </c>
      <c r="Y499">
        <f t="shared" si="23"/>
        <v>0</v>
      </c>
      <c r="AC499">
        <v>0.5</v>
      </c>
      <c r="AD499">
        <v>144</v>
      </c>
    </row>
    <row r="500" spans="1:30" x14ac:dyDescent="0.35">
      <c r="A500" t="s">
        <v>545</v>
      </c>
      <c r="B500" t="s">
        <v>36</v>
      </c>
      <c r="C500" t="s">
        <v>7</v>
      </c>
      <c r="D500" t="s">
        <v>11</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21"/>
        <v>15</v>
      </c>
      <c r="X500" t="str">
        <f t="shared" si="22"/>
        <v>Non-rush</v>
      </c>
      <c r="Y500" t="str">
        <f t="shared" si="23"/>
        <v>Yes</v>
      </c>
      <c r="AC500">
        <v>0.25</v>
      </c>
      <c r="AD500">
        <v>38.124600000000001</v>
      </c>
    </row>
    <row r="501" spans="1:30"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f t="shared" si="21"/>
        <v>16</v>
      </c>
      <c r="X501" t="str">
        <f t="shared" si="22"/>
        <v>Non-rush</v>
      </c>
      <c r="Y501" t="str">
        <f t="shared" si="23"/>
        <v>Yes</v>
      </c>
      <c r="AC501">
        <v>0.25</v>
      </c>
      <c r="AD501">
        <v>25</v>
      </c>
    </row>
    <row r="502" spans="1:30" x14ac:dyDescent="0.35">
      <c r="A502" t="s">
        <v>547</v>
      </c>
      <c r="B502" t="s">
        <v>36</v>
      </c>
      <c r="C502" t="s">
        <v>7</v>
      </c>
      <c r="D502" t="s">
        <v>12</v>
      </c>
      <c r="F502" s="5">
        <v>44299</v>
      </c>
      <c r="G502" s="5">
        <v>44315</v>
      </c>
      <c r="H502">
        <v>2</v>
      </c>
      <c r="K502">
        <v>0.25</v>
      </c>
      <c r="L502">
        <v>175</v>
      </c>
      <c r="M502" t="s">
        <v>17</v>
      </c>
      <c r="N502">
        <v>16</v>
      </c>
      <c r="O502">
        <v>140</v>
      </c>
      <c r="P502">
        <v>35</v>
      </c>
      <c r="Q502">
        <v>35</v>
      </c>
      <c r="R502">
        <v>175</v>
      </c>
      <c r="S502">
        <v>210</v>
      </c>
      <c r="T502">
        <v>210</v>
      </c>
      <c r="U502" t="s">
        <v>1048</v>
      </c>
      <c r="V502" t="s">
        <v>1050</v>
      </c>
      <c r="W502">
        <f t="shared" si="21"/>
        <v>16</v>
      </c>
      <c r="X502" t="str">
        <f t="shared" si="22"/>
        <v>Non-rush</v>
      </c>
      <c r="Y502">
        <f t="shared" si="23"/>
        <v>0</v>
      </c>
      <c r="AC502">
        <v>0.25</v>
      </c>
      <c r="AD502">
        <v>175</v>
      </c>
    </row>
    <row r="503" spans="1:30" x14ac:dyDescent="0.35">
      <c r="A503" t="s">
        <v>548</v>
      </c>
      <c r="B503" t="s">
        <v>37</v>
      </c>
      <c r="C503" t="s">
        <v>43</v>
      </c>
      <c r="D503" t="s">
        <v>12</v>
      </c>
      <c r="F503" s="5">
        <v>44299</v>
      </c>
      <c r="G503" s="5">
        <v>44320</v>
      </c>
      <c r="H503">
        <v>1</v>
      </c>
      <c r="K503">
        <v>0.25</v>
      </c>
      <c r="L503">
        <v>6.944</v>
      </c>
      <c r="M503" t="s">
        <v>17</v>
      </c>
      <c r="N503">
        <v>21</v>
      </c>
      <c r="O503">
        <v>80</v>
      </c>
      <c r="P503">
        <v>20</v>
      </c>
      <c r="Q503">
        <v>20</v>
      </c>
      <c r="R503">
        <v>6.944</v>
      </c>
      <c r="S503">
        <v>26.943999999999999</v>
      </c>
      <c r="T503">
        <v>26.943999999999999</v>
      </c>
      <c r="U503" t="s">
        <v>1048</v>
      </c>
      <c r="V503" t="s">
        <v>1048</v>
      </c>
      <c r="W503">
        <f t="shared" si="21"/>
        <v>21</v>
      </c>
      <c r="X503" t="str">
        <f t="shared" si="22"/>
        <v>Non-rush</v>
      </c>
      <c r="Y503">
        <f t="shared" si="23"/>
        <v>0</v>
      </c>
      <c r="AC503">
        <v>0.25</v>
      </c>
      <c r="AD503">
        <v>6.944</v>
      </c>
    </row>
    <row r="504" spans="1:30" x14ac:dyDescent="0.35">
      <c r="A504" t="s">
        <v>549</v>
      </c>
      <c r="B504" t="s">
        <v>37</v>
      </c>
      <c r="C504" t="s">
        <v>9</v>
      </c>
      <c r="D504" t="s">
        <v>1</v>
      </c>
      <c r="F504" s="5">
        <v>44299</v>
      </c>
      <c r="G504" s="5">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21"/>
        <v>29</v>
      </c>
      <c r="X504" t="str">
        <f t="shared" si="22"/>
        <v>Non-rush</v>
      </c>
      <c r="Y504">
        <f t="shared" si="23"/>
        <v>0</v>
      </c>
      <c r="AC504">
        <v>3.25</v>
      </c>
      <c r="AD504">
        <v>640.42399999999998</v>
      </c>
    </row>
    <row r="505" spans="1:30" x14ac:dyDescent="0.35">
      <c r="A505" t="s">
        <v>550</v>
      </c>
      <c r="B505" t="s">
        <v>39</v>
      </c>
      <c r="C505" t="s">
        <v>8</v>
      </c>
      <c r="D505" t="s">
        <v>12</v>
      </c>
      <c r="F505" s="5">
        <v>44299</v>
      </c>
      <c r="G505" s="5">
        <v>44329</v>
      </c>
      <c r="H505">
        <v>1</v>
      </c>
      <c r="K505">
        <v>0.25</v>
      </c>
      <c r="L505">
        <v>86.28</v>
      </c>
      <c r="M505" t="s">
        <v>17</v>
      </c>
      <c r="N505">
        <v>30</v>
      </c>
      <c r="O505">
        <v>80</v>
      </c>
      <c r="P505">
        <v>20</v>
      </c>
      <c r="Q505">
        <v>20</v>
      </c>
      <c r="R505">
        <v>86.28</v>
      </c>
      <c r="S505">
        <v>106.28</v>
      </c>
      <c r="T505">
        <v>106.28</v>
      </c>
      <c r="U505" t="s">
        <v>1048</v>
      </c>
      <c r="V505" t="s">
        <v>1050</v>
      </c>
      <c r="W505">
        <f t="shared" si="21"/>
        <v>30</v>
      </c>
      <c r="X505" t="str">
        <f t="shared" si="22"/>
        <v>Non-rush</v>
      </c>
      <c r="Y505">
        <f t="shared" si="23"/>
        <v>0</v>
      </c>
      <c r="AC505">
        <v>0.25</v>
      </c>
      <c r="AD505">
        <v>86.28</v>
      </c>
    </row>
    <row r="506" spans="1:30" x14ac:dyDescent="0.35">
      <c r="A506" t="s">
        <v>551</v>
      </c>
      <c r="B506" t="s">
        <v>35</v>
      </c>
      <c r="C506" t="s">
        <v>44</v>
      </c>
      <c r="D506" t="s">
        <v>12</v>
      </c>
      <c r="F506" s="5">
        <v>44299</v>
      </c>
      <c r="G506" s="5">
        <v>44337</v>
      </c>
      <c r="H506">
        <v>1</v>
      </c>
      <c r="J506" t="s">
        <v>3</v>
      </c>
      <c r="K506">
        <v>0.25</v>
      </c>
      <c r="L506">
        <v>103.18</v>
      </c>
      <c r="M506" t="s">
        <v>18</v>
      </c>
      <c r="N506">
        <v>38</v>
      </c>
      <c r="O506">
        <v>80</v>
      </c>
      <c r="P506">
        <v>20</v>
      </c>
      <c r="Q506">
        <v>20</v>
      </c>
      <c r="R506">
        <v>0</v>
      </c>
      <c r="S506">
        <v>123.18</v>
      </c>
      <c r="T506">
        <v>20</v>
      </c>
      <c r="U506" t="s">
        <v>1048</v>
      </c>
      <c r="V506" t="s">
        <v>1049</v>
      </c>
      <c r="W506">
        <f t="shared" si="21"/>
        <v>38</v>
      </c>
      <c r="X506" t="str">
        <f t="shared" si="22"/>
        <v>Non-rush</v>
      </c>
      <c r="Y506">
        <f t="shared" si="23"/>
        <v>0</v>
      </c>
      <c r="AC506">
        <v>0.25</v>
      </c>
      <c r="AD506">
        <v>103.18</v>
      </c>
    </row>
    <row r="507" spans="1:30" x14ac:dyDescent="0.35">
      <c r="A507" t="s">
        <v>552</v>
      </c>
      <c r="B507" t="s">
        <v>40</v>
      </c>
      <c r="C507" t="s">
        <v>7</v>
      </c>
      <c r="D507" t="s">
        <v>2</v>
      </c>
      <c r="F507" s="5">
        <v>44299</v>
      </c>
      <c r="G507" s="5">
        <v>44333</v>
      </c>
      <c r="H507">
        <v>2</v>
      </c>
      <c r="K507">
        <v>1</v>
      </c>
      <c r="L507">
        <v>464.4</v>
      </c>
      <c r="M507" t="s">
        <v>21</v>
      </c>
      <c r="N507">
        <v>34</v>
      </c>
      <c r="O507">
        <v>140</v>
      </c>
      <c r="P507">
        <v>140</v>
      </c>
      <c r="Q507">
        <v>140</v>
      </c>
      <c r="R507">
        <v>464.4</v>
      </c>
      <c r="S507">
        <v>604.4</v>
      </c>
      <c r="T507">
        <v>604.4</v>
      </c>
      <c r="U507" t="s">
        <v>1048</v>
      </c>
      <c r="V507" t="s">
        <v>1053</v>
      </c>
      <c r="W507">
        <f t="shared" si="21"/>
        <v>34</v>
      </c>
      <c r="X507" t="str">
        <f t="shared" si="22"/>
        <v>Non-rush</v>
      </c>
      <c r="Y507">
        <f t="shared" si="23"/>
        <v>0</v>
      </c>
      <c r="AC507">
        <v>1</v>
      </c>
      <c r="AD507">
        <v>464.4</v>
      </c>
    </row>
    <row r="508" spans="1:30" x14ac:dyDescent="0.35">
      <c r="A508" t="s">
        <v>553</v>
      </c>
      <c r="B508" t="s">
        <v>34</v>
      </c>
      <c r="C508" t="s">
        <v>44</v>
      </c>
      <c r="D508" t="s">
        <v>12</v>
      </c>
      <c r="F508" s="5">
        <v>44299</v>
      </c>
      <c r="G508" s="5">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21"/>
        <v>63</v>
      </c>
      <c r="X508" t="str">
        <f t="shared" si="22"/>
        <v>Non-rush</v>
      </c>
      <c r="Y508">
        <f t="shared" si="23"/>
        <v>0</v>
      </c>
      <c r="AC508">
        <v>1</v>
      </c>
      <c r="AD508">
        <v>406.65719999999999</v>
      </c>
    </row>
    <row r="509" spans="1:30" x14ac:dyDescent="0.35">
      <c r="A509" t="s">
        <v>554</v>
      </c>
      <c r="B509" t="s">
        <v>35</v>
      </c>
      <c r="C509" t="s">
        <v>44</v>
      </c>
      <c r="D509" t="s">
        <v>13</v>
      </c>
      <c r="F509" s="5">
        <v>44300</v>
      </c>
      <c r="G509" s="5">
        <v>44309</v>
      </c>
      <c r="H509">
        <v>1</v>
      </c>
      <c r="K509">
        <v>0.5</v>
      </c>
      <c r="L509">
        <v>21.33</v>
      </c>
      <c r="M509" t="s">
        <v>17</v>
      </c>
      <c r="N509">
        <v>9</v>
      </c>
      <c r="O509">
        <v>80</v>
      </c>
      <c r="P509">
        <v>40</v>
      </c>
      <c r="Q509">
        <v>40</v>
      </c>
      <c r="R509">
        <v>21.33</v>
      </c>
      <c r="S509">
        <v>61.33</v>
      </c>
      <c r="T509">
        <v>61.33</v>
      </c>
      <c r="U509" t="s">
        <v>1051</v>
      </c>
      <c r="V509" t="s">
        <v>1049</v>
      </c>
      <c r="W509">
        <f t="shared" si="21"/>
        <v>9</v>
      </c>
      <c r="X509" t="str">
        <f t="shared" si="22"/>
        <v>Non-rush</v>
      </c>
      <c r="Y509">
        <f t="shared" si="23"/>
        <v>0</v>
      </c>
      <c r="AC509">
        <v>0.5</v>
      </c>
      <c r="AD509">
        <v>21.33</v>
      </c>
    </row>
    <row r="510" spans="1:30" x14ac:dyDescent="0.35">
      <c r="A510" t="s">
        <v>555</v>
      </c>
      <c r="B510" t="s">
        <v>38</v>
      </c>
      <c r="C510" t="s">
        <v>8</v>
      </c>
      <c r="D510" t="s">
        <v>2</v>
      </c>
      <c r="F510" s="5">
        <v>44300</v>
      </c>
      <c r="G510" s="5">
        <v>44312</v>
      </c>
      <c r="H510">
        <v>1</v>
      </c>
      <c r="K510">
        <v>1.5</v>
      </c>
      <c r="L510">
        <v>15.15</v>
      </c>
      <c r="M510" t="s">
        <v>17</v>
      </c>
      <c r="N510">
        <v>12</v>
      </c>
      <c r="O510">
        <v>80</v>
      </c>
      <c r="P510">
        <v>120</v>
      </c>
      <c r="Q510">
        <v>120</v>
      </c>
      <c r="R510">
        <v>15.15</v>
      </c>
      <c r="S510">
        <v>135.15</v>
      </c>
      <c r="T510">
        <v>135.15</v>
      </c>
      <c r="U510" t="s">
        <v>1051</v>
      </c>
      <c r="V510" t="s">
        <v>1053</v>
      </c>
      <c r="W510">
        <f t="shared" si="21"/>
        <v>12</v>
      </c>
      <c r="X510" t="str">
        <f t="shared" si="22"/>
        <v>Non-rush</v>
      </c>
      <c r="Y510">
        <f t="shared" si="23"/>
        <v>0</v>
      </c>
      <c r="AC510">
        <v>1.5</v>
      </c>
      <c r="AD510">
        <v>15.15</v>
      </c>
    </row>
    <row r="511" spans="1:30" x14ac:dyDescent="0.35">
      <c r="A511" t="s">
        <v>556</v>
      </c>
      <c r="B511" t="s">
        <v>39</v>
      </c>
      <c r="C511" t="s">
        <v>8</v>
      </c>
      <c r="D511" t="s">
        <v>12</v>
      </c>
      <c r="E511" t="s">
        <v>3</v>
      </c>
      <c r="F511" s="5">
        <v>44300</v>
      </c>
      <c r="G511" s="5">
        <v>44313</v>
      </c>
      <c r="H511">
        <v>1</v>
      </c>
      <c r="J511" t="s">
        <v>3</v>
      </c>
      <c r="K511">
        <v>0.25</v>
      </c>
      <c r="L511">
        <v>96.045299999999997</v>
      </c>
      <c r="M511" t="s">
        <v>18</v>
      </c>
      <c r="N511">
        <v>13</v>
      </c>
      <c r="O511">
        <v>80</v>
      </c>
      <c r="P511">
        <v>20</v>
      </c>
      <c r="Q511">
        <v>20</v>
      </c>
      <c r="R511">
        <v>0</v>
      </c>
      <c r="S511">
        <v>116.0453</v>
      </c>
      <c r="T511">
        <v>20</v>
      </c>
      <c r="U511" t="s">
        <v>1051</v>
      </c>
      <c r="V511" t="s">
        <v>1048</v>
      </c>
      <c r="W511">
        <f t="shared" si="21"/>
        <v>13</v>
      </c>
      <c r="X511" t="str">
        <f t="shared" si="22"/>
        <v>Rush</v>
      </c>
      <c r="Y511">
        <f t="shared" si="23"/>
        <v>0</v>
      </c>
      <c r="AC511">
        <v>0.25</v>
      </c>
      <c r="AD511">
        <v>96.045299999999997</v>
      </c>
    </row>
    <row r="512" spans="1:30" x14ac:dyDescent="0.35">
      <c r="A512" t="s">
        <v>557</v>
      </c>
      <c r="B512" t="s">
        <v>35</v>
      </c>
      <c r="C512" t="s">
        <v>8</v>
      </c>
      <c r="D512" t="s">
        <v>11</v>
      </c>
      <c r="E512" t="s">
        <v>3</v>
      </c>
      <c r="F512" s="5">
        <v>44300</v>
      </c>
      <c r="G512" s="5">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21"/>
        <v>13</v>
      </c>
      <c r="X512" t="str">
        <f t="shared" si="22"/>
        <v>Rush</v>
      </c>
      <c r="Y512">
        <f t="shared" si="23"/>
        <v>0</v>
      </c>
      <c r="AC512">
        <v>0.25</v>
      </c>
      <c r="AD512">
        <v>127.40130000000001</v>
      </c>
    </row>
    <row r="513" spans="1:30" x14ac:dyDescent="0.35">
      <c r="A513" t="s">
        <v>558</v>
      </c>
      <c r="B513" t="s">
        <v>37</v>
      </c>
      <c r="C513" t="s">
        <v>43</v>
      </c>
      <c r="D513" t="s">
        <v>13</v>
      </c>
      <c r="F513" s="5">
        <v>44300</v>
      </c>
      <c r="G513" s="5">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21"/>
        <v>21</v>
      </c>
      <c r="X513" t="str">
        <f t="shared" si="22"/>
        <v>Non-rush</v>
      </c>
      <c r="Y513">
        <f t="shared" si="23"/>
        <v>0</v>
      </c>
      <c r="AC513">
        <v>0.5</v>
      </c>
      <c r="AD513">
        <v>95.471999999999994</v>
      </c>
    </row>
    <row r="514" spans="1:30" x14ac:dyDescent="0.35">
      <c r="A514" t="s">
        <v>559</v>
      </c>
      <c r="B514" t="s">
        <v>34</v>
      </c>
      <c r="C514" t="s">
        <v>44</v>
      </c>
      <c r="D514" t="s">
        <v>12</v>
      </c>
      <c r="E514" t="s">
        <v>3</v>
      </c>
      <c r="F514" s="5">
        <v>44300</v>
      </c>
      <c r="G514" s="5">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21"/>
        <v>21</v>
      </c>
      <c r="X514" t="str">
        <f t="shared" si="22"/>
        <v>Rush</v>
      </c>
      <c r="Y514">
        <f t="shared" si="23"/>
        <v>0</v>
      </c>
      <c r="AC514">
        <v>0.25</v>
      </c>
      <c r="AD514">
        <v>55.648400000000002</v>
      </c>
    </row>
    <row r="515" spans="1:30" x14ac:dyDescent="0.35">
      <c r="A515" t="s">
        <v>560</v>
      </c>
      <c r="B515" t="s">
        <v>38</v>
      </c>
      <c r="C515" t="s">
        <v>8</v>
      </c>
      <c r="D515" t="s">
        <v>12</v>
      </c>
      <c r="E515" t="s">
        <v>3</v>
      </c>
      <c r="F515" s="5">
        <v>44300</v>
      </c>
      <c r="G515" s="5">
        <v>44322</v>
      </c>
      <c r="H515">
        <v>1</v>
      </c>
      <c r="J515" t="s">
        <v>3</v>
      </c>
      <c r="K515">
        <v>0.5</v>
      </c>
      <c r="L515">
        <v>22.3</v>
      </c>
      <c r="M515" t="s">
        <v>18</v>
      </c>
      <c r="N515">
        <v>22</v>
      </c>
      <c r="O515">
        <v>80</v>
      </c>
      <c r="P515">
        <v>40</v>
      </c>
      <c r="Q515">
        <v>40</v>
      </c>
      <c r="R515">
        <v>0</v>
      </c>
      <c r="S515">
        <v>62.3</v>
      </c>
      <c r="T515">
        <v>40</v>
      </c>
      <c r="U515" t="s">
        <v>1051</v>
      </c>
      <c r="V515" t="s">
        <v>1050</v>
      </c>
      <c r="W515">
        <f t="shared" ref="W515:W578" si="24">(G515-F515)</f>
        <v>22</v>
      </c>
      <c r="X515" t="str">
        <f t="shared" ref="X515:X578" si="25">IF(E515="", "Non-rush", "Rush")</f>
        <v>Rush</v>
      </c>
      <c r="Y515">
        <f t="shared" ref="Y515:Y578" si="26">_xlfn.XLOOKUP(A515, A:A, I:I, "No warranty", 0)</f>
        <v>0</v>
      </c>
      <c r="AC515">
        <v>0.5</v>
      </c>
      <c r="AD515">
        <v>22.3</v>
      </c>
    </row>
    <row r="516" spans="1:30" x14ac:dyDescent="0.35">
      <c r="A516" t="s">
        <v>561</v>
      </c>
      <c r="B516" t="s">
        <v>35</v>
      </c>
      <c r="C516" t="s">
        <v>8</v>
      </c>
      <c r="D516" t="s">
        <v>12</v>
      </c>
      <c r="F516" s="5">
        <v>44300</v>
      </c>
      <c r="G516" s="5">
        <v>44328</v>
      </c>
      <c r="H516">
        <v>1</v>
      </c>
      <c r="K516">
        <v>0.5</v>
      </c>
      <c r="L516">
        <v>148.095</v>
      </c>
      <c r="M516" t="s">
        <v>17</v>
      </c>
      <c r="N516">
        <v>28</v>
      </c>
      <c r="O516">
        <v>80</v>
      </c>
      <c r="P516">
        <v>40</v>
      </c>
      <c r="Q516">
        <v>40</v>
      </c>
      <c r="R516">
        <v>148.095</v>
      </c>
      <c r="S516">
        <v>188.095</v>
      </c>
      <c r="T516">
        <v>188.095</v>
      </c>
      <c r="U516" t="s">
        <v>1051</v>
      </c>
      <c r="V516" t="s">
        <v>1051</v>
      </c>
      <c r="W516">
        <f t="shared" si="24"/>
        <v>28</v>
      </c>
      <c r="X516" t="str">
        <f t="shared" si="25"/>
        <v>Non-rush</v>
      </c>
      <c r="Y516">
        <f t="shared" si="26"/>
        <v>0</v>
      </c>
      <c r="AC516">
        <v>0.5</v>
      </c>
      <c r="AD516">
        <v>148.095</v>
      </c>
    </row>
    <row r="517" spans="1:30" x14ac:dyDescent="0.35">
      <c r="A517" t="s">
        <v>562</v>
      </c>
      <c r="B517" t="s">
        <v>37</v>
      </c>
      <c r="C517" t="s">
        <v>9</v>
      </c>
      <c r="D517" t="s">
        <v>11</v>
      </c>
      <c r="F517" s="5">
        <v>44300</v>
      </c>
      <c r="G517" s="5">
        <v>44333</v>
      </c>
      <c r="H517">
        <v>1</v>
      </c>
      <c r="K517">
        <v>0.25</v>
      </c>
      <c r="L517">
        <v>18</v>
      </c>
      <c r="M517" t="s">
        <v>19</v>
      </c>
      <c r="N517">
        <v>33</v>
      </c>
      <c r="O517">
        <v>80</v>
      </c>
      <c r="P517">
        <v>20</v>
      </c>
      <c r="Q517">
        <v>20</v>
      </c>
      <c r="R517">
        <v>18</v>
      </c>
      <c r="S517">
        <v>38</v>
      </c>
      <c r="T517">
        <v>38</v>
      </c>
      <c r="U517" t="s">
        <v>1051</v>
      </c>
      <c r="V517" t="s">
        <v>1053</v>
      </c>
      <c r="W517">
        <f t="shared" si="24"/>
        <v>33</v>
      </c>
      <c r="X517" t="str">
        <f t="shared" si="25"/>
        <v>Non-rush</v>
      </c>
      <c r="Y517">
        <f t="shared" si="26"/>
        <v>0</v>
      </c>
      <c r="AC517">
        <v>0.25</v>
      </c>
      <c r="AD517">
        <v>18</v>
      </c>
    </row>
    <row r="518" spans="1:30" x14ac:dyDescent="0.35">
      <c r="A518" t="s">
        <v>563</v>
      </c>
      <c r="B518" t="s">
        <v>35</v>
      </c>
      <c r="C518" t="s">
        <v>44</v>
      </c>
      <c r="D518" t="s">
        <v>12</v>
      </c>
      <c r="E518" t="s">
        <v>3</v>
      </c>
      <c r="F518" s="5">
        <v>44300</v>
      </c>
      <c r="G518" s="5">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24"/>
        <v>33</v>
      </c>
      <c r="X518" t="str">
        <f t="shared" si="25"/>
        <v>Rush</v>
      </c>
      <c r="Y518">
        <f t="shared" si="26"/>
        <v>0</v>
      </c>
      <c r="AC518">
        <v>0.25</v>
      </c>
      <c r="AD518">
        <v>54.180599999999998</v>
      </c>
    </row>
    <row r="519" spans="1:30" x14ac:dyDescent="0.35">
      <c r="A519" t="s">
        <v>564</v>
      </c>
      <c r="B519" t="s">
        <v>38</v>
      </c>
      <c r="C519" t="s">
        <v>8</v>
      </c>
      <c r="D519" t="s">
        <v>13</v>
      </c>
      <c r="F519" s="5">
        <v>44300</v>
      </c>
      <c r="G519" s="5">
        <v>44347</v>
      </c>
      <c r="H519">
        <v>2</v>
      </c>
      <c r="K519">
        <v>0.75</v>
      </c>
      <c r="L519">
        <v>197.9443</v>
      </c>
      <c r="M519" t="s">
        <v>18</v>
      </c>
      <c r="N519">
        <v>47</v>
      </c>
      <c r="O519">
        <v>140</v>
      </c>
      <c r="P519">
        <v>105</v>
      </c>
      <c r="Q519">
        <v>105</v>
      </c>
      <c r="R519">
        <v>197.9443</v>
      </c>
      <c r="S519">
        <v>302.9443</v>
      </c>
      <c r="T519">
        <v>302.9443</v>
      </c>
      <c r="U519" t="s">
        <v>1051</v>
      </c>
      <c r="V519" t="s">
        <v>1053</v>
      </c>
      <c r="W519">
        <f t="shared" si="24"/>
        <v>47</v>
      </c>
      <c r="X519" t="str">
        <f t="shared" si="25"/>
        <v>Non-rush</v>
      </c>
      <c r="Y519">
        <f t="shared" si="26"/>
        <v>0</v>
      </c>
      <c r="AC519">
        <v>0.75</v>
      </c>
      <c r="AD519">
        <v>197.9443</v>
      </c>
    </row>
    <row r="520" spans="1:30" x14ac:dyDescent="0.35">
      <c r="A520" t="s">
        <v>565</v>
      </c>
      <c r="B520" t="s">
        <v>39</v>
      </c>
      <c r="C520" t="s">
        <v>9</v>
      </c>
      <c r="D520" t="s">
        <v>11</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24"/>
        <v>64</v>
      </c>
      <c r="X520" t="str">
        <f t="shared" si="25"/>
        <v>Non-rush</v>
      </c>
      <c r="Y520" t="str">
        <f t="shared" si="26"/>
        <v>Yes</v>
      </c>
      <c r="AC520">
        <v>0.25</v>
      </c>
      <c r="AD520">
        <v>111.91240000000001</v>
      </c>
    </row>
    <row r="521" spans="1:30" x14ac:dyDescent="0.35">
      <c r="A521" t="s">
        <v>566</v>
      </c>
      <c r="B521" t="s">
        <v>36</v>
      </c>
      <c r="C521" t="s">
        <v>7</v>
      </c>
      <c r="D521" t="s">
        <v>11</v>
      </c>
      <c r="F521" s="5">
        <v>44301</v>
      </c>
      <c r="G521" s="5">
        <v>44315</v>
      </c>
      <c r="H521">
        <v>1</v>
      </c>
      <c r="K521">
        <v>0.25</v>
      </c>
      <c r="L521">
        <v>118.0681</v>
      </c>
      <c r="M521" t="s">
        <v>17</v>
      </c>
      <c r="N521">
        <v>14</v>
      </c>
      <c r="O521">
        <v>80</v>
      </c>
      <c r="P521">
        <v>20</v>
      </c>
      <c r="Q521">
        <v>20</v>
      </c>
      <c r="R521">
        <v>118.0681</v>
      </c>
      <c r="S521">
        <v>138.06810000000002</v>
      </c>
      <c r="T521">
        <v>138.06810000000002</v>
      </c>
      <c r="U521" t="s">
        <v>1050</v>
      </c>
      <c r="V521" t="s">
        <v>1050</v>
      </c>
      <c r="W521">
        <f t="shared" si="24"/>
        <v>14</v>
      </c>
      <c r="X521" t="str">
        <f t="shared" si="25"/>
        <v>Non-rush</v>
      </c>
      <c r="Y521">
        <f t="shared" si="26"/>
        <v>0</v>
      </c>
      <c r="AC521">
        <v>0.25</v>
      </c>
      <c r="AD521">
        <v>118.0681</v>
      </c>
    </row>
    <row r="522" spans="1:30" x14ac:dyDescent="0.35">
      <c r="A522" t="s">
        <v>567</v>
      </c>
      <c r="B522" t="s">
        <v>37</v>
      </c>
      <c r="C522" t="s">
        <v>43</v>
      </c>
      <c r="D522" t="s">
        <v>13</v>
      </c>
      <c r="F522" s="5">
        <v>44301</v>
      </c>
      <c r="G522" s="5">
        <v>44313</v>
      </c>
      <c r="H522">
        <v>1</v>
      </c>
      <c r="K522">
        <v>0.5</v>
      </c>
      <c r="L522">
        <v>48.75</v>
      </c>
      <c r="M522" t="s">
        <v>17</v>
      </c>
      <c r="N522">
        <v>12</v>
      </c>
      <c r="O522">
        <v>80</v>
      </c>
      <c r="P522">
        <v>40</v>
      </c>
      <c r="Q522">
        <v>40</v>
      </c>
      <c r="R522">
        <v>48.75</v>
      </c>
      <c r="S522">
        <v>88.75</v>
      </c>
      <c r="T522">
        <v>88.75</v>
      </c>
      <c r="U522" t="s">
        <v>1050</v>
      </c>
      <c r="V522" t="s">
        <v>1048</v>
      </c>
      <c r="W522">
        <f t="shared" si="24"/>
        <v>12</v>
      </c>
      <c r="X522" t="str">
        <f t="shared" si="25"/>
        <v>Non-rush</v>
      </c>
      <c r="Y522">
        <f t="shared" si="26"/>
        <v>0</v>
      </c>
      <c r="AC522">
        <v>0.5</v>
      </c>
      <c r="AD522">
        <v>48.75</v>
      </c>
    </row>
    <row r="523" spans="1:30" x14ac:dyDescent="0.35">
      <c r="A523" t="s">
        <v>568</v>
      </c>
      <c r="B523" t="s">
        <v>36</v>
      </c>
      <c r="C523" t="s">
        <v>7</v>
      </c>
      <c r="D523" t="s">
        <v>12</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c r="W523">
        <f t="shared" si="24"/>
        <v>12</v>
      </c>
      <c r="X523" t="str">
        <f t="shared" si="25"/>
        <v>Non-rush</v>
      </c>
      <c r="Y523" t="str">
        <f t="shared" si="26"/>
        <v>Yes</v>
      </c>
      <c r="AC523">
        <v>0.25</v>
      </c>
      <c r="AD523">
        <v>144</v>
      </c>
    </row>
    <row r="524" spans="1:30" x14ac:dyDescent="0.35">
      <c r="A524" t="s">
        <v>569</v>
      </c>
      <c r="B524" t="s">
        <v>39</v>
      </c>
      <c r="C524" t="s">
        <v>8</v>
      </c>
      <c r="D524" t="s">
        <v>11</v>
      </c>
      <c r="F524" s="5">
        <v>44301</v>
      </c>
      <c r="G524" s="5">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24"/>
        <v>21</v>
      </c>
      <c r="X524" t="str">
        <f t="shared" si="25"/>
        <v>Non-rush</v>
      </c>
      <c r="Y524">
        <f t="shared" si="26"/>
        <v>0</v>
      </c>
      <c r="AC524">
        <v>0.25</v>
      </c>
      <c r="AD524">
        <v>50.603299999999997</v>
      </c>
    </row>
    <row r="525" spans="1:30" x14ac:dyDescent="0.35">
      <c r="A525" t="s">
        <v>570</v>
      </c>
      <c r="B525" t="s">
        <v>35</v>
      </c>
      <c r="C525" t="s">
        <v>9</v>
      </c>
      <c r="D525" t="s">
        <v>11</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24"/>
        <v>22</v>
      </c>
      <c r="X525" t="str">
        <f t="shared" si="25"/>
        <v>Non-rush</v>
      </c>
      <c r="Y525" t="str">
        <f t="shared" si="26"/>
        <v>Yes</v>
      </c>
      <c r="AC525">
        <v>0.25</v>
      </c>
      <c r="AD525">
        <v>90.278800000000004</v>
      </c>
    </row>
    <row r="526" spans="1:30" x14ac:dyDescent="0.35">
      <c r="A526" t="s">
        <v>571</v>
      </c>
      <c r="B526" t="s">
        <v>34</v>
      </c>
      <c r="C526" t="s">
        <v>44</v>
      </c>
      <c r="D526" t="s">
        <v>13</v>
      </c>
      <c r="E526" t="s">
        <v>3</v>
      </c>
      <c r="F526" s="5">
        <v>44301</v>
      </c>
      <c r="G526" s="5">
        <v>44322</v>
      </c>
      <c r="H526">
        <v>1</v>
      </c>
      <c r="K526">
        <v>0.5</v>
      </c>
      <c r="L526">
        <v>25</v>
      </c>
      <c r="M526" t="s">
        <v>18</v>
      </c>
      <c r="N526">
        <v>21</v>
      </c>
      <c r="O526">
        <v>80</v>
      </c>
      <c r="P526">
        <v>40</v>
      </c>
      <c r="Q526">
        <v>40</v>
      </c>
      <c r="R526">
        <v>25</v>
      </c>
      <c r="S526">
        <v>65</v>
      </c>
      <c r="T526">
        <v>65</v>
      </c>
      <c r="U526" t="s">
        <v>1050</v>
      </c>
      <c r="V526" t="s">
        <v>1050</v>
      </c>
      <c r="W526">
        <f t="shared" si="24"/>
        <v>21</v>
      </c>
      <c r="X526" t="str">
        <f t="shared" si="25"/>
        <v>Rush</v>
      </c>
      <c r="Y526">
        <f t="shared" si="26"/>
        <v>0</v>
      </c>
      <c r="AC526">
        <v>0.5</v>
      </c>
      <c r="AD526">
        <v>25</v>
      </c>
    </row>
    <row r="527" spans="1:30" x14ac:dyDescent="0.35">
      <c r="A527" t="s">
        <v>572</v>
      </c>
      <c r="B527" t="s">
        <v>39</v>
      </c>
      <c r="C527" t="s">
        <v>9</v>
      </c>
      <c r="D527" t="s">
        <v>11</v>
      </c>
      <c r="F527" s="5">
        <v>44301</v>
      </c>
      <c r="G527" s="5">
        <v>44331</v>
      </c>
      <c r="H527">
        <v>1</v>
      </c>
      <c r="K527">
        <v>0.25</v>
      </c>
      <c r="L527">
        <v>34.08</v>
      </c>
      <c r="M527" t="s">
        <v>19</v>
      </c>
      <c r="N527">
        <v>30</v>
      </c>
      <c r="O527">
        <v>80</v>
      </c>
      <c r="P527">
        <v>20</v>
      </c>
      <c r="Q527">
        <v>20</v>
      </c>
      <c r="R527">
        <v>34.08</v>
      </c>
      <c r="S527">
        <v>54.08</v>
      </c>
      <c r="T527">
        <v>54.08</v>
      </c>
      <c r="U527" t="s">
        <v>1050</v>
      </c>
      <c r="V527" t="s">
        <v>1052</v>
      </c>
      <c r="W527">
        <f t="shared" si="24"/>
        <v>30</v>
      </c>
      <c r="X527" t="str">
        <f t="shared" si="25"/>
        <v>Non-rush</v>
      </c>
      <c r="Y527">
        <f t="shared" si="26"/>
        <v>0</v>
      </c>
      <c r="AC527">
        <v>0.25</v>
      </c>
      <c r="AD527">
        <v>34.08</v>
      </c>
    </row>
    <row r="528" spans="1:30" x14ac:dyDescent="0.35">
      <c r="A528" t="s">
        <v>573</v>
      </c>
      <c r="B528" t="s">
        <v>35</v>
      </c>
      <c r="C528" t="s">
        <v>44</v>
      </c>
      <c r="D528" t="s">
        <v>12</v>
      </c>
      <c r="F528" s="5">
        <v>44301</v>
      </c>
      <c r="G528" s="5">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24"/>
        <v>32</v>
      </c>
      <c r="X528" t="str">
        <f t="shared" si="25"/>
        <v>Non-rush</v>
      </c>
      <c r="Y528">
        <f t="shared" si="26"/>
        <v>0</v>
      </c>
      <c r="AC528">
        <v>0.25</v>
      </c>
      <c r="AD528">
        <v>146.75530000000001</v>
      </c>
    </row>
    <row r="529" spans="1:30" x14ac:dyDescent="0.35">
      <c r="A529" t="s">
        <v>574</v>
      </c>
      <c r="B529" t="s">
        <v>35</v>
      </c>
      <c r="C529" t="s">
        <v>44</v>
      </c>
      <c r="D529" t="s">
        <v>1</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c r="W529">
        <f t="shared" si="24"/>
        <v>35</v>
      </c>
      <c r="X529" t="str">
        <f t="shared" si="25"/>
        <v>Non-rush</v>
      </c>
      <c r="Y529" t="str">
        <f t="shared" si="26"/>
        <v>Yes</v>
      </c>
      <c r="AC529">
        <v>1.25</v>
      </c>
      <c r="AD529">
        <v>221.43</v>
      </c>
    </row>
    <row r="530" spans="1:30" x14ac:dyDescent="0.35">
      <c r="A530" t="s">
        <v>575</v>
      </c>
      <c r="B530" t="s">
        <v>35</v>
      </c>
      <c r="C530" t="s">
        <v>44</v>
      </c>
      <c r="D530" t="s">
        <v>12</v>
      </c>
      <c r="F530" s="5">
        <v>44301</v>
      </c>
      <c r="G530" s="5">
        <v>44342</v>
      </c>
      <c r="H530">
        <v>1</v>
      </c>
      <c r="J530" t="s">
        <v>3</v>
      </c>
      <c r="K530">
        <v>1</v>
      </c>
      <c r="L530">
        <v>137.1969</v>
      </c>
      <c r="M530" t="s">
        <v>18</v>
      </c>
      <c r="N530">
        <v>41</v>
      </c>
      <c r="O530">
        <v>80</v>
      </c>
      <c r="P530">
        <v>80</v>
      </c>
      <c r="Q530">
        <v>80</v>
      </c>
      <c r="R530">
        <v>0</v>
      </c>
      <c r="S530">
        <v>217.1969</v>
      </c>
      <c r="T530">
        <v>80</v>
      </c>
      <c r="U530" t="s">
        <v>1050</v>
      </c>
      <c r="V530" t="s">
        <v>1051</v>
      </c>
      <c r="W530">
        <f t="shared" si="24"/>
        <v>41</v>
      </c>
      <c r="X530" t="str">
        <f t="shared" si="25"/>
        <v>Non-rush</v>
      </c>
      <c r="Y530">
        <f t="shared" si="26"/>
        <v>0</v>
      </c>
      <c r="AC530">
        <v>1</v>
      </c>
      <c r="AD530">
        <v>137.1969</v>
      </c>
    </row>
    <row r="531" spans="1:30" x14ac:dyDescent="0.35">
      <c r="A531" t="s">
        <v>576</v>
      </c>
      <c r="B531" t="s">
        <v>34</v>
      </c>
      <c r="C531" t="s">
        <v>8</v>
      </c>
      <c r="D531" t="s">
        <v>1</v>
      </c>
      <c r="E531" t="s">
        <v>3</v>
      </c>
      <c r="F531" s="5">
        <v>44301</v>
      </c>
      <c r="G531" s="5">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24"/>
        <v>60</v>
      </c>
      <c r="X531" t="str">
        <f t="shared" si="25"/>
        <v>Rush</v>
      </c>
      <c r="Y531">
        <f t="shared" si="26"/>
        <v>0</v>
      </c>
      <c r="AC531">
        <v>2.5</v>
      </c>
      <c r="AD531">
        <v>69.033299999999997</v>
      </c>
    </row>
    <row r="532" spans="1:30" x14ac:dyDescent="0.35">
      <c r="A532" t="s">
        <v>577</v>
      </c>
      <c r="B532" t="s">
        <v>41</v>
      </c>
      <c r="C532" t="s">
        <v>7</v>
      </c>
      <c r="D532" t="s">
        <v>12</v>
      </c>
      <c r="F532" s="5">
        <v>44301</v>
      </c>
      <c r="G532" s="5">
        <v>44364</v>
      </c>
      <c r="H532">
        <v>2</v>
      </c>
      <c r="K532">
        <v>0.25</v>
      </c>
      <c r="L532">
        <v>54</v>
      </c>
      <c r="M532" t="s">
        <v>21</v>
      </c>
      <c r="N532">
        <v>63</v>
      </c>
      <c r="O532">
        <v>140</v>
      </c>
      <c r="P532">
        <v>35</v>
      </c>
      <c r="Q532">
        <v>35</v>
      </c>
      <c r="R532">
        <v>54</v>
      </c>
      <c r="S532">
        <v>89</v>
      </c>
      <c r="T532">
        <v>89</v>
      </c>
      <c r="U532" t="s">
        <v>1050</v>
      </c>
      <c r="V532" t="s">
        <v>1050</v>
      </c>
      <c r="W532">
        <f t="shared" si="24"/>
        <v>63</v>
      </c>
      <c r="X532" t="str">
        <f t="shared" si="25"/>
        <v>Non-rush</v>
      </c>
      <c r="Y532">
        <f t="shared" si="26"/>
        <v>0</v>
      </c>
      <c r="AC532">
        <v>0.25</v>
      </c>
      <c r="AD532">
        <v>54</v>
      </c>
    </row>
    <row r="533" spans="1:30" x14ac:dyDescent="0.35">
      <c r="A533" t="s">
        <v>578</v>
      </c>
      <c r="B533" t="s">
        <v>39</v>
      </c>
      <c r="C533" t="s">
        <v>8</v>
      </c>
      <c r="D533" t="s">
        <v>11</v>
      </c>
      <c r="F533" s="5">
        <v>44303</v>
      </c>
      <c r="G533" s="5">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24"/>
        <v>21</v>
      </c>
      <c r="X533" t="str">
        <f t="shared" si="25"/>
        <v>Non-rush</v>
      </c>
      <c r="Y533">
        <f t="shared" si="26"/>
        <v>0</v>
      </c>
      <c r="AC533">
        <v>0.25</v>
      </c>
      <c r="AD533">
        <v>75.180800000000005</v>
      </c>
    </row>
    <row r="534" spans="1:30" x14ac:dyDescent="0.35">
      <c r="A534" t="s">
        <v>579</v>
      </c>
      <c r="B534" t="s">
        <v>36</v>
      </c>
      <c r="C534" t="s">
        <v>7</v>
      </c>
      <c r="D534" t="s">
        <v>12</v>
      </c>
      <c r="E534" t="s">
        <v>3</v>
      </c>
      <c r="F534" s="5">
        <v>44303</v>
      </c>
      <c r="G534" s="5">
        <v>44326</v>
      </c>
      <c r="H534">
        <v>2</v>
      </c>
      <c r="K534">
        <v>0.75</v>
      </c>
      <c r="L534">
        <v>262.11</v>
      </c>
      <c r="M534" t="s">
        <v>17</v>
      </c>
      <c r="N534">
        <v>23</v>
      </c>
      <c r="O534">
        <v>140</v>
      </c>
      <c r="P534">
        <v>105</v>
      </c>
      <c r="Q534">
        <v>105</v>
      </c>
      <c r="R534">
        <v>262.11</v>
      </c>
      <c r="S534">
        <v>367.11</v>
      </c>
      <c r="T534">
        <v>367.11</v>
      </c>
      <c r="U534" t="s">
        <v>1052</v>
      </c>
      <c r="V534" t="s">
        <v>1053</v>
      </c>
      <c r="W534">
        <f t="shared" si="24"/>
        <v>23</v>
      </c>
      <c r="X534" t="str">
        <f t="shared" si="25"/>
        <v>Rush</v>
      </c>
      <c r="Y534">
        <f t="shared" si="26"/>
        <v>0</v>
      </c>
      <c r="AC534">
        <v>0.75</v>
      </c>
      <c r="AD534">
        <v>262.11</v>
      </c>
    </row>
    <row r="535" spans="1:30" x14ac:dyDescent="0.35">
      <c r="A535" t="s">
        <v>580</v>
      </c>
      <c r="B535" t="s">
        <v>41</v>
      </c>
      <c r="C535" t="s">
        <v>7</v>
      </c>
      <c r="D535" t="s">
        <v>11</v>
      </c>
      <c r="F535" s="5">
        <v>44305</v>
      </c>
      <c r="G535" s="5">
        <v>44317</v>
      </c>
      <c r="H535">
        <v>1</v>
      </c>
      <c r="K535">
        <v>0.25</v>
      </c>
      <c r="L535">
        <v>61.259</v>
      </c>
      <c r="M535" t="s">
        <v>18</v>
      </c>
      <c r="N535">
        <v>12</v>
      </c>
      <c r="O535">
        <v>80</v>
      </c>
      <c r="P535">
        <v>20</v>
      </c>
      <c r="Q535">
        <v>20</v>
      </c>
      <c r="R535">
        <v>61.259</v>
      </c>
      <c r="S535">
        <v>81.259</v>
      </c>
      <c r="T535">
        <v>81.259</v>
      </c>
      <c r="U535" t="s">
        <v>1053</v>
      </c>
      <c r="V535" t="s">
        <v>1052</v>
      </c>
      <c r="W535">
        <f t="shared" si="24"/>
        <v>12</v>
      </c>
      <c r="X535" t="str">
        <f t="shared" si="25"/>
        <v>Non-rush</v>
      </c>
      <c r="Y535">
        <f t="shared" si="26"/>
        <v>0</v>
      </c>
      <c r="AC535">
        <v>0.25</v>
      </c>
      <c r="AD535">
        <v>61.259</v>
      </c>
    </row>
    <row r="536" spans="1:30" x14ac:dyDescent="0.35">
      <c r="A536" t="s">
        <v>581</v>
      </c>
      <c r="B536" t="s">
        <v>39</v>
      </c>
      <c r="C536" t="s">
        <v>44</v>
      </c>
      <c r="D536" t="s">
        <v>2</v>
      </c>
      <c r="F536" s="5">
        <v>44305</v>
      </c>
      <c r="G536" s="5">
        <v>44317</v>
      </c>
      <c r="H536">
        <v>1</v>
      </c>
      <c r="J536" t="s">
        <v>3</v>
      </c>
      <c r="K536">
        <v>1</v>
      </c>
      <c r="L536">
        <v>197.5849</v>
      </c>
      <c r="M536" t="s">
        <v>18</v>
      </c>
      <c r="N536">
        <v>12</v>
      </c>
      <c r="O536">
        <v>80</v>
      </c>
      <c r="P536">
        <v>80</v>
      </c>
      <c r="Q536">
        <v>80</v>
      </c>
      <c r="R536">
        <v>0</v>
      </c>
      <c r="S536">
        <v>277.5849</v>
      </c>
      <c r="T536">
        <v>80</v>
      </c>
      <c r="U536" t="s">
        <v>1053</v>
      </c>
      <c r="V536" t="s">
        <v>1052</v>
      </c>
      <c r="W536">
        <f t="shared" si="24"/>
        <v>12</v>
      </c>
      <c r="X536" t="str">
        <f t="shared" si="25"/>
        <v>Non-rush</v>
      </c>
      <c r="Y536">
        <f t="shared" si="26"/>
        <v>0</v>
      </c>
      <c r="AC536">
        <v>1</v>
      </c>
      <c r="AD536">
        <v>197.5849</v>
      </c>
    </row>
    <row r="537" spans="1:30" x14ac:dyDescent="0.35">
      <c r="A537" t="s">
        <v>582</v>
      </c>
      <c r="B537" t="s">
        <v>36</v>
      </c>
      <c r="C537" t="s">
        <v>7</v>
      </c>
      <c r="D537" t="s">
        <v>11</v>
      </c>
      <c r="F537" s="5">
        <v>44305</v>
      </c>
      <c r="G537" s="5">
        <v>44313</v>
      </c>
      <c r="H537">
        <v>2</v>
      </c>
      <c r="K537">
        <v>0.25</v>
      </c>
      <c r="L537">
        <v>158.9538</v>
      </c>
      <c r="M537" t="s">
        <v>17</v>
      </c>
      <c r="N537">
        <v>8</v>
      </c>
      <c r="O537">
        <v>140</v>
      </c>
      <c r="P537">
        <v>35</v>
      </c>
      <c r="Q537">
        <v>35</v>
      </c>
      <c r="R537">
        <v>158.9538</v>
      </c>
      <c r="S537">
        <v>193.9538</v>
      </c>
      <c r="T537">
        <v>193.9538</v>
      </c>
      <c r="U537" t="s">
        <v>1053</v>
      </c>
      <c r="V537" t="s">
        <v>1048</v>
      </c>
      <c r="W537">
        <f t="shared" si="24"/>
        <v>8</v>
      </c>
      <c r="X537" t="str">
        <f t="shared" si="25"/>
        <v>Non-rush</v>
      </c>
      <c r="Y537">
        <f t="shared" si="26"/>
        <v>0</v>
      </c>
      <c r="AC537">
        <v>0.25</v>
      </c>
      <c r="AD537">
        <v>158.9538</v>
      </c>
    </row>
    <row r="538" spans="1:30" x14ac:dyDescent="0.35">
      <c r="A538" t="s">
        <v>583</v>
      </c>
      <c r="B538" t="s">
        <v>37</v>
      </c>
      <c r="C538" t="s">
        <v>43</v>
      </c>
      <c r="D538" t="s">
        <v>13</v>
      </c>
      <c r="F538" s="5">
        <v>44305</v>
      </c>
      <c r="G538" s="5">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24"/>
        <v>9</v>
      </c>
      <c r="X538" t="str">
        <f t="shared" si="25"/>
        <v>Non-rush</v>
      </c>
      <c r="Y538">
        <f t="shared" si="26"/>
        <v>0</v>
      </c>
      <c r="AC538">
        <v>0.75</v>
      </c>
      <c r="AD538">
        <v>15.430999999999999</v>
      </c>
    </row>
    <row r="539" spans="1:30" x14ac:dyDescent="0.35">
      <c r="A539" t="s">
        <v>584</v>
      </c>
      <c r="B539" t="s">
        <v>34</v>
      </c>
      <c r="C539" t="s">
        <v>44</v>
      </c>
      <c r="D539" t="s">
        <v>11</v>
      </c>
      <c r="E539" t="s">
        <v>3</v>
      </c>
      <c r="F539" s="5">
        <v>44305</v>
      </c>
      <c r="G539" s="5">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24"/>
        <v>17</v>
      </c>
      <c r="X539" t="str">
        <f t="shared" si="25"/>
        <v>Rush</v>
      </c>
      <c r="Y539">
        <f t="shared" si="26"/>
        <v>0</v>
      </c>
      <c r="AC539">
        <v>0.25</v>
      </c>
      <c r="AD539">
        <v>72.350099999999998</v>
      </c>
    </row>
    <row r="540" spans="1:30" x14ac:dyDescent="0.35">
      <c r="A540" t="s">
        <v>585</v>
      </c>
      <c r="B540" t="s">
        <v>35</v>
      </c>
      <c r="C540" t="s">
        <v>8</v>
      </c>
      <c r="D540" t="s">
        <v>13</v>
      </c>
      <c r="F540" s="5">
        <v>44305</v>
      </c>
      <c r="G540" s="5">
        <v>44328</v>
      </c>
      <c r="H540">
        <v>1</v>
      </c>
      <c r="K540">
        <v>0.5</v>
      </c>
      <c r="L540">
        <v>7.3079999999999998</v>
      </c>
      <c r="M540" t="s">
        <v>18</v>
      </c>
      <c r="N540">
        <v>23</v>
      </c>
      <c r="O540">
        <v>80</v>
      </c>
      <c r="P540">
        <v>40</v>
      </c>
      <c r="Q540">
        <v>40</v>
      </c>
      <c r="R540">
        <v>7.3079999999999998</v>
      </c>
      <c r="S540">
        <v>47.308</v>
      </c>
      <c r="T540">
        <v>47.308</v>
      </c>
      <c r="U540" t="s">
        <v>1053</v>
      </c>
      <c r="V540" t="s">
        <v>1051</v>
      </c>
      <c r="W540">
        <f t="shared" si="24"/>
        <v>23</v>
      </c>
      <c r="X540" t="str">
        <f t="shared" si="25"/>
        <v>Non-rush</v>
      </c>
      <c r="Y540">
        <f t="shared" si="26"/>
        <v>0</v>
      </c>
      <c r="AC540">
        <v>0.5</v>
      </c>
      <c r="AD540">
        <v>7.3079999999999998</v>
      </c>
    </row>
    <row r="541" spans="1:30" x14ac:dyDescent="0.35">
      <c r="A541" t="s">
        <v>586</v>
      </c>
      <c r="B541" t="s">
        <v>34</v>
      </c>
      <c r="C541" t="s">
        <v>8</v>
      </c>
      <c r="D541" t="s">
        <v>11</v>
      </c>
      <c r="F541" s="5">
        <v>44305</v>
      </c>
      <c r="G541" s="5">
        <v>44337</v>
      </c>
      <c r="H541">
        <v>1</v>
      </c>
      <c r="K541">
        <v>0.25</v>
      </c>
      <c r="L541">
        <v>120</v>
      </c>
      <c r="M541" t="s">
        <v>18</v>
      </c>
      <c r="N541">
        <v>32</v>
      </c>
      <c r="O541">
        <v>80</v>
      </c>
      <c r="P541">
        <v>20</v>
      </c>
      <c r="Q541">
        <v>20</v>
      </c>
      <c r="R541">
        <v>120</v>
      </c>
      <c r="S541">
        <v>140</v>
      </c>
      <c r="T541">
        <v>140</v>
      </c>
      <c r="U541" t="s">
        <v>1053</v>
      </c>
      <c r="V541" t="s">
        <v>1049</v>
      </c>
      <c r="W541">
        <f t="shared" si="24"/>
        <v>32</v>
      </c>
      <c r="X541" t="str">
        <f t="shared" si="25"/>
        <v>Non-rush</v>
      </c>
      <c r="Y541">
        <f t="shared" si="26"/>
        <v>0</v>
      </c>
      <c r="AC541">
        <v>0.25</v>
      </c>
      <c r="AD541">
        <v>120</v>
      </c>
    </row>
    <row r="542" spans="1:30" x14ac:dyDescent="0.35">
      <c r="A542" t="s">
        <v>587</v>
      </c>
      <c r="B542" t="s">
        <v>39</v>
      </c>
      <c r="C542" t="s">
        <v>9</v>
      </c>
      <c r="D542" t="s">
        <v>12</v>
      </c>
      <c r="F542" s="5">
        <v>44305</v>
      </c>
      <c r="G542" s="5">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24"/>
        <v>28</v>
      </c>
      <c r="X542" t="str">
        <f t="shared" si="25"/>
        <v>Non-rush</v>
      </c>
      <c r="Y542">
        <f t="shared" si="26"/>
        <v>0</v>
      </c>
      <c r="AC542">
        <v>0.5</v>
      </c>
      <c r="AD542">
        <v>173.29900000000001</v>
      </c>
    </row>
    <row r="543" spans="1:30" x14ac:dyDescent="0.35">
      <c r="A543" t="s">
        <v>588</v>
      </c>
      <c r="B543" t="s">
        <v>36</v>
      </c>
      <c r="C543" t="s">
        <v>7</v>
      </c>
      <c r="D543" t="s">
        <v>12</v>
      </c>
      <c r="F543" s="5">
        <v>44305</v>
      </c>
      <c r="G543" s="5">
        <v>44341</v>
      </c>
      <c r="H543">
        <v>1</v>
      </c>
      <c r="K543">
        <v>0.25</v>
      </c>
      <c r="L543">
        <v>24.63</v>
      </c>
      <c r="M543" t="s">
        <v>18</v>
      </c>
      <c r="N543">
        <v>36</v>
      </c>
      <c r="O543">
        <v>80</v>
      </c>
      <c r="P543">
        <v>20</v>
      </c>
      <c r="Q543">
        <v>20</v>
      </c>
      <c r="R543">
        <v>24.63</v>
      </c>
      <c r="S543">
        <v>44.629999999999995</v>
      </c>
      <c r="T543">
        <v>44.629999999999995</v>
      </c>
      <c r="U543" t="s">
        <v>1053</v>
      </c>
      <c r="V543" t="s">
        <v>1048</v>
      </c>
      <c r="W543">
        <f t="shared" si="24"/>
        <v>36</v>
      </c>
      <c r="X543" t="str">
        <f t="shared" si="25"/>
        <v>Non-rush</v>
      </c>
      <c r="Y543">
        <f t="shared" si="26"/>
        <v>0</v>
      </c>
      <c r="AC543">
        <v>0.25</v>
      </c>
      <c r="AD543">
        <v>24.63</v>
      </c>
    </row>
    <row r="544" spans="1:30" x14ac:dyDescent="0.35">
      <c r="A544" t="s">
        <v>589</v>
      </c>
      <c r="B544" t="s">
        <v>42</v>
      </c>
      <c r="C544" t="s">
        <v>7</v>
      </c>
      <c r="D544" t="s">
        <v>1</v>
      </c>
      <c r="E544" t="s">
        <v>3</v>
      </c>
      <c r="F544" s="5">
        <v>44305</v>
      </c>
      <c r="G544" s="5">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24"/>
        <v>49</v>
      </c>
      <c r="X544" t="str">
        <f t="shared" si="25"/>
        <v>Rush</v>
      </c>
      <c r="Y544">
        <f t="shared" si="26"/>
        <v>0</v>
      </c>
      <c r="AC544">
        <v>7.5</v>
      </c>
      <c r="AD544">
        <v>1514.7836</v>
      </c>
    </row>
    <row r="545" spans="1:30" x14ac:dyDescent="0.35">
      <c r="A545" t="s">
        <v>590</v>
      </c>
      <c r="B545" t="s">
        <v>36</v>
      </c>
      <c r="C545" t="s">
        <v>7</v>
      </c>
      <c r="D545" t="s">
        <v>13</v>
      </c>
      <c r="F545" s="5">
        <v>44305</v>
      </c>
      <c r="G545" s="5">
        <v>44377</v>
      </c>
      <c r="H545">
        <v>2</v>
      </c>
      <c r="K545">
        <v>0.75</v>
      </c>
      <c r="L545">
        <v>106.65</v>
      </c>
      <c r="M545" t="s">
        <v>18</v>
      </c>
      <c r="N545">
        <v>72</v>
      </c>
      <c r="O545">
        <v>140</v>
      </c>
      <c r="P545">
        <v>105</v>
      </c>
      <c r="Q545">
        <v>105</v>
      </c>
      <c r="R545">
        <v>106.65</v>
      </c>
      <c r="S545">
        <v>211.65</v>
      </c>
      <c r="T545">
        <v>211.65</v>
      </c>
      <c r="U545" t="s">
        <v>1053</v>
      </c>
      <c r="V545" t="s">
        <v>1051</v>
      </c>
      <c r="W545">
        <f t="shared" si="24"/>
        <v>72</v>
      </c>
      <c r="X545" t="str">
        <f t="shared" si="25"/>
        <v>Non-rush</v>
      </c>
      <c r="Y545">
        <f t="shared" si="26"/>
        <v>0</v>
      </c>
      <c r="AC545">
        <v>0.75</v>
      </c>
      <c r="AD545">
        <v>106.65</v>
      </c>
    </row>
    <row r="546" spans="1:30" x14ac:dyDescent="0.35">
      <c r="A546" t="s">
        <v>591</v>
      </c>
      <c r="B546" t="s">
        <v>39</v>
      </c>
      <c r="C546" t="s">
        <v>44</v>
      </c>
      <c r="D546" t="s">
        <v>2</v>
      </c>
      <c r="F546" s="5">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24"/>
        <v>-44305</v>
      </c>
      <c r="X546" t="str">
        <f t="shared" si="25"/>
        <v>Non-rush</v>
      </c>
      <c r="Y546">
        <f t="shared" si="26"/>
        <v>0</v>
      </c>
      <c r="AD546">
        <v>427.83109999999999</v>
      </c>
    </row>
    <row r="547" spans="1:30" x14ac:dyDescent="0.35">
      <c r="A547" t="s">
        <v>592</v>
      </c>
      <c r="B547" t="s">
        <v>35</v>
      </c>
      <c r="C547" t="s">
        <v>8</v>
      </c>
      <c r="D547" t="s">
        <v>12</v>
      </c>
      <c r="F547" s="5">
        <v>44306</v>
      </c>
      <c r="G547" s="5">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24"/>
        <v>21</v>
      </c>
      <c r="X547" t="str">
        <f t="shared" si="25"/>
        <v>Non-rush</v>
      </c>
      <c r="Y547">
        <f t="shared" si="26"/>
        <v>0</v>
      </c>
      <c r="AC547">
        <v>0.25</v>
      </c>
      <c r="AD547">
        <v>84.700599999999994</v>
      </c>
    </row>
    <row r="548" spans="1:30" x14ac:dyDescent="0.35">
      <c r="A548" t="s">
        <v>593</v>
      </c>
      <c r="B548" t="s">
        <v>39</v>
      </c>
      <c r="C548" t="s">
        <v>9</v>
      </c>
      <c r="D548" t="s">
        <v>12</v>
      </c>
      <c r="F548" s="5">
        <v>44306</v>
      </c>
      <c r="G548" s="5">
        <v>44326</v>
      </c>
      <c r="H548">
        <v>1</v>
      </c>
      <c r="K548">
        <v>0.25</v>
      </c>
      <c r="L548">
        <v>106.5408</v>
      </c>
      <c r="M548" t="s">
        <v>18</v>
      </c>
      <c r="N548">
        <v>20</v>
      </c>
      <c r="O548">
        <v>80</v>
      </c>
      <c r="P548">
        <v>20</v>
      </c>
      <c r="Q548">
        <v>20</v>
      </c>
      <c r="R548">
        <v>106.5408</v>
      </c>
      <c r="S548">
        <v>126.5408</v>
      </c>
      <c r="T548">
        <v>126.5408</v>
      </c>
      <c r="U548" t="s">
        <v>1048</v>
      </c>
      <c r="V548" t="s">
        <v>1053</v>
      </c>
      <c r="W548">
        <f t="shared" si="24"/>
        <v>20</v>
      </c>
      <c r="X548" t="str">
        <f t="shared" si="25"/>
        <v>Non-rush</v>
      </c>
      <c r="Y548">
        <f t="shared" si="26"/>
        <v>0</v>
      </c>
      <c r="AC548">
        <v>0.25</v>
      </c>
      <c r="AD548">
        <v>106.5408</v>
      </c>
    </row>
    <row r="549" spans="1:30" x14ac:dyDescent="0.35">
      <c r="A549" t="s">
        <v>594</v>
      </c>
      <c r="B549" t="s">
        <v>34</v>
      </c>
      <c r="C549" t="s">
        <v>8</v>
      </c>
      <c r="D549" t="s">
        <v>11</v>
      </c>
      <c r="F549" s="5">
        <v>44306</v>
      </c>
      <c r="G549" s="5">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24"/>
        <v>23</v>
      </c>
      <c r="X549" t="str">
        <f t="shared" si="25"/>
        <v>Non-rush</v>
      </c>
      <c r="Y549">
        <f t="shared" si="26"/>
        <v>0</v>
      </c>
      <c r="AC549">
        <v>0.25</v>
      </c>
      <c r="AD549">
        <v>108.69070000000001</v>
      </c>
    </row>
    <row r="550" spans="1:30" x14ac:dyDescent="0.35">
      <c r="A550" t="s">
        <v>595</v>
      </c>
      <c r="B550" t="s">
        <v>34</v>
      </c>
      <c r="C550" t="s">
        <v>8</v>
      </c>
      <c r="D550" t="s">
        <v>13</v>
      </c>
      <c r="F550" s="5">
        <v>44306</v>
      </c>
      <c r="G550" s="5">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24"/>
        <v>32</v>
      </c>
      <c r="X550" t="str">
        <f t="shared" si="25"/>
        <v>Non-rush</v>
      </c>
      <c r="Y550">
        <f t="shared" si="26"/>
        <v>0</v>
      </c>
      <c r="AC550">
        <v>1.25</v>
      </c>
      <c r="AD550">
        <v>405.55250000000001</v>
      </c>
    </row>
    <row r="551" spans="1:30" x14ac:dyDescent="0.35">
      <c r="A551" t="s">
        <v>596</v>
      </c>
      <c r="B551" t="s">
        <v>36</v>
      </c>
      <c r="C551" t="s">
        <v>7</v>
      </c>
      <c r="D551" t="s">
        <v>11</v>
      </c>
      <c r="F551" s="5">
        <v>44306</v>
      </c>
      <c r="G551" s="5">
        <v>44342</v>
      </c>
      <c r="H551">
        <v>2</v>
      </c>
      <c r="K551">
        <v>0.25</v>
      </c>
      <c r="L551">
        <v>240</v>
      </c>
      <c r="M551" t="s">
        <v>17</v>
      </c>
      <c r="N551">
        <v>36</v>
      </c>
      <c r="O551">
        <v>140</v>
      </c>
      <c r="P551">
        <v>35</v>
      </c>
      <c r="Q551">
        <v>35</v>
      </c>
      <c r="R551">
        <v>240</v>
      </c>
      <c r="S551">
        <v>275</v>
      </c>
      <c r="T551">
        <v>275</v>
      </c>
      <c r="U551" t="s">
        <v>1048</v>
      </c>
      <c r="V551" t="s">
        <v>1051</v>
      </c>
      <c r="W551">
        <f t="shared" si="24"/>
        <v>36</v>
      </c>
      <c r="X551" t="str">
        <f t="shared" si="25"/>
        <v>Non-rush</v>
      </c>
      <c r="Y551">
        <f t="shared" si="26"/>
        <v>0</v>
      </c>
      <c r="AC551">
        <v>0.25</v>
      </c>
      <c r="AD551">
        <v>240</v>
      </c>
    </row>
    <row r="552" spans="1:30" x14ac:dyDescent="0.35">
      <c r="A552" t="s">
        <v>597</v>
      </c>
      <c r="B552" t="s">
        <v>35</v>
      </c>
      <c r="C552" t="s">
        <v>9</v>
      </c>
      <c r="D552" t="s">
        <v>12</v>
      </c>
      <c r="F552" s="5">
        <v>44306</v>
      </c>
      <c r="G552" s="5">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24"/>
        <v>41</v>
      </c>
      <c r="X552" t="str">
        <f t="shared" si="25"/>
        <v>Non-rush</v>
      </c>
      <c r="Y552">
        <f t="shared" si="26"/>
        <v>0</v>
      </c>
      <c r="AC552">
        <v>1</v>
      </c>
      <c r="AD552">
        <v>641.77440000000001</v>
      </c>
    </row>
    <row r="553" spans="1:30" x14ac:dyDescent="0.35">
      <c r="A553" t="s">
        <v>598</v>
      </c>
      <c r="B553" t="s">
        <v>39</v>
      </c>
      <c r="C553" t="s">
        <v>44</v>
      </c>
      <c r="D553" t="s">
        <v>13</v>
      </c>
      <c r="F553" s="5">
        <v>44306</v>
      </c>
      <c r="G553" s="5">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24"/>
        <v>70</v>
      </c>
      <c r="X553" t="str">
        <f t="shared" si="25"/>
        <v>Non-rush</v>
      </c>
      <c r="Y553">
        <f t="shared" si="26"/>
        <v>0</v>
      </c>
      <c r="AC553">
        <v>1</v>
      </c>
      <c r="AD553">
        <v>89.452399999999997</v>
      </c>
    </row>
    <row r="554" spans="1:30" x14ac:dyDescent="0.35">
      <c r="A554" t="s">
        <v>599</v>
      </c>
      <c r="B554" t="s">
        <v>40</v>
      </c>
      <c r="C554" t="s">
        <v>7</v>
      </c>
      <c r="D554" t="s">
        <v>11</v>
      </c>
      <c r="F554" s="5">
        <v>44306</v>
      </c>
      <c r="G554" s="5">
        <v>44382</v>
      </c>
      <c r="H554">
        <v>1</v>
      </c>
      <c r="K554">
        <v>0.25</v>
      </c>
      <c r="L554">
        <v>2</v>
      </c>
      <c r="M554" t="s">
        <v>18</v>
      </c>
      <c r="N554">
        <v>76</v>
      </c>
      <c r="O554">
        <v>80</v>
      </c>
      <c r="P554">
        <v>20</v>
      </c>
      <c r="Q554">
        <v>20</v>
      </c>
      <c r="R554">
        <v>2</v>
      </c>
      <c r="S554">
        <v>22</v>
      </c>
      <c r="T554">
        <v>22</v>
      </c>
      <c r="U554" t="s">
        <v>1048</v>
      </c>
      <c r="V554" t="s">
        <v>1053</v>
      </c>
      <c r="W554">
        <f t="shared" si="24"/>
        <v>76</v>
      </c>
      <c r="X554" t="str">
        <f t="shared" si="25"/>
        <v>Non-rush</v>
      </c>
      <c r="Y554">
        <f t="shared" si="26"/>
        <v>0</v>
      </c>
      <c r="AC554">
        <v>0.25</v>
      </c>
      <c r="AD554">
        <v>2</v>
      </c>
    </row>
    <row r="555" spans="1:30" x14ac:dyDescent="0.35">
      <c r="A555" t="s">
        <v>600</v>
      </c>
      <c r="B555" t="s">
        <v>37</v>
      </c>
      <c r="C555" t="s">
        <v>44</v>
      </c>
      <c r="D555" t="s">
        <v>12</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24"/>
        <v>13</v>
      </c>
      <c r="X555" t="str">
        <f t="shared" si="25"/>
        <v>Non-rush</v>
      </c>
      <c r="Y555" t="str">
        <f t="shared" si="26"/>
        <v>Yes</v>
      </c>
      <c r="AC555">
        <v>0.25</v>
      </c>
      <c r="AD555">
        <v>248.09129999999999</v>
      </c>
    </row>
    <row r="556" spans="1:30" x14ac:dyDescent="0.35">
      <c r="A556" t="s">
        <v>601</v>
      </c>
      <c r="B556" t="s">
        <v>40</v>
      </c>
      <c r="C556" t="s">
        <v>7</v>
      </c>
      <c r="D556" t="s">
        <v>12</v>
      </c>
      <c r="F556" s="5">
        <v>44307</v>
      </c>
      <c r="G556" s="5">
        <v>44321</v>
      </c>
      <c r="H556">
        <v>2</v>
      </c>
      <c r="K556">
        <v>0.25</v>
      </c>
      <c r="L556">
        <v>180</v>
      </c>
      <c r="M556" t="s">
        <v>17</v>
      </c>
      <c r="N556">
        <v>14</v>
      </c>
      <c r="O556">
        <v>140</v>
      </c>
      <c r="P556">
        <v>35</v>
      </c>
      <c r="Q556">
        <v>35</v>
      </c>
      <c r="R556">
        <v>180</v>
      </c>
      <c r="S556">
        <v>215</v>
      </c>
      <c r="T556">
        <v>215</v>
      </c>
      <c r="U556" t="s">
        <v>1051</v>
      </c>
      <c r="V556" t="s">
        <v>1051</v>
      </c>
      <c r="W556">
        <f t="shared" si="24"/>
        <v>14</v>
      </c>
      <c r="X556" t="str">
        <f t="shared" si="25"/>
        <v>Non-rush</v>
      </c>
      <c r="Y556">
        <f t="shared" si="26"/>
        <v>0</v>
      </c>
      <c r="AC556">
        <v>0.25</v>
      </c>
      <c r="AD556">
        <v>180</v>
      </c>
    </row>
    <row r="557" spans="1:30" x14ac:dyDescent="0.35">
      <c r="A557" t="s">
        <v>602</v>
      </c>
      <c r="B557" t="s">
        <v>39</v>
      </c>
      <c r="C557" t="s">
        <v>8</v>
      </c>
      <c r="D557" t="s">
        <v>11</v>
      </c>
      <c r="F557" s="5">
        <v>44307</v>
      </c>
      <c r="G557" s="5">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24"/>
        <v>54</v>
      </c>
      <c r="X557" t="str">
        <f t="shared" si="25"/>
        <v>Non-rush</v>
      </c>
      <c r="Y557">
        <f t="shared" si="26"/>
        <v>0</v>
      </c>
      <c r="AC557">
        <v>0.25</v>
      </c>
      <c r="AD557">
        <v>45.944899999999997</v>
      </c>
    </row>
    <row r="558" spans="1:30" x14ac:dyDescent="0.35">
      <c r="A558" t="s">
        <v>603</v>
      </c>
      <c r="B558" t="s">
        <v>39</v>
      </c>
      <c r="C558" t="s">
        <v>9</v>
      </c>
      <c r="D558" t="s">
        <v>12</v>
      </c>
      <c r="F558" s="5">
        <v>44307</v>
      </c>
      <c r="G558" s="5">
        <v>44364</v>
      </c>
      <c r="H558">
        <v>2</v>
      </c>
      <c r="J558" t="s">
        <v>3</v>
      </c>
      <c r="K558">
        <v>0.25</v>
      </c>
      <c r="L558">
        <v>125.76</v>
      </c>
      <c r="M558" t="s">
        <v>18</v>
      </c>
      <c r="N558">
        <v>57</v>
      </c>
      <c r="O558">
        <v>140</v>
      </c>
      <c r="P558">
        <v>35</v>
      </c>
      <c r="Q558">
        <v>35</v>
      </c>
      <c r="R558">
        <v>0</v>
      </c>
      <c r="S558">
        <v>160.76</v>
      </c>
      <c r="T558">
        <v>35</v>
      </c>
      <c r="U558" t="s">
        <v>1051</v>
      </c>
      <c r="V558" t="s">
        <v>1050</v>
      </c>
      <c r="W558">
        <f t="shared" si="24"/>
        <v>57</v>
      </c>
      <c r="X558" t="str">
        <f t="shared" si="25"/>
        <v>Non-rush</v>
      </c>
      <c r="Y558">
        <f t="shared" si="26"/>
        <v>0</v>
      </c>
      <c r="AC558">
        <v>0.25</v>
      </c>
      <c r="AD558">
        <v>125.76</v>
      </c>
    </row>
    <row r="559" spans="1:30" x14ac:dyDescent="0.35">
      <c r="A559" t="s">
        <v>604</v>
      </c>
      <c r="B559" t="s">
        <v>39</v>
      </c>
      <c r="C559" t="s">
        <v>44</v>
      </c>
      <c r="D559" t="s">
        <v>12</v>
      </c>
      <c r="F559" s="5">
        <v>44307</v>
      </c>
      <c r="G559" s="5">
        <v>44382</v>
      </c>
      <c r="H559">
        <v>2</v>
      </c>
      <c r="K559">
        <v>0.25</v>
      </c>
      <c r="L559">
        <v>92.4375</v>
      </c>
      <c r="M559" t="s">
        <v>18</v>
      </c>
      <c r="N559">
        <v>75</v>
      </c>
      <c r="O559">
        <v>140</v>
      </c>
      <c r="P559">
        <v>35</v>
      </c>
      <c r="Q559">
        <v>35</v>
      </c>
      <c r="R559">
        <v>92.4375</v>
      </c>
      <c r="S559">
        <v>127.4375</v>
      </c>
      <c r="T559">
        <v>127.4375</v>
      </c>
      <c r="U559" t="s">
        <v>1051</v>
      </c>
      <c r="V559" t="s">
        <v>1053</v>
      </c>
      <c r="W559">
        <f t="shared" si="24"/>
        <v>75</v>
      </c>
      <c r="X559" t="str">
        <f t="shared" si="25"/>
        <v>Non-rush</v>
      </c>
      <c r="Y559">
        <f t="shared" si="26"/>
        <v>0</v>
      </c>
      <c r="AC559">
        <v>0.25</v>
      </c>
      <c r="AD559">
        <v>92.4375</v>
      </c>
    </row>
    <row r="560" spans="1:30" x14ac:dyDescent="0.35">
      <c r="A560" t="s">
        <v>605</v>
      </c>
      <c r="B560" t="s">
        <v>37</v>
      </c>
      <c r="C560" t="s">
        <v>9</v>
      </c>
      <c r="D560" t="s">
        <v>13</v>
      </c>
      <c r="F560" s="5">
        <v>44307</v>
      </c>
      <c r="G560" s="5">
        <v>44382</v>
      </c>
      <c r="H560">
        <v>2</v>
      </c>
      <c r="K560">
        <v>1</v>
      </c>
      <c r="L560">
        <v>183.5419</v>
      </c>
      <c r="M560" t="s">
        <v>17</v>
      </c>
      <c r="N560">
        <v>75</v>
      </c>
      <c r="O560">
        <v>140</v>
      </c>
      <c r="P560">
        <v>140</v>
      </c>
      <c r="Q560">
        <v>140</v>
      </c>
      <c r="R560">
        <v>183.5419</v>
      </c>
      <c r="S560">
        <v>323.5419</v>
      </c>
      <c r="T560">
        <v>323.5419</v>
      </c>
      <c r="U560" t="s">
        <v>1051</v>
      </c>
      <c r="V560" t="s">
        <v>1053</v>
      </c>
      <c r="W560">
        <f t="shared" si="24"/>
        <v>75</v>
      </c>
      <c r="X560" t="str">
        <f t="shared" si="25"/>
        <v>Non-rush</v>
      </c>
      <c r="Y560">
        <f t="shared" si="26"/>
        <v>0</v>
      </c>
      <c r="AC560">
        <v>1</v>
      </c>
      <c r="AD560">
        <v>183.5419</v>
      </c>
    </row>
    <row r="561" spans="1:30" x14ac:dyDescent="0.35">
      <c r="A561" t="s">
        <v>606</v>
      </c>
      <c r="B561" t="s">
        <v>37</v>
      </c>
      <c r="C561" t="s">
        <v>9</v>
      </c>
      <c r="D561" t="s">
        <v>13</v>
      </c>
      <c r="F561" s="5">
        <v>44307</v>
      </c>
      <c r="G561" s="5">
        <v>44382</v>
      </c>
      <c r="H561">
        <v>2</v>
      </c>
      <c r="J561" t="s">
        <v>3</v>
      </c>
      <c r="K561">
        <v>1</v>
      </c>
      <c r="L561">
        <v>244.7225</v>
      </c>
      <c r="M561" t="s">
        <v>18</v>
      </c>
      <c r="N561">
        <v>75</v>
      </c>
      <c r="O561">
        <v>140</v>
      </c>
      <c r="P561">
        <v>140</v>
      </c>
      <c r="Q561">
        <v>140</v>
      </c>
      <c r="R561">
        <v>0</v>
      </c>
      <c r="S561">
        <v>384.72249999999997</v>
      </c>
      <c r="T561">
        <v>140</v>
      </c>
      <c r="U561" t="s">
        <v>1051</v>
      </c>
      <c r="V561" t="s">
        <v>1053</v>
      </c>
      <c r="W561">
        <f t="shared" si="24"/>
        <v>75</v>
      </c>
      <c r="X561" t="str">
        <f t="shared" si="25"/>
        <v>Non-rush</v>
      </c>
      <c r="Y561">
        <f t="shared" si="26"/>
        <v>0</v>
      </c>
      <c r="AC561">
        <v>1</v>
      </c>
      <c r="AD561">
        <v>244.7225</v>
      </c>
    </row>
    <row r="562" spans="1:30" x14ac:dyDescent="0.35">
      <c r="A562" t="s">
        <v>607</v>
      </c>
      <c r="B562" t="s">
        <v>37</v>
      </c>
      <c r="C562" t="s">
        <v>9</v>
      </c>
      <c r="D562" t="s">
        <v>13</v>
      </c>
      <c r="F562" s="5">
        <v>44307</v>
      </c>
      <c r="G562" s="5">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24"/>
        <v>75</v>
      </c>
      <c r="X562" t="str">
        <f t="shared" si="25"/>
        <v>Non-rush</v>
      </c>
      <c r="Y562">
        <f t="shared" si="26"/>
        <v>0</v>
      </c>
      <c r="AC562">
        <v>1</v>
      </c>
      <c r="AD562">
        <v>305.17189999999999</v>
      </c>
    </row>
    <row r="563" spans="1:30" x14ac:dyDescent="0.35">
      <c r="A563" t="s">
        <v>608</v>
      </c>
      <c r="B563" t="s">
        <v>37</v>
      </c>
      <c r="C563" t="s">
        <v>9</v>
      </c>
      <c r="D563" t="s">
        <v>12</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24"/>
        <v>75</v>
      </c>
      <c r="X563" t="str">
        <f t="shared" si="25"/>
        <v>Non-rush</v>
      </c>
      <c r="Y563" t="str">
        <f t="shared" si="26"/>
        <v>Yes</v>
      </c>
      <c r="AC563">
        <v>0.5</v>
      </c>
      <c r="AD563">
        <v>747.10739999999998</v>
      </c>
    </row>
    <row r="564" spans="1:30" x14ac:dyDescent="0.35">
      <c r="A564" t="s">
        <v>609</v>
      </c>
      <c r="B564" t="s">
        <v>37</v>
      </c>
      <c r="C564" t="s">
        <v>9</v>
      </c>
      <c r="D564" t="s">
        <v>1</v>
      </c>
      <c r="F564" s="5">
        <v>44307</v>
      </c>
      <c r="G564" s="5">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24"/>
        <v>75</v>
      </c>
      <c r="X564" t="str">
        <f t="shared" si="25"/>
        <v>Non-rush</v>
      </c>
      <c r="Y564">
        <f t="shared" si="26"/>
        <v>0</v>
      </c>
      <c r="AC564">
        <v>2.25</v>
      </c>
      <c r="AD564">
        <v>1499.3906999999999</v>
      </c>
    </row>
    <row r="565" spans="1:30" x14ac:dyDescent="0.35">
      <c r="A565" t="s">
        <v>610</v>
      </c>
      <c r="B565" t="s">
        <v>37</v>
      </c>
      <c r="C565" t="s">
        <v>9</v>
      </c>
      <c r="D565" t="s">
        <v>11</v>
      </c>
      <c r="F565" s="5">
        <v>44307</v>
      </c>
      <c r="G565" s="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24"/>
        <v>76</v>
      </c>
      <c r="X565" t="str">
        <f t="shared" si="25"/>
        <v>Non-rush</v>
      </c>
      <c r="Y565">
        <f t="shared" si="26"/>
        <v>0</v>
      </c>
      <c r="AC565">
        <v>0.25</v>
      </c>
      <c r="AD565">
        <v>119.18089999999999</v>
      </c>
    </row>
    <row r="566" spans="1:30" x14ac:dyDescent="0.35">
      <c r="A566" t="s">
        <v>611</v>
      </c>
      <c r="B566" t="s">
        <v>37</v>
      </c>
      <c r="C566" t="s">
        <v>9</v>
      </c>
      <c r="D566" t="s">
        <v>1</v>
      </c>
      <c r="F566" s="5">
        <v>44307</v>
      </c>
      <c r="G566" s="5">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24"/>
        <v>76</v>
      </c>
      <c r="X566" t="str">
        <f t="shared" si="25"/>
        <v>Non-rush</v>
      </c>
      <c r="Y566">
        <f t="shared" si="26"/>
        <v>0</v>
      </c>
      <c r="AC566">
        <v>1</v>
      </c>
      <c r="AD566">
        <v>248.72819999999999</v>
      </c>
    </row>
    <row r="567" spans="1:30" x14ac:dyDescent="0.35">
      <c r="A567" t="s">
        <v>612</v>
      </c>
      <c r="B567" t="s">
        <v>37</v>
      </c>
      <c r="C567" t="s">
        <v>9</v>
      </c>
      <c r="D567" t="s">
        <v>13</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24"/>
        <v>76</v>
      </c>
      <c r="X567" t="str">
        <f t="shared" si="25"/>
        <v>Non-rush</v>
      </c>
      <c r="Y567" t="str">
        <f t="shared" si="26"/>
        <v>Yes</v>
      </c>
      <c r="AC567">
        <v>1.75</v>
      </c>
      <c r="AD567">
        <v>291.90300000000002</v>
      </c>
    </row>
    <row r="568" spans="1:30" x14ac:dyDescent="0.35">
      <c r="A568" t="s">
        <v>613</v>
      </c>
      <c r="B568" t="s">
        <v>37</v>
      </c>
      <c r="C568" t="s">
        <v>9</v>
      </c>
      <c r="D568" t="s">
        <v>11</v>
      </c>
      <c r="F568" s="5">
        <v>44307</v>
      </c>
      <c r="G568" s="5">
        <v>44383</v>
      </c>
      <c r="H568">
        <v>2</v>
      </c>
      <c r="J568" t="s">
        <v>3</v>
      </c>
      <c r="K568">
        <v>0.25</v>
      </c>
      <c r="L568">
        <v>371.1669</v>
      </c>
      <c r="M568" t="s">
        <v>18</v>
      </c>
      <c r="N568">
        <v>76</v>
      </c>
      <c r="O568">
        <v>140</v>
      </c>
      <c r="P568">
        <v>35</v>
      </c>
      <c r="Q568">
        <v>35</v>
      </c>
      <c r="R568">
        <v>0</v>
      </c>
      <c r="S568">
        <v>406.1669</v>
      </c>
      <c r="T568">
        <v>35</v>
      </c>
      <c r="U568" t="s">
        <v>1051</v>
      </c>
      <c r="V568" t="s">
        <v>1048</v>
      </c>
      <c r="W568">
        <f t="shared" si="24"/>
        <v>76</v>
      </c>
      <c r="X568" t="str">
        <f t="shared" si="25"/>
        <v>Non-rush</v>
      </c>
      <c r="Y568">
        <f t="shared" si="26"/>
        <v>0</v>
      </c>
      <c r="AC568">
        <v>0.25</v>
      </c>
      <c r="AD568">
        <v>371.1669</v>
      </c>
    </row>
    <row r="569" spans="1:30" x14ac:dyDescent="0.35">
      <c r="A569" t="s">
        <v>614</v>
      </c>
      <c r="B569" t="s">
        <v>37</v>
      </c>
      <c r="C569" t="s">
        <v>9</v>
      </c>
      <c r="D569" t="s">
        <v>13</v>
      </c>
      <c r="F569" s="5">
        <v>44307</v>
      </c>
      <c r="G569" s="5">
        <v>44383</v>
      </c>
      <c r="H569">
        <v>2</v>
      </c>
      <c r="J569" t="s">
        <v>3</v>
      </c>
      <c r="K569">
        <v>0.75</v>
      </c>
      <c r="L569">
        <v>380.3526</v>
      </c>
      <c r="M569" t="s">
        <v>18</v>
      </c>
      <c r="N569">
        <v>76</v>
      </c>
      <c r="O569">
        <v>140</v>
      </c>
      <c r="P569">
        <v>105</v>
      </c>
      <c r="Q569">
        <v>105</v>
      </c>
      <c r="R569">
        <v>0</v>
      </c>
      <c r="S569">
        <v>485.3526</v>
      </c>
      <c r="T569">
        <v>105</v>
      </c>
      <c r="U569" t="s">
        <v>1051</v>
      </c>
      <c r="V569" t="s">
        <v>1048</v>
      </c>
      <c r="W569">
        <f t="shared" si="24"/>
        <v>76</v>
      </c>
      <c r="X569" t="str">
        <f t="shared" si="25"/>
        <v>Non-rush</v>
      </c>
      <c r="Y569">
        <f t="shared" si="26"/>
        <v>0</v>
      </c>
      <c r="AC569">
        <v>0.75</v>
      </c>
      <c r="AD569">
        <v>380.3526</v>
      </c>
    </row>
    <row r="570" spans="1:30" x14ac:dyDescent="0.35">
      <c r="A570" t="s">
        <v>615</v>
      </c>
      <c r="B570" t="s">
        <v>37</v>
      </c>
      <c r="C570" t="s">
        <v>9</v>
      </c>
      <c r="D570" t="s">
        <v>2</v>
      </c>
      <c r="F570" s="5">
        <v>44307</v>
      </c>
      <c r="G570" s="5">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24"/>
        <v>76</v>
      </c>
      <c r="X570" t="str">
        <f t="shared" si="25"/>
        <v>Non-rush</v>
      </c>
      <c r="Y570">
        <f t="shared" si="26"/>
        <v>0</v>
      </c>
      <c r="AC570">
        <v>1</v>
      </c>
      <c r="AD570">
        <v>423.08440000000002</v>
      </c>
    </row>
    <row r="571" spans="1:30" x14ac:dyDescent="0.35">
      <c r="A571" t="s">
        <v>616</v>
      </c>
      <c r="B571" t="s">
        <v>37</v>
      </c>
      <c r="C571" t="s">
        <v>9</v>
      </c>
      <c r="D571" t="s">
        <v>1</v>
      </c>
      <c r="F571" s="5">
        <v>44307</v>
      </c>
      <c r="G571" s="5">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24"/>
        <v>76</v>
      </c>
      <c r="X571" t="str">
        <f t="shared" si="25"/>
        <v>Non-rush</v>
      </c>
      <c r="Y571">
        <f t="shared" si="26"/>
        <v>0</v>
      </c>
      <c r="AC571">
        <v>1.75</v>
      </c>
      <c r="AD571">
        <v>395.08409999999998</v>
      </c>
    </row>
    <row r="572" spans="1:30" x14ac:dyDescent="0.35">
      <c r="A572" t="s">
        <v>617</v>
      </c>
      <c r="B572" t="s">
        <v>37</v>
      </c>
      <c r="C572" t="s">
        <v>9</v>
      </c>
      <c r="D572" t="s">
        <v>12</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24"/>
        <v>76</v>
      </c>
      <c r="X572" t="str">
        <f t="shared" si="25"/>
        <v>Non-rush</v>
      </c>
      <c r="Y572" t="str">
        <f t="shared" si="26"/>
        <v>Yes</v>
      </c>
      <c r="AC572">
        <v>0.5</v>
      </c>
      <c r="AD572">
        <v>442.18970000000002</v>
      </c>
    </row>
    <row r="573" spans="1:30" x14ac:dyDescent="0.35">
      <c r="A573" t="s">
        <v>618</v>
      </c>
      <c r="B573" t="s">
        <v>36</v>
      </c>
      <c r="C573" t="s">
        <v>8</v>
      </c>
      <c r="D573" t="s">
        <v>12</v>
      </c>
      <c r="F573" s="5">
        <v>44307</v>
      </c>
      <c r="G573" s="5">
        <v>44389</v>
      </c>
      <c r="H573">
        <v>2</v>
      </c>
      <c r="K573">
        <v>0.25</v>
      </c>
      <c r="L573">
        <v>54</v>
      </c>
      <c r="M573" t="s">
        <v>19</v>
      </c>
      <c r="N573">
        <v>82</v>
      </c>
      <c r="O573">
        <v>140</v>
      </c>
      <c r="P573">
        <v>35</v>
      </c>
      <c r="Q573">
        <v>35</v>
      </c>
      <c r="R573">
        <v>54</v>
      </c>
      <c r="S573">
        <v>89</v>
      </c>
      <c r="T573">
        <v>89</v>
      </c>
      <c r="U573" t="s">
        <v>1051</v>
      </c>
      <c r="V573" t="s">
        <v>1053</v>
      </c>
      <c r="W573">
        <f t="shared" si="24"/>
        <v>82</v>
      </c>
      <c r="X573" t="str">
        <f t="shared" si="25"/>
        <v>Non-rush</v>
      </c>
      <c r="Y573">
        <f t="shared" si="26"/>
        <v>0</v>
      </c>
      <c r="AC573">
        <v>0.25</v>
      </c>
      <c r="AD573">
        <v>54</v>
      </c>
    </row>
    <row r="574" spans="1:30" x14ac:dyDescent="0.35">
      <c r="A574" t="s">
        <v>619</v>
      </c>
      <c r="B574" t="s">
        <v>36</v>
      </c>
      <c r="C574" t="s">
        <v>8</v>
      </c>
      <c r="D574" t="s">
        <v>13</v>
      </c>
      <c r="F574" s="5">
        <v>44307</v>
      </c>
      <c r="G574" s="5">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24"/>
        <v>82</v>
      </c>
      <c r="X574" t="str">
        <f t="shared" si="25"/>
        <v>Non-rush</v>
      </c>
      <c r="Y574">
        <f t="shared" si="26"/>
        <v>0</v>
      </c>
      <c r="AC574">
        <v>0.5</v>
      </c>
      <c r="AD574">
        <v>61.993600000000001</v>
      </c>
    </row>
    <row r="575" spans="1:30" x14ac:dyDescent="0.35">
      <c r="A575" t="s">
        <v>620</v>
      </c>
      <c r="B575" t="s">
        <v>36</v>
      </c>
      <c r="C575" t="s">
        <v>7</v>
      </c>
      <c r="D575" t="s">
        <v>11</v>
      </c>
      <c r="F575" s="5">
        <v>44307</v>
      </c>
      <c r="G575" s="5">
        <v>44389</v>
      </c>
      <c r="H575">
        <v>1</v>
      </c>
      <c r="K575">
        <v>0.25</v>
      </c>
      <c r="L575">
        <v>120</v>
      </c>
      <c r="M575" t="s">
        <v>17</v>
      </c>
      <c r="N575">
        <v>82</v>
      </c>
      <c r="O575">
        <v>80</v>
      </c>
      <c r="P575">
        <v>20</v>
      </c>
      <c r="Q575">
        <v>20</v>
      </c>
      <c r="R575">
        <v>120</v>
      </c>
      <c r="S575">
        <v>140</v>
      </c>
      <c r="T575">
        <v>140</v>
      </c>
      <c r="U575" t="s">
        <v>1051</v>
      </c>
      <c r="V575" t="s">
        <v>1053</v>
      </c>
      <c r="W575">
        <f t="shared" si="24"/>
        <v>82</v>
      </c>
      <c r="X575" t="str">
        <f t="shared" si="25"/>
        <v>Non-rush</v>
      </c>
      <c r="Y575">
        <f t="shared" si="26"/>
        <v>0</v>
      </c>
      <c r="AC575">
        <v>0.25</v>
      </c>
      <c r="AD575">
        <v>120</v>
      </c>
    </row>
    <row r="576" spans="1:30" x14ac:dyDescent="0.35">
      <c r="A576" t="s">
        <v>621</v>
      </c>
      <c r="B576" t="s">
        <v>37</v>
      </c>
      <c r="C576" t="s">
        <v>9</v>
      </c>
      <c r="D576" t="s">
        <v>13</v>
      </c>
      <c r="F576" s="5">
        <v>44307</v>
      </c>
      <c r="G576" s="5">
        <v>44389</v>
      </c>
      <c r="H576">
        <v>2</v>
      </c>
      <c r="K576">
        <v>0.5</v>
      </c>
      <c r="L576">
        <v>122.3613</v>
      </c>
      <c r="M576" t="s">
        <v>17</v>
      </c>
      <c r="N576">
        <v>82</v>
      </c>
      <c r="O576">
        <v>140</v>
      </c>
      <c r="P576">
        <v>70</v>
      </c>
      <c r="Q576">
        <v>70</v>
      </c>
      <c r="R576">
        <v>122.3613</v>
      </c>
      <c r="S576">
        <v>192.3613</v>
      </c>
      <c r="T576">
        <v>192.3613</v>
      </c>
      <c r="U576" t="s">
        <v>1051</v>
      </c>
      <c r="V576" t="s">
        <v>1053</v>
      </c>
      <c r="W576">
        <f t="shared" si="24"/>
        <v>82</v>
      </c>
      <c r="X576" t="str">
        <f t="shared" si="25"/>
        <v>Non-rush</v>
      </c>
      <c r="Y576">
        <f t="shared" si="26"/>
        <v>0</v>
      </c>
      <c r="AC576">
        <v>0.5</v>
      </c>
      <c r="AD576">
        <v>122.3613</v>
      </c>
    </row>
    <row r="577" spans="1:30" x14ac:dyDescent="0.35">
      <c r="A577" t="s">
        <v>622</v>
      </c>
      <c r="B577" t="s">
        <v>37</v>
      </c>
      <c r="C577" t="s">
        <v>9</v>
      </c>
      <c r="D577" t="s">
        <v>12</v>
      </c>
      <c r="F577" s="5">
        <v>44307</v>
      </c>
      <c r="G577" s="5">
        <v>44389</v>
      </c>
      <c r="H577">
        <v>2</v>
      </c>
      <c r="K577">
        <v>0.5</v>
      </c>
      <c r="L577">
        <v>401.1669</v>
      </c>
      <c r="M577" t="s">
        <v>17</v>
      </c>
      <c r="N577">
        <v>82</v>
      </c>
      <c r="O577">
        <v>140</v>
      </c>
      <c r="P577">
        <v>70</v>
      </c>
      <c r="Q577">
        <v>70</v>
      </c>
      <c r="R577">
        <v>401.1669</v>
      </c>
      <c r="S577">
        <v>471.1669</v>
      </c>
      <c r="T577">
        <v>471.1669</v>
      </c>
      <c r="U577" t="s">
        <v>1051</v>
      </c>
      <c r="V577" t="s">
        <v>1053</v>
      </c>
      <c r="W577">
        <f t="shared" si="24"/>
        <v>82</v>
      </c>
      <c r="X577" t="str">
        <f t="shared" si="25"/>
        <v>Non-rush</v>
      </c>
      <c r="Y577">
        <f t="shared" si="26"/>
        <v>0</v>
      </c>
      <c r="AC577">
        <v>0.5</v>
      </c>
      <c r="AD577">
        <v>401.1669</v>
      </c>
    </row>
    <row r="578" spans="1:30" x14ac:dyDescent="0.35">
      <c r="A578" t="s">
        <v>623</v>
      </c>
      <c r="B578" t="s">
        <v>36</v>
      </c>
      <c r="C578" t="s">
        <v>8</v>
      </c>
      <c r="D578" t="s">
        <v>1</v>
      </c>
      <c r="F578" s="5">
        <v>44307</v>
      </c>
      <c r="G578" s="5">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24"/>
        <v>82</v>
      </c>
      <c r="X578" t="str">
        <f t="shared" si="25"/>
        <v>Non-rush</v>
      </c>
      <c r="Y578">
        <f t="shared" si="26"/>
        <v>0</v>
      </c>
      <c r="AC578">
        <v>1</v>
      </c>
      <c r="AD578">
        <v>427.88080000000002</v>
      </c>
    </row>
    <row r="579" spans="1:30" x14ac:dyDescent="0.35">
      <c r="A579" t="s">
        <v>624</v>
      </c>
      <c r="B579" t="s">
        <v>40</v>
      </c>
      <c r="C579" t="s">
        <v>7</v>
      </c>
      <c r="D579" t="s">
        <v>12</v>
      </c>
      <c r="E579" t="s">
        <v>3</v>
      </c>
      <c r="F579" s="5">
        <v>44307</v>
      </c>
      <c r="G579" s="5">
        <v>44390</v>
      </c>
      <c r="H579">
        <v>1</v>
      </c>
      <c r="K579">
        <v>0.25</v>
      </c>
      <c r="L579">
        <v>85.32</v>
      </c>
      <c r="M579" t="s">
        <v>17</v>
      </c>
      <c r="N579">
        <v>83</v>
      </c>
      <c r="O579">
        <v>80</v>
      </c>
      <c r="P579">
        <v>20</v>
      </c>
      <c r="Q579">
        <v>20</v>
      </c>
      <c r="R579">
        <v>85.32</v>
      </c>
      <c r="S579">
        <v>105.32</v>
      </c>
      <c r="T579">
        <v>105.32</v>
      </c>
      <c r="U579" t="s">
        <v>1051</v>
      </c>
      <c r="V579" t="s">
        <v>1048</v>
      </c>
      <c r="W579">
        <f t="shared" ref="W579:W642" si="27">(G579-F579)</f>
        <v>83</v>
      </c>
      <c r="X579" t="str">
        <f t="shared" ref="X579:X642" si="28">IF(E579="", "Non-rush", "Rush")</f>
        <v>Rush</v>
      </c>
      <c r="Y579">
        <f t="shared" ref="Y579:Y642" si="29">_xlfn.XLOOKUP(A579, A:A, I:I, "No warranty", 0)</f>
        <v>0</v>
      </c>
      <c r="AC579">
        <v>0.25</v>
      </c>
      <c r="AD579">
        <v>85.32</v>
      </c>
    </row>
    <row r="580" spans="1:30" x14ac:dyDescent="0.35">
      <c r="A580" t="s">
        <v>625</v>
      </c>
      <c r="B580" t="s">
        <v>38</v>
      </c>
      <c r="C580" t="s">
        <v>8</v>
      </c>
      <c r="D580" t="s">
        <v>12</v>
      </c>
      <c r="F580" s="5">
        <v>44307</v>
      </c>
      <c r="G580" s="5">
        <v>44390</v>
      </c>
      <c r="H580">
        <v>2</v>
      </c>
      <c r="K580">
        <v>0.5</v>
      </c>
      <c r="L580">
        <v>107.4011</v>
      </c>
      <c r="M580" t="s">
        <v>18</v>
      </c>
      <c r="N580">
        <v>83</v>
      </c>
      <c r="O580">
        <v>140</v>
      </c>
      <c r="P580">
        <v>70</v>
      </c>
      <c r="Q580">
        <v>70</v>
      </c>
      <c r="R580">
        <v>107.4011</v>
      </c>
      <c r="S580">
        <v>177.40109999999999</v>
      </c>
      <c r="T580">
        <v>177.40109999999999</v>
      </c>
      <c r="U580" t="s">
        <v>1051</v>
      </c>
      <c r="V580" t="s">
        <v>1048</v>
      </c>
      <c r="W580">
        <f t="shared" si="27"/>
        <v>83</v>
      </c>
      <c r="X580" t="str">
        <f t="shared" si="28"/>
        <v>Non-rush</v>
      </c>
      <c r="Y580">
        <f t="shared" si="29"/>
        <v>0</v>
      </c>
      <c r="AC580">
        <v>0.5</v>
      </c>
      <c r="AD580">
        <v>107.4011</v>
      </c>
    </row>
    <row r="581" spans="1:30" x14ac:dyDescent="0.35">
      <c r="A581" t="s">
        <v>626</v>
      </c>
      <c r="B581" t="s">
        <v>37</v>
      </c>
      <c r="C581" t="s">
        <v>9</v>
      </c>
      <c r="D581" t="s">
        <v>12</v>
      </c>
      <c r="F581" s="5">
        <v>44307</v>
      </c>
      <c r="G581" s="5">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27"/>
        <v>83</v>
      </c>
      <c r="X581" t="str">
        <f t="shared" si="28"/>
        <v>Non-rush</v>
      </c>
      <c r="Y581">
        <f t="shared" si="29"/>
        <v>0</v>
      </c>
      <c r="AC581">
        <v>0.25</v>
      </c>
      <c r="AD581">
        <v>108.36109999999999</v>
      </c>
    </row>
    <row r="582" spans="1:30" x14ac:dyDescent="0.35">
      <c r="A582" t="s">
        <v>627</v>
      </c>
      <c r="B582" t="s">
        <v>40</v>
      </c>
      <c r="C582" t="s">
        <v>7</v>
      </c>
      <c r="D582" t="s">
        <v>11</v>
      </c>
      <c r="F582" s="5">
        <v>44307</v>
      </c>
      <c r="G582" s="5">
        <v>44390</v>
      </c>
      <c r="H582">
        <v>1</v>
      </c>
      <c r="K582">
        <v>0.25</v>
      </c>
      <c r="L582">
        <v>120</v>
      </c>
      <c r="M582" t="s">
        <v>18</v>
      </c>
      <c r="N582">
        <v>83</v>
      </c>
      <c r="O582">
        <v>80</v>
      </c>
      <c r="P582">
        <v>20</v>
      </c>
      <c r="Q582">
        <v>20</v>
      </c>
      <c r="R582">
        <v>120</v>
      </c>
      <c r="S582">
        <v>140</v>
      </c>
      <c r="T582">
        <v>140</v>
      </c>
      <c r="U582" t="s">
        <v>1051</v>
      </c>
      <c r="V582" t="s">
        <v>1048</v>
      </c>
      <c r="W582">
        <f t="shared" si="27"/>
        <v>83</v>
      </c>
      <c r="X582" t="str">
        <f t="shared" si="28"/>
        <v>Non-rush</v>
      </c>
      <c r="Y582">
        <f t="shared" si="29"/>
        <v>0</v>
      </c>
      <c r="AC582">
        <v>0.25</v>
      </c>
      <c r="AD582">
        <v>120</v>
      </c>
    </row>
    <row r="583" spans="1:30" x14ac:dyDescent="0.35">
      <c r="A583" t="s">
        <v>628</v>
      </c>
      <c r="B583" t="s">
        <v>37</v>
      </c>
      <c r="C583" t="s">
        <v>9</v>
      </c>
      <c r="D583" t="s">
        <v>1</v>
      </c>
      <c r="F583" s="5">
        <v>44307</v>
      </c>
      <c r="G583" s="5">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27"/>
        <v>83</v>
      </c>
      <c r="X583" t="str">
        <f t="shared" si="28"/>
        <v>Non-rush</v>
      </c>
      <c r="Y583">
        <f t="shared" si="29"/>
        <v>0</v>
      </c>
      <c r="AC583">
        <v>1.75</v>
      </c>
      <c r="AD583">
        <v>416.85219999999998</v>
      </c>
    </row>
    <row r="584" spans="1:30" x14ac:dyDescent="0.35">
      <c r="A584" t="s">
        <v>629</v>
      </c>
      <c r="B584" t="s">
        <v>37</v>
      </c>
      <c r="C584" t="s">
        <v>9</v>
      </c>
      <c r="D584" t="s">
        <v>1</v>
      </c>
      <c r="F584" s="5">
        <v>44307</v>
      </c>
      <c r="G584" s="5">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27"/>
        <v>83</v>
      </c>
      <c r="X584" t="str">
        <f t="shared" si="28"/>
        <v>Non-rush</v>
      </c>
      <c r="Y584">
        <f t="shared" si="29"/>
        <v>0</v>
      </c>
      <c r="AC584">
        <v>1.25</v>
      </c>
      <c r="AD584">
        <v>449.04039999999998</v>
      </c>
    </row>
    <row r="585" spans="1:30" x14ac:dyDescent="0.35">
      <c r="A585" t="s">
        <v>630</v>
      </c>
      <c r="B585" t="s">
        <v>36</v>
      </c>
      <c r="C585" t="s">
        <v>8</v>
      </c>
      <c r="D585" t="s">
        <v>12</v>
      </c>
      <c r="F585" s="5">
        <v>44307</v>
      </c>
      <c r="G585" s="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27"/>
        <v>83</v>
      </c>
      <c r="X585" t="str">
        <f t="shared" si="28"/>
        <v>Non-rush</v>
      </c>
      <c r="Y585">
        <f t="shared" si="29"/>
        <v>0</v>
      </c>
      <c r="AC585">
        <v>1</v>
      </c>
      <c r="AD585">
        <v>463.70929999999998</v>
      </c>
    </row>
    <row r="586" spans="1:30" x14ac:dyDescent="0.35">
      <c r="A586" t="s">
        <v>631</v>
      </c>
      <c r="B586" t="s">
        <v>37</v>
      </c>
      <c r="C586" t="s">
        <v>9</v>
      </c>
      <c r="D586" t="s">
        <v>1</v>
      </c>
      <c r="F586" s="5">
        <v>44307</v>
      </c>
      <c r="G586" s="5">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27"/>
        <v>83</v>
      </c>
      <c r="X586" t="str">
        <f t="shared" si="28"/>
        <v>Non-rush</v>
      </c>
      <c r="Y586">
        <f t="shared" si="29"/>
        <v>0</v>
      </c>
      <c r="AC586">
        <v>1.25</v>
      </c>
      <c r="AD586">
        <v>488.4255</v>
      </c>
    </row>
    <row r="587" spans="1:30" x14ac:dyDescent="0.35">
      <c r="A587" t="s">
        <v>632</v>
      </c>
      <c r="B587" t="s">
        <v>34</v>
      </c>
      <c r="C587" t="s">
        <v>9</v>
      </c>
      <c r="D587" t="s">
        <v>12</v>
      </c>
      <c r="F587" s="5">
        <v>44308</v>
      </c>
      <c r="G587" s="5">
        <v>44330</v>
      </c>
      <c r="H587">
        <v>1</v>
      </c>
      <c r="K587">
        <v>1</v>
      </c>
      <c r="L587">
        <v>65.947800000000001</v>
      </c>
      <c r="M587" t="s">
        <v>18</v>
      </c>
      <c r="N587">
        <v>22</v>
      </c>
      <c r="O587">
        <v>80</v>
      </c>
      <c r="P587">
        <v>80</v>
      </c>
      <c r="Q587">
        <v>80</v>
      </c>
      <c r="R587">
        <v>65.947800000000001</v>
      </c>
      <c r="S587">
        <v>145.9478</v>
      </c>
      <c r="T587">
        <v>145.9478</v>
      </c>
      <c r="U587" t="s">
        <v>1050</v>
      </c>
      <c r="V587" t="s">
        <v>1049</v>
      </c>
      <c r="W587">
        <f t="shared" si="27"/>
        <v>22</v>
      </c>
      <c r="X587" t="str">
        <f t="shared" si="28"/>
        <v>Non-rush</v>
      </c>
      <c r="Y587">
        <f t="shared" si="29"/>
        <v>0</v>
      </c>
      <c r="AC587">
        <v>1</v>
      </c>
      <c r="AD587">
        <v>65.947800000000001</v>
      </c>
    </row>
    <row r="588" spans="1:30" x14ac:dyDescent="0.35">
      <c r="A588" t="s">
        <v>633</v>
      </c>
      <c r="B588" t="s">
        <v>36</v>
      </c>
      <c r="C588" t="s">
        <v>7</v>
      </c>
      <c r="D588" t="s">
        <v>11</v>
      </c>
      <c r="F588" s="5">
        <v>44308</v>
      </c>
      <c r="G588" s="5">
        <v>44331</v>
      </c>
      <c r="H588">
        <v>1</v>
      </c>
      <c r="K588">
        <v>0.25</v>
      </c>
      <c r="L588">
        <v>109.2323</v>
      </c>
      <c r="M588" t="s">
        <v>17</v>
      </c>
      <c r="N588">
        <v>23</v>
      </c>
      <c r="O588">
        <v>80</v>
      </c>
      <c r="P588">
        <v>20</v>
      </c>
      <c r="Q588">
        <v>20</v>
      </c>
      <c r="R588">
        <v>109.2323</v>
      </c>
      <c r="S588">
        <v>129.23230000000001</v>
      </c>
      <c r="T588">
        <v>129.23230000000001</v>
      </c>
      <c r="U588" t="s">
        <v>1050</v>
      </c>
      <c r="V588" t="s">
        <v>1052</v>
      </c>
      <c r="W588">
        <f t="shared" si="27"/>
        <v>23</v>
      </c>
      <c r="X588" t="str">
        <f t="shared" si="28"/>
        <v>Non-rush</v>
      </c>
      <c r="Y588">
        <f t="shared" si="29"/>
        <v>0</v>
      </c>
      <c r="AC588">
        <v>0.25</v>
      </c>
      <c r="AD588">
        <v>109.2323</v>
      </c>
    </row>
    <row r="589" spans="1:30" x14ac:dyDescent="0.35">
      <c r="A589" t="s">
        <v>634</v>
      </c>
      <c r="B589" t="s">
        <v>36</v>
      </c>
      <c r="C589" t="s">
        <v>7</v>
      </c>
      <c r="D589" t="s">
        <v>12</v>
      </c>
      <c r="F589" s="5">
        <v>44308</v>
      </c>
      <c r="G589" s="5">
        <v>44341</v>
      </c>
      <c r="H589">
        <v>2</v>
      </c>
      <c r="K589">
        <v>0.5</v>
      </c>
      <c r="L589">
        <v>86</v>
      </c>
      <c r="M589" t="s">
        <v>18</v>
      </c>
      <c r="N589">
        <v>33</v>
      </c>
      <c r="O589">
        <v>140</v>
      </c>
      <c r="P589">
        <v>70</v>
      </c>
      <c r="Q589">
        <v>70</v>
      </c>
      <c r="R589">
        <v>86</v>
      </c>
      <c r="S589">
        <v>156</v>
      </c>
      <c r="T589">
        <v>156</v>
      </c>
      <c r="U589" t="s">
        <v>1050</v>
      </c>
      <c r="V589" t="s">
        <v>1048</v>
      </c>
      <c r="W589">
        <f t="shared" si="27"/>
        <v>33</v>
      </c>
      <c r="X589" t="str">
        <f t="shared" si="28"/>
        <v>Non-rush</v>
      </c>
      <c r="Y589">
        <f t="shared" si="29"/>
        <v>0</v>
      </c>
      <c r="AC589">
        <v>0.5</v>
      </c>
      <c r="AD589">
        <v>86</v>
      </c>
    </row>
    <row r="590" spans="1:30" x14ac:dyDescent="0.35">
      <c r="A590" t="s">
        <v>635</v>
      </c>
      <c r="B590" t="s">
        <v>39</v>
      </c>
      <c r="C590" t="s">
        <v>44</v>
      </c>
      <c r="D590" t="s">
        <v>11</v>
      </c>
      <c r="F590" s="5">
        <v>44308</v>
      </c>
      <c r="G590" s="5">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27"/>
        <v>72</v>
      </c>
      <c r="X590" t="str">
        <f t="shared" si="28"/>
        <v>Non-rush</v>
      </c>
      <c r="Y590">
        <f t="shared" si="29"/>
        <v>0</v>
      </c>
      <c r="AC590">
        <v>0.25</v>
      </c>
      <c r="AD590">
        <v>142.91249999999999</v>
      </c>
    </row>
    <row r="591" spans="1:30" x14ac:dyDescent="0.35">
      <c r="A591" t="s">
        <v>636</v>
      </c>
      <c r="B591" t="s">
        <v>36</v>
      </c>
      <c r="C591" t="s">
        <v>7</v>
      </c>
      <c r="D591" t="s">
        <v>12</v>
      </c>
      <c r="F591" s="5">
        <v>44309</v>
      </c>
      <c r="G591" s="5">
        <v>44327</v>
      </c>
      <c r="H591">
        <v>2</v>
      </c>
      <c r="K591">
        <v>0.25</v>
      </c>
      <c r="L591">
        <v>82.98</v>
      </c>
      <c r="M591" t="s">
        <v>17</v>
      </c>
      <c r="N591">
        <v>18</v>
      </c>
      <c r="O591">
        <v>140</v>
      </c>
      <c r="P591">
        <v>35</v>
      </c>
      <c r="Q591">
        <v>35</v>
      </c>
      <c r="R591">
        <v>82.98</v>
      </c>
      <c r="S591">
        <v>117.98</v>
      </c>
      <c r="T591">
        <v>117.98</v>
      </c>
      <c r="U591" t="s">
        <v>1049</v>
      </c>
      <c r="V591" t="s">
        <v>1048</v>
      </c>
      <c r="W591">
        <f t="shared" si="27"/>
        <v>18</v>
      </c>
      <c r="X591" t="str">
        <f t="shared" si="28"/>
        <v>Non-rush</v>
      </c>
      <c r="Y591">
        <f t="shared" si="29"/>
        <v>0</v>
      </c>
      <c r="AC591">
        <v>0.25</v>
      </c>
      <c r="AD591">
        <v>82.98</v>
      </c>
    </row>
    <row r="592" spans="1:30" x14ac:dyDescent="0.35">
      <c r="A592" t="s">
        <v>637</v>
      </c>
      <c r="B592" t="s">
        <v>39</v>
      </c>
      <c r="C592" t="s">
        <v>44</v>
      </c>
      <c r="D592" t="s">
        <v>11</v>
      </c>
      <c r="F592" s="5">
        <v>44309</v>
      </c>
      <c r="G592" s="5">
        <v>44345</v>
      </c>
      <c r="H592">
        <v>1</v>
      </c>
      <c r="K592">
        <v>0.25</v>
      </c>
      <c r="L592">
        <v>120</v>
      </c>
      <c r="M592" t="s">
        <v>18</v>
      </c>
      <c r="N592">
        <v>36</v>
      </c>
      <c r="O592">
        <v>80</v>
      </c>
      <c r="P592">
        <v>20</v>
      </c>
      <c r="Q592">
        <v>20</v>
      </c>
      <c r="R592">
        <v>120</v>
      </c>
      <c r="S592">
        <v>140</v>
      </c>
      <c r="T592">
        <v>140</v>
      </c>
      <c r="U592" t="s">
        <v>1049</v>
      </c>
      <c r="V592" t="s">
        <v>1052</v>
      </c>
      <c r="W592">
        <f t="shared" si="27"/>
        <v>36</v>
      </c>
      <c r="X592" t="str">
        <f t="shared" si="28"/>
        <v>Non-rush</v>
      </c>
      <c r="Y592">
        <f t="shared" si="29"/>
        <v>0</v>
      </c>
      <c r="AC592">
        <v>0.25</v>
      </c>
      <c r="AD592">
        <v>120</v>
      </c>
    </row>
    <row r="593" spans="1:30" x14ac:dyDescent="0.35">
      <c r="A593" t="s">
        <v>638</v>
      </c>
      <c r="B593" t="s">
        <v>36</v>
      </c>
      <c r="C593" t="s">
        <v>7</v>
      </c>
      <c r="D593" t="s">
        <v>12</v>
      </c>
      <c r="F593" s="5">
        <v>44309</v>
      </c>
      <c r="G593" s="5">
        <v>44348</v>
      </c>
      <c r="H593">
        <v>2</v>
      </c>
      <c r="K593">
        <v>0.25</v>
      </c>
      <c r="L593">
        <v>120</v>
      </c>
      <c r="M593" t="s">
        <v>17</v>
      </c>
      <c r="N593">
        <v>39</v>
      </c>
      <c r="O593">
        <v>140</v>
      </c>
      <c r="P593">
        <v>35</v>
      </c>
      <c r="Q593">
        <v>35</v>
      </c>
      <c r="R593">
        <v>120</v>
      </c>
      <c r="S593">
        <v>155</v>
      </c>
      <c r="T593">
        <v>155</v>
      </c>
      <c r="U593" t="s">
        <v>1049</v>
      </c>
      <c r="V593" t="s">
        <v>1048</v>
      </c>
      <c r="W593">
        <f t="shared" si="27"/>
        <v>39</v>
      </c>
      <c r="X593" t="str">
        <f t="shared" si="28"/>
        <v>Non-rush</v>
      </c>
      <c r="Y593">
        <f t="shared" si="29"/>
        <v>0</v>
      </c>
      <c r="AC593">
        <v>0.25</v>
      </c>
      <c r="AD593">
        <v>120</v>
      </c>
    </row>
    <row r="594" spans="1:30" x14ac:dyDescent="0.35">
      <c r="A594" t="s">
        <v>639</v>
      </c>
      <c r="B594" t="s">
        <v>36</v>
      </c>
      <c r="C594" t="s">
        <v>7</v>
      </c>
      <c r="D594" t="s">
        <v>1</v>
      </c>
      <c r="F594" s="5">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27"/>
        <v>-44309</v>
      </c>
      <c r="X594" t="str">
        <f t="shared" si="28"/>
        <v>Non-rush</v>
      </c>
      <c r="Y594">
        <f t="shared" si="29"/>
        <v>0</v>
      </c>
      <c r="AD594">
        <v>356.23509999999999</v>
      </c>
    </row>
    <row r="595" spans="1:30" x14ac:dyDescent="0.35">
      <c r="A595" t="s">
        <v>640</v>
      </c>
      <c r="B595" t="s">
        <v>40</v>
      </c>
      <c r="C595" t="s">
        <v>7</v>
      </c>
      <c r="D595" t="s">
        <v>13</v>
      </c>
      <c r="F595" s="5">
        <v>44310</v>
      </c>
      <c r="G595" s="5">
        <v>44327</v>
      </c>
      <c r="H595">
        <v>2</v>
      </c>
      <c r="K595">
        <v>0.75</v>
      </c>
      <c r="L595">
        <v>200</v>
      </c>
      <c r="M595" t="s">
        <v>17</v>
      </c>
      <c r="N595">
        <v>17</v>
      </c>
      <c r="O595">
        <v>140</v>
      </c>
      <c r="P595">
        <v>105</v>
      </c>
      <c r="Q595">
        <v>105</v>
      </c>
      <c r="R595">
        <v>200</v>
      </c>
      <c r="S595">
        <v>305</v>
      </c>
      <c r="T595">
        <v>305</v>
      </c>
      <c r="U595" t="s">
        <v>1052</v>
      </c>
      <c r="V595" t="s">
        <v>1048</v>
      </c>
      <c r="W595">
        <f t="shared" si="27"/>
        <v>17</v>
      </c>
      <c r="X595" t="str">
        <f t="shared" si="28"/>
        <v>Non-rush</v>
      </c>
      <c r="Y595">
        <f t="shared" si="29"/>
        <v>0</v>
      </c>
      <c r="AC595">
        <v>0.75</v>
      </c>
      <c r="AD595">
        <v>200</v>
      </c>
    </row>
    <row r="596" spans="1:30" x14ac:dyDescent="0.35">
      <c r="A596" t="s">
        <v>641</v>
      </c>
      <c r="B596" t="s">
        <v>39</v>
      </c>
      <c r="C596" t="s">
        <v>44</v>
      </c>
      <c r="D596" t="s">
        <v>12</v>
      </c>
      <c r="F596" s="5">
        <v>44312</v>
      </c>
      <c r="G596" s="5">
        <v>44321</v>
      </c>
      <c r="H596">
        <v>1</v>
      </c>
      <c r="K596">
        <v>0.5</v>
      </c>
      <c r="L596">
        <v>180</v>
      </c>
      <c r="M596" t="s">
        <v>17</v>
      </c>
      <c r="N596">
        <v>9</v>
      </c>
      <c r="O596">
        <v>80</v>
      </c>
      <c r="P596">
        <v>40</v>
      </c>
      <c r="Q596">
        <v>40</v>
      </c>
      <c r="R596">
        <v>180</v>
      </c>
      <c r="S596">
        <v>220</v>
      </c>
      <c r="T596">
        <v>220</v>
      </c>
      <c r="U596" t="s">
        <v>1053</v>
      </c>
      <c r="V596" t="s">
        <v>1051</v>
      </c>
      <c r="W596">
        <f t="shared" si="27"/>
        <v>9</v>
      </c>
      <c r="X596" t="str">
        <f t="shared" si="28"/>
        <v>Non-rush</v>
      </c>
      <c r="Y596">
        <f t="shared" si="29"/>
        <v>0</v>
      </c>
      <c r="AC596">
        <v>0.5</v>
      </c>
      <c r="AD596">
        <v>180</v>
      </c>
    </row>
    <row r="597" spans="1:30" x14ac:dyDescent="0.35">
      <c r="A597" t="s">
        <v>642</v>
      </c>
      <c r="B597" t="s">
        <v>37</v>
      </c>
      <c r="C597" t="s">
        <v>43</v>
      </c>
      <c r="D597" t="s">
        <v>11</v>
      </c>
      <c r="F597" s="5">
        <v>44312</v>
      </c>
      <c r="G597" s="5">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27"/>
        <v>10</v>
      </c>
      <c r="X597" t="str">
        <f t="shared" si="28"/>
        <v>Non-rush</v>
      </c>
      <c r="Y597">
        <f t="shared" si="29"/>
        <v>0</v>
      </c>
      <c r="AC597">
        <v>0.25</v>
      </c>
      <c r="AD597">
        <v>41.359499999999997</v>
      </c>
    </row>
    <row r="598" spans="1:30" x14ac:dyDescent="0.35">
      <c r="A598" t="s">
        <v>643</v>
      </c>
      <c r="B598" t="s">
        <v>34</v>
      </c>
      <c r="C598" t="s">
        <v>44</v>
      </c>
      <c r="D598" t="s">
        <v>11</v>
      </c>
      <c r="F598" s="5">
        <v>44312</v>
      </c>
      <c r="G598" s="5">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27"/>
        <v>11</v>
      </c>
      <c r="X598" t="str">
        <f t="shared" si="28"/>
        <v>Non-rush</v>
      </c>
      <c r="Y598">
        <f t="shared" si="29"/>
        <v>0</v>
      </c>
      <c r="AC598">
        <v>0.25</v>
      </c>
      <c r="AD598">
        <v>667.79300000000001</v>
      </c>
    </row>
    <row r="599" spans="1:30" x14ac:dyDescent="0.35">
      <c r="A599" t="s">
        <v>644</v>
      </c>
      <c r="B599" t="s">
        <v>37</v>
      </c>
      <c r="C599" t="s">
        <v>9</v>
      </c>
      <c r="D599" t="s">
        <v>12</v>
      </c>
      <c r="F599" s="5">
        <v>44312</v>
      </c>
      <c r="G599" s="5">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27"/>
        <v>16</v>
      </c>
      <c r="X599" t="str">
        <f t="shared" si="28"/>
        <v>Non-rush</v>
      </c>
      <c r="Y599">
        <f t="shared" si="29"/>
        <v>0</v>
      </c>
      <c r="AC599">
        <v>0.25</v>
      </c>
      <c r="AD599">
        <v>36.739400000000003</v>
      </c>
    </row>
    <row r="600" spans="1:30" x14ac:dyDescent="0.35">
      <c r="A600" t="s">
        <v>645</v>
      </c>
      <c r="B600" t="s">
        <v>35</v>
      </c>
      <c r="C600" t="s">
        <v>44</v>
      </c>
      <c r="D600" t="s">
        <v>11</v>
      </c>
      <c r="F600" s="5">
        <v>44312</v>
      </c>
      <c r="G600" s="5">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27"/>
        <v>16</v>
      </c>
      <c r="X600" t="str">
        <f t="shared" si="28"/>
        <v>Non-rush</v>
      </c>
      <c r="Y600">
        <f t="shared" si="29"/>
        <v>0</v>
      </c>
      <c r="AC600">
        <v>0.25</v>
      </c>
      <c r="AD600">
        <v>91.290899999999993</v>
      </c>
    </row>
    <row r="601" spans="1:30" x14ac:dyDescent="0.35">
      <c r="A601" t="s">
        <v>646</v>
      </c>
      <c r="B601" t="s">
        <v>36</v>
      </c>
      <c r="C601" t="s">
        <v>7</v>
      </c>
      <c r="D601" t="s">
        <v>11</v>
      </c>
      <c r="E601" t="s">
        <v>3</v>
      </c>
      <c r="F601" s="5">
        <v>44312</v>
      </c>
      <c r="G601" s="5">
        <v>44334</v>
      </c>
      <c r="H601">
        <v>1</v>
      </c>
      <c r="K601">
        <v>0.25</v>
      </c>
      <c r="L601">
        <v>21.33</v>
      </c>
      <c r="M601" t="s">
        <v>17</v>
      </c>
      <c r="N601">
        <v>22</v>
      </c>
      <c r="O601">
        <v>80</v>
      </c>
      <c r="P601">
        <v>20</v>
      </c>
      <c r="Q601">
        <v>20</v>
      </c>
      <c r="R601">
        <v>21.33</v>
      </c>
      <c r="S601">
        <v>41.33</v>
      </c>
      <c r="T601">
        <v>41.33</v>
      </c>
      <c r="U601" t="s">
        <v>1053</v>
      </c>
      <c r="V601" t="s">
        <v>1048</v>
      </c>
      <c r="W601">
        <f t="shared" si="27"/>
        <v>22</v>
      </c>
      <c r="X601" t="str">
        <f t="shared" si="28"/>
        <v>Rush</v>
      </c>
      <c r="Y601">
        <f t="shared" si="29"/>
        <v>0</v>
      </c>
      <c r="AC601">
        <v>0.25</v>
      </c>
      <c r="AD601">
        <v>21.33</v>
      </c>
    </row>
    <row r="602" spans="1:30" x14ac:dyDescent="0.35">
      <c r="A602" t="s">
        <v>647</v>
      </c>
      <c r="B602" t="s">
        <v>42</v>
      </c>
      <c r="C602" t="s">
        <v>44</v>
      </c>
      <c r="D602" t="s">
        <v>2</v>
      </c>
      <c r="F602" s="5">
        <v>44312</v>
      </c>
      <c r="G602" s="5">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27"/>
        <v>23</v>
      </c>
      <c r="X602" t="str">
        <f t="shared" si="28"/>
        <v>Non-rush</v>
      </c>
      <c r="Y602">
        <f t="shared" si="29"/>
        <v>0</v>
      </c>
      <c r="AC602">
        <v>3.75</v>
      </c>
      <c r="AD602">
        <v>511.15660000000003</v>
      </c>
    </row>
    <row r="603" spans="1:30" x14ac:dyDescent="0.35">
      <c r="A603" t="s">
        <v>648</v>
      </c>
      <c r="B603" t="s">
        <v>35</v>
      </c>
      <c r="C603" t="s">
        <v>44</v>
      </c>
      <c r="D603" t="s">
        <v>12</v>
      </c>
      <c r="F603" s="5">
        <v>44312</v>
      </c>
      <c r="G603" s="5">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27"/>
        <v>36</v>
      </c>
      <c r="X603" t="str">
        <f t="shared" si="28"/>
        <v>Non-rush</v>
      </c>
      <c r="Y603">
        <f t="shared" si="29"/>
        <v>0</v>
      </c>
      <c r="AC603">
        <v>0.5</v>
      </c>
      <c r="AD603">
        <v>24.406400000000001</v>
      </c>
    </row>
    <row r="604" spans="1:30" x14ac:dyDescent="0.35">
      <c r="A604" t="s">
        <v>649</v>
      </c>
      <c r="B604" t="s">
        <v>35</v>
      </c>
      <c r="C604" t="s">
        <v>44</v>
      </c>
      <c r="D604" t="s">
        <v>12</v>
      </c>
      <c r="E604" t="s">
        <v>3</v>
      </c>
      <c r="F604" s="5">
        <v>44312</v>
      </c>
      <c r="G604" s="5">
        <v>44348</v>
      </c>
      <c r="H604">
        <v>2</v>
      </c>
      <c r="J604" t="s">
        <v>3</v>
      </c>
      <c r="K604">
        <v>0.5</v>
      </c>
      <c r="L604">
        <v>54.18</v>
      </c>
      <c r="M604" t="s">
        <v>18</v>
      </c>
      <c r="N604">
        <v>36</v>
      </c>
      <c r="O604">
        <v>140</v>
      </c>
      <c r="P604">
        <v>70</v>
      </c>
      <c r="Q604">
        <v>70</v>
      </c>
      <c r="R604">
        <v>0</v>
      </c>
      <c r="S604">
        <v>124.18</v>
      </c>
      <c r="T604">
        <v>70</v>
      </c>
      <c r="U604" t="s">
        <v>1053</v>
      </c>
      <c r="V604" t="s">
        <v>1048</v>
      </c>
      <c r="W604">
        <f t="shared" si="27"/>
        <v>36</v>
      </c>
      <c r="X604" t="str">
        <f t="shared" si="28"/>
        <v>Rush</v>
      </c>
      <c r="Y604">
        <f t="shared" si="29"/>
        <v>0</v>
      </c>
      <c r="AC604">
        <v>0.5</v>
      </c>
      <c r="AD604">
        <v>54.18</v>
      </c>
    </row>
    <row r="605" spans="1:30" x14ac:dyDescent="0.35">
      <c r="A605" t="s">
        <v>650</v>
      </c>
      <c r="B605" t="s">
        <v>37</v>
      </c>
      <c r="C605" t="s">
        <v>43</v>
      </c>
      <c r="D605" t="s">
        <v>11</v>
      </c>
      <c r="F605" s="5">
        <v>44312</v>
      </c>
      <c r="G605" s="5">
        <v>44350</v>
      </c>
      <c r="H605">
        <v>1</v>
      </c>
      <c r="K605">
        <v>0.25</v>
      </c>
      <c r="L605">
        <v>93.6</v>
      </c>
      <c r="M605" t="s">
        <v>19</v>
      </c>
      <c r="N605">
        <v>38</v>
      </c>
      <c r="O605">
        <v>80</v>
      </c>
      <c r="P605">
        <v>20</v>
      </c>
      <c r="Q605">
        <v>20</v>
      </c>
      <c r="R605">
        <v>93.6</v>
      </c>
      <c r="S605">
        <v>113.6</v>
      </c>
      <c r="T605">
        <v>113.6</v>
      </c>
      <c r="U605" t="s">
        <v>1053</v>
      </c>
      <c r="V605" t="s">
        <v>1050</v>
      </c>
      <c r="W605">
        <f t="shared" si="27"/>
        <v>38</v>
      </c>
      <c r="X605" t="str">
        <f t="shared" si="28"/>
        <v>Non-rush</v>
      </c>
      <c r="Y605">
        <f t="shared" si="29"/>
        <v>0</v>
      </c>
      <c r="AC605">
        <v>0.25</v>
      </c>
      <c r="AD605">
        <v>93.6</v>
      </c>
    </row>
    <row r="606" spans="1:30" x14ac:dyDescent="0.35">
      <c r="A606" t="s">
        <v>651</v>
      </c>
      <c r="B606" t="s">
        <v>37</v>
      </c>
      <c r="C606" t="s">
        <v>43</v>
      </c>
      <c r="D606" t="s">
        <v>12</v>
      </c>
      <c r="F606" s="5">
        <v>44312</v>
      </c>
      <c r="G606" s="5">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27"/>
        <v>43</v>
      </c>
      <c r="X606" t="str">
        <f t="shared" si="28"/>
        <v>Non-rush</v>
      </c>
      <c r="Y606">
        <f t="shared" si="29"/>
        <v>0</v>
      </c>
      <c r="AC606">
        <v>0.25</v>
      </c>
      <c r="AD606">
        <v>810.30430000000001</v>
      </c>
    </row>
    <row r="607" spans="1:30" x14ac:dyDescent="0.35">
      <c r="A607" t="s">
        <v>652</v>
      </c>
      <c r="B607" t="s">
        <v>39</v>
      </c>
      <c r="C607" t="s">
        <v>9</v>
      </c>
      <c r="D607" t="s">
        <v>12</v>
      </c>
      <c r="F607" s="5">
        <v>44312</v>
      </c>
      <c r="G607" s="5">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27"/>
        <v>44</v>
      </c>
      <c r="X607" t="str">
        <f t="shared" si="28"/>
        <v>Non-rush</v>
      </c>
      <c r="Y607">
        <f t="shared" si="29"/>
        <v>0</v>
      </c>
      <c r="AC607">
        <v>0.5</v>
      </c>
      <c r="AD607">
        <v>91.041700000000006</v>
      </c>
    </row>
    <row r="608" spans="1:30" x14ac:dyDescent="0.35">
      <c r="A608" t="s">
        <v>653</v>
      </c>
      <c r="B608" t="s">
        <v>34</v>
      </c>
      <c r="C608" t="s">
        <v>44</v>
      </c>
      <c r="D608" t="s">
        <v>11</v>
      </c>
      <c r="F608" s="5">
        <v>44312</v>
      </c>
      <c r="G608" s="5">
        <v>44368</v>
      </c>
      <c r="H608">
        <v>1</v>
      </c>
      <c r="K608">
        <v>0.25</v>
      </c>
      <c r="L608">
        <v>82.793999999999997</v>
      </c>
      <c r="M608" t="s">
        <v>18</v>
      </c>
      <c r="N608">
        <v>56</v>
      </c>
      <c r="O608">
        <v>80</v>
      </c>
      <c r="P608">
        <v>20</v>
      </c>
      <c r="Q608">
        <v>20</v>
      </c>
      <c r="R608">
        <v>82.793999999999997</v>
      </c>
      <c r="S608">
        <v>102.794</v>
      </c>
      <c r="T608">
        <v>102.794</v>
      </c>
      <c r="U608" t="s">
        <v>1053</v>
      </c>
      <c r="V608" t="s">
        <v>1053</v>
      </c>
      <c r="W608">
        <f t="shared" si="27"/>
        <v>56</v>
      </c>
      <c r="X608" t="str">
        <f t="shared" si="28"/>
        <v>Non-rush</v>
      </c>
      <c r="Y608">
        <f t="shared" si="29"/>
        <v>0</v>
      </c>
      <c r="AC608">
        <v>0.25</v>
      </c>
      <c r="AD608">
        <v>82.793999999999997</v>
      </c>
    </row>
    <row r="609" spans="1:30" x14ac:dyDescent="0.35">
      <c r="A609" t="s">
        <v>654</v>
      </c>
      <c r="B609" t="s">
        <v>34</v>
      </c>
      <c r="C609" t="s">
        <v>8</v>
      </c>
      <c r="D609" t="s">
        <v>1</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27"/>
        <v>59</v>
      </c>
      <c r="X609" t="str">
        <f t="shared" si="28"/>
        <v>Non-rush</v>
      </c>
      <c r="Y609" t="str">
        <f t="shared" si="29"/>
        <v>Yes</v>
      </c>
      <c r="AC609">
        <v>3</v>
      </c>
      <c r="AD609">
        <v>226.7655</v>
      </c>
    </row>
    <row r="610" spans="1:30" x14ac:dyDescent="0.35">
      <c r="A610" t="s">
        <v>655</v>
      </c>
      <c r="B610" t="s">
        <v>36</v>
      </c>
      <c r="C610" t="s">
        <v>7</v>
      </c>
      <c r="D610" t="s">
        <v>12</v>
      </c>
      <c r="F610" s="5">
        <v>44312</v>
      </c>
      <c r="H610">
        <v>2</v>
      </c>
      <c r="L610">
        <v>106.65</v>
      </c>
      <c r="M610" t="s">
        <v>17</v>
      </c>
      <c r="N610" t="s">
        <v>1054</v>
      </c>
      <c r="O610">
        <v>140</v>
      </c>
      <c r="P610">
        <v>0</v>
      </c>
      <c r="Q610">
        <v>0</v>
      </c>
      <c r="R610">
        <v>106.65</v>
      </c>
      <c r="S610">
        <v>106.65</v>
      </c>
      <c r="T610">
        <v>106.65</v>
      </c>
      <c r="U610" t="s">
        <v>1053</v>
      </c>
      <c r="V610" t="s">
        <v>1052</v>
      </c>
      <c r="W610">
        <f t="shared" si="27"/>
        <v>-44312</v>
      </c>
      <c r="X610" t="str">
        <f t="shared" si="28"/>
        <v>Non-rush</v>
      </c>
      <c r="Y610">
        <f t="shared" si="29"/>
        <v>0</v>
      </c>
      <c r="AD610">
        <v>106.65</v>
      </c>
    </row>
    <row r="611" spans="1:30" x14ac:dyDescent="0.35">
      <c r="A611" t="s">
        <v>656</v>
      </c>
      <c r="B611" t="s">
        <v>36</v>
      </c>
      <c r="C611" t="s">
        <v>7</v>
      </c>
      <c r="D611" t="s">
        <v>12</v>
      </c>
      <c r="F611" s="5">
        <v>44313</v>
      </c>
      <c r="G611" s="5">
        <v>44319</v>
      </c>
      <c r="H611">
        <v>2</v>
      </c>
      <c r="K611">
        <v>0.25</v>
      </c>
      <c r="L611">
        <v>108.9273</v>
      </c>
      <c r="M611" t="s">
        <v>18</v>
      </c>
      <c r="N611">
        <v>6</v>
      </c>
      <c r="O611">
        <v>140</v>
      </c>
      <c r="P611">
        <v>35</v>
      </c>
      <c r="Q611">
        <v>35</v>
      </c>
      <c r="R611">
        <v>108.9273</v>
      </c>
      <c r="S611">
        <v>143.9273</v>
      </c>
      <c r="T611">
        <v>143.9273</v>
      </c>
      <c r="U611" t="s">
        <v>1048</v>
      </c>
      <c r="V611" t="s">
        <v>1053</v>
      </c>
      <c r="W611">
        <f t="shared" si="27"/>
        <v>6</v>
      </c>
      <c r="X611" t="str">
        <f t="shared" si="28"/>
        <v>Non-rush</v>
      </c>
      <c r="Y611">
        <f t="shared" si="29"/>
        <v>0</v>
      </c>
      <c r="AC611">
        <v>0.25</v>
      </c>
      <c r="AD611">
        <v>108.9273</v>
      </c>
    </row>
    <row r="612" spans="1:30" x14ac:dyDescent="0.35">
      <c r="A612" t="s">
        <v>657</v>
      </c>
      <c r="B612" t="s">
        <v>39</v>
      </c>
      <c r="C612" t="s">
        <v>44</v>
      </c>
      <c r="D612" t="s">
        <v>13</v>
      </c>
      <c r="F612" s="5">
        <v>44313</v>
      </c>
      <c r="G612" s="5">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27"/>
        <v>8</v>
      </c>
      <c r="X612" t="str">
        <f t="shared" si="28"/>
        <v>Non-rush</v>
      </c>
      <c r="Y612">
        <f t="shared" si="29"/>
        <v>0</v>
      </c>
      <c r="AC612">
        <v>1</v>
      </c>
      <c r="AD612">
        <v>270.06360000000001</v>
      </c>
    </row>
    <row r="613" spans="1:30" x14ac:dyDescent="0.35">
      <c r="A613" t="s">
        <v>658</v>
      </c>
      <c r="B613" t="s">
        <v>40</v>
      </c>
      <c r="C613" t="s">
        <v>7</v>
      </c>
      <c r="D613" t="s">
        <v>11</v>
      </c>
      <c r="F613" s="5">
        <v>44313</v>
      </c>
      <c r="G613" s="5">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27"/>
        <v>20</v>
      </c>
      <c r="X613" t="str">
        <f t="shared" si="28"/>
        <v>Non-rush</v>
      </c>
      <c r="Y613">
        <f t="shared" si="29"/>
        <v>0</v>
      </c>
      <c r="AC613">
        <v>0.25</v>
      </c>
      <c r="AD613">
        <v>145.89689999999999</v>
      </c>
    </row>
    <row r="614" spans="1:30" x14ac:dyDescent="0.35">
      <c r="A614" t="s">
        <v>659</v>
      </c>
      <c r="B614" t="s">
        <v>39</v>
      </c>
      <c r="C614" t="s">
        <v>44</v>
      </c>
      <c r="D614" t="s">
        <v>12</v>
      </c>
      <c r="F614" s="5">
        <v>44313</v>
      </c>
      <c r="G614" s="5">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27"/>
        <v>20</v>
      </c>
      <c r="X614" t="str">
        <f t="shared" si="28"/>
        <v>Non-rush</v>
      </c>
      <c r="Y614">
        <f t="shared" si="29"/>
        <v>0</v>
      </c>
      <c r="AC614">
        <v>0.25</v>
      </c>
      <c r="AD614">
        <v>150.36160000000001</v>
      </c>
    </row>
    <row r="615" spans="1:30" x14ac:dyDescent="0.35">
      <c r="A615" t="s">
        <v>660</v>
      </c>
      <c r="B615" t="s">
        <v>42</v>
      </c>
      <c r="C615" t="s">
        <v>44</v>
      </c>
      <c r="D615" t="s">
        <v>11</v>
      </c>
      <c r="F615" s="5">
        <v>44313</v>
      </c>
      <c r="G615" s="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27"/>
        <v>22</v>
      </c>
      <c r="X615" t="str">
        <f t="shared" si="28"/>
        <v>Non-rush</v>
      </c>
      <c r="Y615">
        <f t="shared" si="29"/>
        <v>0</v>
      </c>
      <c r="AC615">
        <v>0.25</v>
      </c>
      <c r="AD615">
        <v>127.40130000000001</v>
      </c>
    </row>
    <row r="616" spans="1:30" x14ac:dyDescent="0.35">
      <c r="A616" t="s">
        <v>661</v>
      </c>
      <c r="B616" t="s">
        <v>41</v>
      </c>
      <c r="C616" t="s">
        <v>7</v>
      </c>
      <c r="D616" t="s">
        <v>12</v>
      </c>
      <c r="F616" s="5">
        <v>44313</v>
      </c>
      <c r="G616" s="5">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27"/>
        <v>35</v>
      </c>
      <c r="X616" t="str">
        <f t="shared" si="28"/>
        <v>Non-rush</v>
      </c>
      <c r="Y616">
        <f t="shared" si="29"/>
        <v>0</v>
      </c>
      <c r="AC616">
        <v>0.25</v>
      </c>
      <c r="AD616">
        <v>142.51349999999999</v>
      </c>
    </row>
    <row r="617" spans="1:30" x14ac:dyDescent="0.35">
      <c r="A617" t="s">
        <v>662</v>
      </c>
      <c r="B617" t="s">
        <v>40</v>
      </c>
      <c r="C617" t="s">
        <v>7</v>
      </c>
      <c r="D617" t="s">
        <v>12</v>
      </c>
      <c r="E617" t="s">
        <v>3</v>
      </c>
      <c r="F617" s="5">
        <v>44313</v>
      </c>
      <c r="G617" s="5">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27"/>
        <v>41</v>
      </c>
      <c r="X617" t="str">
        <f t="shared" si="28"/>
        <v>Rush</v>
      </c>
      <c r="Y617">
        <f t="shared" si="29"/>
        <v>0</v>
      </c>
      <c r="AC617">
        <v>0.25</v>
      </c>
      <c r="AD617">
        <v>31.995000000000001</v>
      </c>
    </row>
    <row r="618" spans="1:30" x14ac:dyDescent="0.35">
      <c r="A618" t="s">
        <v>663</v>
      </c>
      <c r="B618" t="s">
        <v>39</v>
      </c>
      <c r="C618" t="s">
        <v>44</v>
      </c>
      <c r="D618" t="s">
        <v>12</v>
      </c>
      <c r="F618" s="5">
        <v>44313</v>
      </c>
      <c r="G618" s="5">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27"/>
        <v>50</v>
      </c>
      <c r="X618" t="str">
        <f t="shared" si="28"/>
        <v>Non-rush</v>
      </c>
      <c r="Y618">
        <f t="shared" si="29"/>
        <v>0</v>
      </c>
      <c r="AC618">
        <v>0.25</v>
      </c>
      <c r="AD618">
        <v>61.085900000000002</v>
      </c>
    </row>
    <row r="619" spans="1:30" x14ac:dyDescent="0.35">
      <c r="A619" t="s">
        <v>664</v>
      </c>
      <c r="B619" t="s">
        <v>36</v>
      </c>
      <c r="C619" t="s">
        <v>7</v>
      </c>
      <c r="D619" t="s">
        <v>13</v>
      </c>
      <c r="F619" s="5">
        <v>44314</v>
      </c>
      <c r="G619" s="5">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27"/>
        <v>9</v>
      </c>
      <c r="X619" t="str">
        <f t="shared" si="28"/>
        <v>Non-rush</v>
      </c>
      <c r="Y619">
        <f t="shared" si="29"/>
        <v>0</v>
      </c>
      <c r="AC619">
        <v>1</v>
      </c>
      <c r="AD619">
        <v>171.26259999999999</v>
      </c>
    </row>
    <row r="620" spans="1:30" x14ac:dyDescent="0.35">
      <c r="A620" t="s">
        <v>665</v>
      </c>
      <c r="B620" t="s">
        <v>35</v>
      </c>
      <c r="C620" t="s">
        <v>44</v>
      </c>
      <c r="D620" t="s">
        <v>2</v>
      </c>
      <c r="F620" s="5">
        <v>44314</v>
      </c>
      <c r="G620" s="5">
        <v>44322</v>
      </c>
      <c r="H620">
        <v>1</v>
      </c>
      <c r="K620">
        <v>1.75</v>
      </c>
      <c r="L620">
        <v>92.75</v>
      </c>
      <c r="M620" t="s">
        <v>17</v>
      </c>
      <c r="N620">
        <v>8</v>
      </c>
      <c r="O620">
        <v>80</v>
      </c>
      <c r="P620">
        <v>140</v>
      </c>
      <c r="Q620">
        <v>140</v>
      </c>
      <c r="R620">
        <v>92.75</v>
      </c>
      <c r="S620">
        <v>232.75</v>
      </c>
      <c r="T620">
        <v>232.75</v>
      </c>
      <c r="U620" t="s">
        <v>1051</v>
      </c>
      <c r="V620" t="s">
        <v>1050</v>
      </c>
      <c r="W620">
        <f t="shared" si="27"/>
        <v>8</v>
      </c>
      <c r="X620" t="str">
        <f t="shared" si="28"/>
        <v>Non-rush</v>
      </c>
      <c r="Y620">
        <f t="shared" si="29"/>
        <v>0</v>
      </c>
      <c r="AC620">
        <v>1.75</v>
      </c>
      <c r="AD620">
        <v>92.75</v>
      </c>
    </row>
    <row r="621" spans="1:30" x14ac:dyDescent="0.35">
      <c r="A621" t="s">
        <v>666</v>
      </c>
      <c r="B621" t="s">
        <v>40</v>
      </c>
      <c r="C621" t="s">
        <v>7</v>
      </c>
      <c r="D621" t="s">
        <v>13</v>
      </c>
      <c r="F621" s="5">
        <v>44314</v>
      </c>
      <c r="G621" s="5">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27"/>
        <v>22</v>
      </c>
      <c r="X621" t="str">
        <f t="shared" si="28"/>
        <v>Non-rush</v>
      </c>
      <c r="Y621">
        <f t="shared" si="29"/>
        <v>0</v>
      </c>
      <c r="AC621">
        <v>0.5</v>
      </c>
      <c r="AD621">
        <v>174.76169999999999</v>
      </c>
    </row>
    <row r="622" spans="1:30" x14ac:dyDescent="0.35">
      <c r="A622" t="s">
        <v>667</v>
      </c>
      <c r="B622" t="s">
        <v>42</v>
      </c>
      <c r="C622" t="s">
        <v>8</v>
      </c>
      <c r="D622" t="s">
        <v>12</v>
      </c>
      <c r="F622" s="5">
        <v>44314</v>
      </c>
      <c r="G622" s="5">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27"/>
        <v>26</v>
      </c>
      <c r="X622" t="str">
        <f t="shared" si="28"/>
        <v>Non-rush</v>
      </c>
      <c r="Y622">
        <f t="shared" si="29"/>
        <v>0</v>
      </c>
      <c r="AC622">
        <v>0.25</v>
      </c>
      <c r="AD622">
        <v>33.571800000000003</v>
      </c>
    </row>
    <row r="623" spans="1:30" x14ac:dyDescent="0.35">
      <c r="A623" t="s">
        <v>668</v>
      </c>
      <c r="B623" t="s">
        <v>39</v>
      </c>
      <c r="C623" t="s">
        <v>9</v>
      </c>
      <c r="D623" t="s">
        <v>11</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27"/>
        <v>43</v>
      </c>
      <c r="X623" t="str">
        <f t="shared" si="28"/>
        <v>Non-rush</v>
      </c>
      <c r="Y623" t="str">
        <f t="shared" si="29"/>
        <v>Yes</v>
      </c>
      <c r="AC623">
        <v>0.25</v>
      </c>
      <c r="AD623">
        <v>222.3365</v>
      </c>
    </row>
    <row r="624" spans="1:30" x14ac:dyDescent="0.35">
      <c r="A624" t="s">
        <v>669</v>
      </c>
      <c r="B624" t="s">
        <v>34</v>
      </c>
      <c r="C624" t="s">
        <v>9</v>
      </c>
      <c r="D624" t="s">
        <v>13</v>
      </c>
      <c r="F624" s="5">
        <v>44315</v>
      </c>
      <c r="G624" s="5">
        <v>44329</v>
      </c>
      <c r="H624">
        <v>1</v>
      </c>
      <c r="K624">
        <v>1.25</v>
      </c>
      <c r="L624">
        <v>153.941</v>
      </c>
      <c r="M624" t="s">
        <v>18</v>
      </c>
      <c r="N624">
        <v>14</v>
      </c>
      <c r="O624">
        <v>80</v>
      </c>
      <c r="P624">
        <v>100</v>
      </c>
      <c r="Q624">
        <v>100</v>
      </c>
      <c r="R624">
        <v>153.941</v>
      </c>
      <c r="S624">
        <v>253.941</v>
      </c>
      <c r="T624">
        <v>253.941</v>
      </c>
      <c r="U624" t="s">
        <v>1050</v>
      </c>
      <c r="V624" t="s">
        <v>1050</v>
      </c>
      <c r="W624">
        <f t="shared" si="27"/>
        <v>14</v>
      </c>
      <c r="X624" t="str">
        <f t="shared" si="28"/>
        <v>Non-rush</v>
      </c>
      <c r="Y624">
        <f t="shared" si="29"/>
        <v>0</v>
      </c>
      <c r="AC624">
        <v>1.25</v>
      </c>
      <c r="AD624">
        <v>153.941</v>
      </c>
    </row>
    <row r="625" spans="1:30" x14ac:dyDescent="0.35">
      <c r="A625" t="s">
        <v>670</v>
      </c>
      <c r="B625" t="s">
        <v>35</v>
      </c>
      <c r="C625" t="s">
        <v>8</v>
      </c>
      <c r="D625" t="s">
        <v>12</v>
      </c>
      <c r="F625" s="5">
        <v>44315</v>
      </c>
      <c r="G625" s="5">
        <v>44328</v>
      </c>
      <c r="H625">
        <v>1</v>
      </c>
      <c r="K625">
        <v>0.75</v>
      </c>
      <c r="L625">
        <v>30</v>
      </c>
      <c r="M625" t="s">
        <v>18</v>
      </c>
      <c r="N625">
        <v>13</v>
      </c>
      <c r="O625">
        <v>80</v>
      </c>
      <c r="P625">
        <v>60</v>
      </c>
      <c r="Q625">
        <v>60</v>
      </c>
      <c r="R625">
        <v>30</v>
      </c>
      <c r="S625">
        <v>90</v>
      </c>
      <c r="T625">
        <v>90</v>
      </c>
      <c r="U625" t="s">
        <v>1050</v>
      </c>
      <c r="V625" t="s">
        <v>1051</v>
      </c>
      <c r="W625">
        <f t="shared" si="27"/>
        <v>13</v>
      </c>
      <c r="X625" t="str">
        <f t="shared" si="28"/>
        <v>Non-rush</v>
      </c>
      <c r="Y625">
        <f t="shared" si="29"/>
        <v>0</v>
      </c>
      <c r="AC625">
        <v>0.75</v>
      </c>
      <c r="AD625">
        <v>30</v>
      </c>
    </row>
    <row r="626" spans="1:30" x14ac:dyDescent="0.35">
      <c r="A626" t="s">
        <v>671</v>
      </c>
      <c r="B626" t="s">
        <v>36</v>
      </c>
      <c r="C626" t="s">
        <v>7</v>
      </c>
      <c r="D626" t="s">
        <v>11</v>
      </c>
      <c r="F626" s="5">
        <v>44315</v>
      </c>
      <c r="G626" s="5">
        <v>44329</v>
      </c>
      <c r="H626">
        <v>1</v>
      </c>
      <c r="K626">
        <v>0.25</v>
      </c>
      <c r="L626">
        <v>19</v>
      </c>
      <c r="M626" t="s">
        <v>17</v>
      </c>
      <c r="N626">
        <v>14</v>
      </c>
      <c r="O626">
        <v>80</v>
      </c>
      <c r="P626">
        <v>20</v>
      </c>
      <c r="Q626">
        <v>20</v>
      </c>
      <c r="R626">
        <v>19</v>
      </c>
      <c r="S626">
        <v>39</v>
      </c>
      <c r="T626">
        <v>39</v>
      </c>
      <c r="U626" t="s">
        <v>1050</v>
      </c>
      <c r="V626" t="s">
        <v>1050</v>
      </c>
      <c r="W626">
        <f t="shared" si="27"/>
        <v>14</v>
      </c>
      <c r="X626" t="str">
        <f t="shared" si="28"/>
        <v>Non-rush</v>
      </c>
      <c r="Y626">
        <f t="shared" si="29"/>
        <v>0</v>
      </c>
      <c r="AC626">
        <v>0.25</v>
      </c>
      <c r="AD626">
        <v>19</v>
      </c>
    </row>
    <row r="627" spans="1:30" x14ac:dyDescent="0.35">
      <c r="A627" t="s">
        <v>672</v>
      </c>
      <c r="B627" t="s">
        <v>39</v>
      </c>
      <c r="C627" t="s">
        <v>44</v>
      </c>
      <c r="D627" t="s">
        <v>12</v>
      </c>
      <c r="F627" s="5">
        <v>44315</v>
      </c>
      <c r="G627" s="5">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27"/>
        <v>18</v>
      </c>
      <c r="X627" t="str">
        <f t="shared" si="28"/>
        <v>Non-rush</v>
      </c>
      <c r="Y627">
        <f t="shared" si="29"/>
        <v>0</v>
      </c>
      <c r="AC627">
        <v>0.25</v>
      </c>
      <c r="AD627">
        <v>75.180800000000005</v>
      </c>
    </row>
    <row r="628" spans="1:30" x14ac:dyDescent="0.35">
      <c r="A628" t="s">
        <v>673</v>
      </c>
      <c r="B628" t="s">
        <v>37</v>
      </c>
      <c r="C628" t="s">
        <v>43</v>
      </c>
      <c r="D628" t="s">
        <v>12</v>
      </c>
      <c r="F628" s="5">
        <v>44315</v>
      </c>
      <c r="G628" s="5">
        <v>44354</v>
      </c>
      <c r="H628">
        <v>1</v>
      </c>
      <c r="K628">
        <v>0.75</v>
      </c>
      <c r="L628">
        <v>1180.1566</v>
      </c>
      <c r="M628" t="s">
        <v>17</v>
      </c>
      <c r="N628">
        <v>39</v>
      </c>
      <c r="O628">
        <v>80</v>
      </c>
      <c r="P628">
        <v>60</v>
      </c>
      <c r="Q628">
        <v>60</v>
      </c>
      <c r="R628">
        <v>1180.1566</v>
      </c>
      <c r="S628">
        <v>1240.1566</v>
      </c>
      <c r="T628">
        <v>1240.1566</v>
      </c>
      <c r="U628" t="s">
        <v>1050</v>
      </c>
      <c r="V628" t="s">
        <v>1053</v>
      </c>
      <c r="W628">
        <f t="shared" si="27"/>
        <v>39</v>
      </c>
      <c r="X628" t="str">
        <f t="shared" si="28"/>
        <v>Non-rush</v>
      </c>
      <c r="Y628">
        <f t="shared" si="29"/>
        <v>0</v>
      </c>
      <c r="AC628">
        <v>0.75</v>
      </c>
      <c r="AD628">
        <v>1180.1566</v>
      </c>
    </row>
    <row r="629" spans="1:30" x14ac:dyDescent="0.35">
      <c r="A629" t="s">
        <v>674</v>
      </c>
      <c r="B629" t="s">
        <v>34</v>
      </c>
      <c r="C629" t="s">
        <v>44</v>
      </c>
      <c r="D629" t="s">
        <v>2</v>
      </c>
      <c r="F629" s="5">
        <v>44315</v>
      </c>
      <c r="G629" s="5">
        <v>44350</v>
      </c>
      <c r="H629">
        <v>2</v>
      </c>
      <c r="J629" t="s">
        <v>3</v>
      </c>
      <c r="K629">
        <v>2</v>
      </c>
      <c r="L629">
        <v>125.7766</v>
      </c>
      <c r="M629" t="s">
        <v>18</v>
      </c>
      <c r="N629">
        <v>35</v>
      </c>
      <c r="O629">
        <v>140</v>
      </c>
      <c r="P629">
        <v>280</v>
      </c>
      <c r="Q629">
        <v>280</v>
      </c>
      <c r="R629">
        <v>0</v>
      </c>
      <c r="S629">
        <v>405.77660000000003</v>
      </c>
      <c r="T629">
        <v>280</v>
      </c>
      <c r="U629" t="s">
        <v>1050</v>
      </c>
      <c r="V629" t="s">
        <v>1050</v>
      </c>
      <c r="W629">
        <f t="shared" si="27"/>
        <v>35</v>
      </c>
      <c r="X629" t="str">
        <f t="shared" si="28"/>
        <v>Non-rush</v>
      </c>
      <c r="Y629">
        <f t="shared" si="29"/>
        <v>0</v>
      </c>
      <c r="AC629">
        <v>2</v>
      </c>
      <c r="AD629">
        <v>125.7766</v>
      </c>
    </row>
    <row r="630" spans="1:30" x14ac:dyDescent="0.35">
      <c r="A630" t="s">
        <v>675</v>
      </c>
      <c r="B630" t="s">
        <v>36</v>
      </c>
      <c r="C630" t="s">
        <v>7</v>
      </c>
      <c r="D630" t="s">
        <v>11</v>
      </c>
      <c r="F630" s="5">
        <v>44315</v>
      </c>
      <c r="G630" s="5">
        <v>44356</v>
      </c>
      <c r="H630">
        <v>1</v>
      </c>
      <c r="K630">
        <v>0.25</v>
      </c>
      <c r="L630">
        <v>75.0822</v>
      </c>
      <c r="M630" t="s">
        <v>17</v>
      </c>
      <c r="N630">
        <v>41</v>
      </c>
      <c r="O630">
        <v>80</v>
      </c>
      <c r="P630">
        <v>20</v>
      </c>
      <c r="Q630">
        <v>20</v>
      </c>
      <c r="R630">
        <v>75.0822</v>
      </c>
      <c r="S630">
        <v>95.0822</v>
      </c>
      <c r="T630">
        <v>95.0822</v>
      </c>
      <c r="U630" t="s">
        <v>1050</v>
      </c>
      <c r="V630" t="s">
        <v>1051</v>
      </c>
      <c r="W630">
        <f t="shared" si="27"/>
        <v>41</v>
      </c>
      <c r="X630" t="str">
        <f t="shared" si="28"/>
        <v>Non-rush</v>
      </c>
      <c r="Y630">
        <f t="shared" si="29"/>
        <v>0</v>
      </c>
      <c r="AC630">
        <v>0.25</v>
      </c>
      <c r="AD630">
        <v>75.0822</v>
      </c>
    </row>
    <row r="631" spans="1:30" x14ac:dyDescent="0.35">
      <c r="A631" t="s">
        <v>676</v>
      </c>
      <c r="B631" t="s">
        <v>41</v>
      </c>
      <c r="C631" t="s">
        <v>7</v>
      </c>
      <c r="D631" t="s">
        <v>13</v>
      </c>
      <c r="F631" s="5">
        <v>44315</v>
      </c>
      <c r="G631" s="5">
        <v>44372</v>
      </c>
      <c r="H631">
        <v>2</v>
      </c>
      <c r="K631">
        <v>0.5</v>
      </c>
      <c r="L631">
        <v>103.18</v>
      </c>
      <c r="M631" t="s">
        <v>18</v>
      </c>
      <c r="N631">
        <v>57</v>
      </c>
      <c r="O631">
        <v>140</v>
      </c>
      <c r="P631">
        <v>70</v>
      </c>
      <c r="Q631">
        <v>70</v>
      </c>
      <c r="R631">
        <v>103.18</v>
      </c>
      <c r="S631">
        <v>173.18</v>
      </c>
      <c r="T631">
        <v>173.18</v>
      </c>
      <c r="U631" t="s">
        <v>1050</v>
      </c>
      <c r="V631" t="s">
        <v>1049</v>
      </c>
      <c r="W631">
        <f t="shared" si="27"/>
        <v>57</v>
      </c>
      <c r="X631" t="str">
        <f t="shared" si="28"/>
        <v>Non-rush</v>
      </c>
      <c r="Y631">
        <f t="shared" si="29"/>
        <v>0</v>
      </c>
      <c r="AC631">
        <v>0.5</v>
      </c>
      <c r="AD631">
        <v>103.18</v>
      </c>
    </row>
    <row r="632" spans="1:30" x14ac:dyDescent="0.35">
      <c r="A632" t="s">
        <v>677</v>
      </c>
      <c r="B632" t="s">
        <v>35</v>
      </c>
      <c r="C632" t="s">
        <v>8</v>
      </c>
      <c r="D632" t="s">
        <v>12</v>
      </c>
      <c r="F632" s="5">
        <v>44315</v>
      </c>
      <c r="H632">
        <v>2</v>
      </c>
      <c r="L632">
        <v>591.75</v>
      </c>
      <c r="M632" t="s">
        <v>17</v>
      </c>
      <c r="N632" t="s">
        <v>1054</v>
      </c>
      <c r="O632">
        <v>140</v>
      </c>
      <c r="P632">
        <v>0</v>
      </c>
      <c r="Q632">
        <v>0</v>
      </c>
      <c r="R632">
        <v>591.75</v>
      </c>
      <c r="S632">
        <v>591.75</v>
      </c>
      <c r="T632">
        <v>591.75</v>
      </c>
      <c r="U632" t="s">
        <v>1050</v>
      </c>
      <c r="V632" t="s">
        <v>1052</v>
      </c>
      <c r="W632">
        <f t="shared" si="27"/>
        <v>-44315</v>
      </c>
      <c r="X632" t="str">
        <f t="shared" si="28"/>
        <v>Non-rush</v>
      </c>
      <c r="Y632">
        <f t="shared" si="29"/>
        <v>0</v>
      </c>
      <c r="AD632">
        <v>591.75</v>
      </c>
    </row>
    <row r="633" spans="1:30" x14ac:dyDescent="0.35">
      <c r="A633" t="s">
        <v>678</v>
      </c>
      <c r="B633" t="s">
        <v>39</v>
      </c>
      <c r="C633" t="s">
        <v>8</v>
      </c>
      <c r="D633" t="s">
        <v>12</v>
      </c>
      <c r="F633" s="5">
        <v>44319</v>
      </c>
      <c r="G633" s="5">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27"/>
        <v>11</v>
      </c>
      <c r="X633" t="str">
        <f t="shared" si="28"/>
        <v>Non-rush</v>
      </c>
      <c r="Y633">
        <f t="shared" si="29"/>
        <v>0</v>
      </c>
      <c r="AC633">
        <v>0.25</v>
      </c>
      <c r="AD633">
        <v>25.711400000000001</v>
      </c>
    </row>
    <row r="634" spans="1:30" x14ac:dyDescent="0.35">
      <c r="A634" t="s">
        <v>679</v>
      </c>
      <c r="B634" t="s">
        <v>36</v>
      </c>
      <c r="C634" t="s">
        <v>7</v>
      </c>
      <c r="D634" t="s">
        <v>11</v>
      </c>
      <c r="F634" s="5">
        <v>44319</v>
      </c>
      <c r="G634" s="5">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27"/>
        <v>10</v>
      </c>
      <c r="X634" t="str">
        <f t="shared" si="28"/>
        <v>Non-rush</v>
      </c>
      <c r="Y634">
        <f t="shared" si="29"/>
        <v>0</v>
      </c>
      <c r="AC634">
        <v>0.25</v>
      </c>
      <c r="AD634">
        <v>36.754399999999997</v>
      </c>
    </row>
    <row r="635" spans="1:30" x14ac:dyDescent="0.35">
      <c r="A635" t="s">
        <v>680</v>
      </c>
      <c r="B635" t="s">
        <v>34</v>
      </c>
      <c r="C635" t="s">
        <v>8</v>
      </c>
      <c r="D635" t="s">
        <v>11</v>
      </c>
      <c r="F635" s="5">
        <v>44319</v>
      </c>
      <c r="G635" s="5">
        <v>44329</v>
      </c>
      <c r="H635">
        <v>1</v>
      </c>
      <c r="K635">
        <v>0.25</v>
      </c>
      <c r="L635">
        <v>128.6842</v>
      </c>
      <c r="M635" t="s">
        <v>18</v>
      </c>
      <c r="N635">
        <v>10</v>
      </c>
      <c r="O635">
        <v>80</v>
      </c>
      <c r="P635">
        <v>20</v>
      </c>
      <c r="Q635">
        <v>20</v>
      </c>
      <c r="R635">
        <v>128.6842</v>
      </c>
      <c r="S635">
        <v>148.6842</v>
      </c>
      <c r="T635">
        <v>148.6842</v>
      </c>
      <c r="U635" t="s">
        <v>1053</v>
      </c>
      <c r="V635" t="s">
        <v>1050</v>
      </c>
      <c r="W635">
        <f t="shared" si="27"/>
        <v>10</v>
      </c>
      <c r="X635" t="str">
        <f t="shared" si="28"/>
        <v>Non-rush</v>
      </c>
      <c r="Y635">
        <f t="shared" si="29"/>
        <v>0</v>
      </c>
      <c r="AC635">
        <v>0.25</v>
      </c>
      <c r="AD635">
        <v>128.6842</v>
      </c>
    </row>
    <row r="636" spans="1:30" x14ac:dyDescent="0.35">
      <c r="A636" t="s">
        <v>681</v>
      </c>
      <c r="B636" t="s">
        <v>39</v>
      </c>
      <c r="C636" t="s">
        <v>8</v>
      </c>
      <c r="D636" t="s">
        <v>12</v>
      </c>
      <c r="F636" s="5">
        <v>44319</v>
      </c>
      <c r="G636" s="5">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27"/>
        <v>10</v>
      </c>
      <c r="X636" t="str">
        <f t="shared" si="28"/>
        <v>Non-rush</v>
      </c>
      <c r="Y636">
        <f t="shared" si="29"/>
        <v>0</v>
      </c>
      <c r="AC636">
        <v>1.25</v>
      </c>
      <c r="AD636">
        <v>240.54859999999999</v>
      </c>
    </row>
    <row r="637" spans="1:30" x14ac:dyDescent="0.35">
      <c r="A637" t="s">
        <v>682</v>
      </c>
      <c r="B637" t="s">
        <v>35</v>
      </c>
      <c r="C637" t="s">
        <v>9</v>
      </c>
      <c r="D637" t="s">
        <v>12</v>
      </c>
      <c r="F637" s="5">
        <v>44319</v>
      </c>
      <c r="G637" s="5">
        <v>44329</v>
      </c>
      <c r="H637">
        <v>2</v>
      </c>
      <c r="K637">
        <v>0.5</v>
      </c>
      <c r="L637">
        <v>357.9837</v>
      </c>
      <c r="M637" t="s">
        <v>18</v>
      </c>
      <c r="N637">
        <v>10</v>
      </c>
      <c r="O637">
        <v>140</v>
      </c>
      <c r="P637">
        <v>70</v>
      </c>
      <c r="Q637">
        <v>70</v>
      </c>
      <c r="R637">
        <v>357.9837</v>
      </c>
      <c r="S637">
        <v>427.9837</v>
      </c>
      <c r="T637">
        <v>427.9837</v>
      </c>
      <c r="U637" t="s">
        <v>1053</v>
      </c>
      <c r="V637" t="s">
        <v>1050</v>
      </c>
      <c r="W637">
        <f t="shared" si="27"/>
        <v>10</v>
      </c>
      <c r="X637" t="str">
        <f t="shared" si="28"/>
        <v>Non-rush</v>
      </c>
      <c r="Y637">
        <f t="shared" si="29"/>
        <v>0</v>
      </c>
      <c r="AC637">
        <v>0.5</v>
      </c>
      <c r="AD637">
        <v>357.9837</v>
      </c>
    </row>
    <row r="638" spans="1:30" x14ac:dyDescent="0.35">
      <c r="A638" t="s">
        <v>683</v>
      </c>
      <c r="B638" t="s">
        <v>34</v>
      </c>
      <c r="C638" t="s">
        <v>8</v>
      </c>
      <c r="D638" t="s">
        <v>13</v>
      </c>
      <c r="F638" s="5">
        <v>44319</v>
      </c>
      <c r="G638" s="5">
        <v>44334</v>
      </c>
      <c r="H638">
        <v>1</v>
      </c>
      <c r="K638">
        <v>0.5</v>
      </c>
      <c r="L638">
        <v>6.399</v>
      </c>
      <c r="M638" t="s">
        <v>18</v>
      </c>
      <c r="N638">
        <v>15</v>
      </c>
      <c r="O638">
        <v>80</v>
      </c>
      <c r="P638">
        <v>40</v>
      </c>
      <c r="Q638">
        <v>40</v>
      </c>
      <c r="R638">
        <v>6.399</v>
      </c>
      <c r="S638">
        <v>46.399000000000001</v>
      </c>
      <c r="T638">
        <v>46.399000000000001</v>
      </c>
      <c r="U638" t="s">
        <v>1053</v>
      </c>
      <c r="V638" t="s">
        <v>1048</v>
      </c>
      <c r="W638">
        <f t="shared" si="27"/>
        <v>15</v>
      </c>
      <c r="X638" t="str">
        <f t="shared" si="28"/>
        <v>Non-rush</v>
      </c>
      <c r="Y638">
        <f t="shared" si="29"/>
        <v>0</v>
      </c>
      <c r="AC638">
        <v>0.5</v>
      </c>
      <c r="AD638">
        <v>6.399</v>
      </c>
    </row>
    <row r="639" spans="1:30" x14ac:dyDescent="0.35">
      <c r="A639" t="s">
        <v>684</v>
      </c>
      <c r="B639" t="s">
        <v>39</v>
      </c>
      <c r="C639" t="s">
        <v>9</v>
      </c>
      <c r="D639" t="s">
        <v>13</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27"/>
        <v>16</v>
      </c>
      <c r="X639" t="str">
        <f t="shared" si="28"/>
        <v>Non-rush</v>
      </c>
      <c r="Y639" t="str">
        <f t="shared" si="29"/>
        <v>Yes</v>
      </c>
      <c r="AC639">
        <v>1</v>
      </c>
      <c r="AD639">
        <v>182.08340000000001</v>
      </c>
    </row>
    <row r="640" spans="1:30" x14ac:dyDescent="0.35">
      <c r="A640" t="s">
        <v>685</v>
      </c>
      <c r="B640" t="s">
        <v>36</v>
      </c>
      <c r="C640" t="s">
        <v>7</v>
      </c>
      <c r="D640" t="s">
        <v>11</v>
      </c>
      <c r="F640" s="5">
        <v>44319</v>
      </c>
      <c r="G640" s="5">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27"/>
        <v>15</v>
      </c>
      <c r="X640" t="str">
        <f t="shared" si="28"/>
        <v>Non-rush</v>
      </c>
      <c r="Y640">
        <f t="shared" si="29"/>
        <v>0</v>
      </c>
      <c r="AC640">
        <v>0.25</v>
      </c>
      <c r="AD640">
        <v>149.24420000000001</v>
      </c>
    </row>
    <row r="641" spans="1:30" x14ac:dyDescent="0.35">
      <c r="A641" t="s">
        <v>686</v>
      </c>
      <c r="B641" t="s">
        <v>41</v>
      </c>
      <c r="C641" t="s">
        <v>7</v>
      </c>
      <c r="D641" t="s">
        <v>12</v>
      </c>
      <c r="F641" s="5">
        <v>44319</v>
      </c>
      <c r="G641" s="5">
        <v>44336</v>
      </c>
      <c r="H641">
        <v>2</v>
      </c>
      <c r="K641">
        <v>0.25</v>
      </c>
      <c r="L641">
        <v>26.59</v>
      </c>
      <c r="M641" t="s">
        <v>21</v>
      </c>
      <c r="N641">
        <v>17</v>
      </c>
      <c r="O641">
        <v>140</v>
      </c>
      <c r="P641">
        <v>35</v>
      </c>
      <c r="Q641">
        <v>35</v>
      </c>
      <c r="R641">
        <v>26.59</v>
      </c>
      <c r="S641">
        <v>61.59</v>
      </c>
      <c r="T641">
        <v>61.59</v>
      </c>
      <c r="U641" t="s">
        <v>1053</v>
      </c>
      <c r="V641" t="s">
        <v>1050</v>
      </c>
      <c r="W641">
        <f t="shared" si="27"/>
        <v>17</v>
      </c>
      <c r="X641" t="str">
        <f t="shared" si="28"/>
        <v>Non-rush</v>
      </c>
      <c r="Y641">
        <f t="shared" si="29"/>
        <v>0</v>
      </c>
      <c r="AC641">
        <v>0.25</v>
      </c>
      <c r="AD641">
        <v>26.59</v>
      </c>
    </row>
    <row r="642" spans="1:30" x14ac:dyDescent="0.35">
      <c r="A642" t="s">
        <v>687</v>
      </c>
      <c r="B642" t="s">
        <v>38</v>
      </c>
      <c r="C642" t="s">
        <v>8</v>
      </c>
      <c r="D642" t="s">
        <v>13</v>
      </c>
      <c r="F642" s="5">
        <v>44319</v>
      </c>
      <c r="G642" s="5">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27"/>
        <v>30</v>
      </c>
      <c r="X642" t="str">
        <f t="shared" si="28"/>
        <v>Non-rush</v>
      </c>
      <c r="Y642">
        <f t="shared" si="29"/>
        <v>0</v>
      </c>
      <c r="AC642">
        <v>0.5</v>
      </c>
      <c r="AD642">
        <v>29.727799999999998</v>
      </c>
    </row>
    <row r="643" spans="1:30" x14ac:dyDescent="0.35">
      <c r="A643" t="s">
        <v>688</v>
      </c>
      <c r="B643" t="s">
        <v>36</v>
      </c>
      <c r="C643" t="s">
        <v>7</v>
      </c>
      <c r="D643" t="s">
        <v>11</v>
      </c>
      <c r="F643" s="5">
        <v>44319</v>
      </c>
      <c r="G643" s="5">
        <v>44354</v>
      </c>
      <c r="H643">
        <v>1</v>
      </c>
      <c r="K643">
        <v>0.25</v>
      </c>
      <c r="L643">
        <v>21.33</v>
      </c>
      <c r="M643" t="s">
        <v>17</v>
      </c>
      <c r="N643">
        <v>35</v>
      </c>
      <c r="O643">
        <v>80</v>
      </c>
      <c r="P643">
        <v>20</v>
      </c>
      <c r="Q643">
        <v>20</v>
      </c>
      <c r="R643">
        <v>21.33</v>
      </c>
      <c r="S643">
        <v>41.33</v>
      </c>
      <c r="T643">
        <v>41.33</v>
      </c>
      <c r="U643" t="s">
        <v>1053</v>
      </c>
      <c r="V643" t="s">
        <v>1053</v>
      </c>
      <c r="W643">
        <f t="shared" ref="W643:W706" si="30">(G643-F643)</f>
        <v>35</v>
      </c>
      <c r="X643" t="str">
        <f t="shared" ref="X643:X706" si="31">IF(E643="", "Non-rush", "Rush")</f>
        <v>Non-rush</v>
      </c>
      <c r="Y643">
        <f t="shared" ref="Y643:Y706" si="32">_xlfn.XLOOKUP(A643, A:A, I:I, "No warranty", 0)</f>
        <v>0</v>
      </c>
      <c r="AC643">
        <v>0.25</v>
      </c>
      <c r="AD643">
        <v>21.33</v>
      </c>
    </row>
    <row r="644" spans="1:30" x14ac:dyDescent="0.35">
      <c r="A644" t="s">
        <v>689</v>
      </c>
      <c r="B644" t="s">
        <v>40</v>
      </c>
      <c r="C644" t="s">
        <v>7</v>
      </c>
      <c r="D644" t="s">
        <v>11</v>
      </c>
      <c r="F644" s="5">
        <v>44319</v>
      </c>
      <c r="G644" s="5">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30"/>
        <v>42</v>
      </c>
      <c r="X644" t="str">
        <f t="shared" si="31"/>
        <v>Non-rush</v>
      </c>
      <c r="Y644">
        <f t="shared" si="32"/>
        <v>0</v>
      </c>
      <c r="AC644">
        <v>0.25</v>
      </c>
      <c r="AD644">
        <v>64.171000000000006</v>
      </c>
    </row>
    <row r="645" spans="1:30" x14ac:dyDescent="0.35">
      <c r="A645" t="s">
        <v>690</v>
      </c>
      <c r="B645" t="s">
        <v>38</v>
      </c>
      <c r="C645" t="s">
        <v>8</v>
      </c>
      <c r="D645" t="s">
        <v>11</v>
      </c>
      <c r="F645" s="5">
        <v>44319</v>
      </c>
      <c r="G645" s="5">
        <v>44368</v>
      </c>
      <c r="H645">
        <v>1</v>
      </c>
      <c r="K645">
        <v>0.25</v>
      </c>
      <c r="L645">
        <v>70.8215</v>
      </c>
      <c r="M645" t="s">
        <v>19</v>
      </c>
      <c r="N645">
        <v>49</v>
      </c>
      <c r="O645">
        <v>80</v>
      </c>
      <c r="P645">
        <v>20</v>
      </c>
      <c r="Q645">
        <v>20</v>
      </c>
      <c r="R645">
        <v>70.8215</v>
      </c>
      <c r="S645">
        <v>90.8215</v>
      </c>
      <c r="T645">
        <v>90.8215</v>
      </c>
      <c r="U645" t="s">
        <v>1053</v>
      </c>
      <c r="V645" t="s">
        <v>1053</v>
      </c>
      <c r="W645">
        <f t="shared" si="30"/>
        <v>49</v>
      </c>
      <c r="X645" t="str">
        <f t="shared" si="31"/>
        <v>Non-rush</v>
      </c>
      <c r="Y645">
        <f t="shared" si="32"/>
        <v>0</v>
      </c>
      <c r="AC645">
        <v>0.25</v>
      </c>
      <c r="AD645">
        <v>70.8215</v>
      </c>
    </row>
    <row r="646" spans="1:30" x14ac:dyDescent="0.35">
      <c r="A646" t="s">
        <v>691</v>
      </c>
      <c r="B646" t="s">
        <v>42</v>
      </c>
      <c r="C646" t="s">
        <v>9</v>
      </c>
      <c r="D646" t="s">
        <v>13</v>
      </c>
      <c r="F646" s="5">
        <v>44319</v>
      </c>
      <c r="G646" s="5">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30"/>
        <v>70</v>
      </c>
      <c r="X646" t="str">
        <f t="shared" si="31"/>
        <v>Non-rush</v>
      </c>
      <c r="Y646">
        <f t="shared" si="32"/>
        <v>0</v>
      </c>
      <c r="AC646">
        <v>2.5</v>
      </c>
      <c r="AD646">
        <v>271.90960000000001</v>
      </c>
    </row>
    <row r="647" spans="1:30" x14ac:dyDescent="0.35">
      <c r="A647" t="s">
        <v>692</v>
      </c>
      <c r="B647" t="s">
        <v>34</v>
      </c>
      <c r="C647" t="s">
        <v>8</v>
      </c>
      <c r="D647" t="s">
        <v>12</v>
      </c>
      <c r="F647" s="5">
        <v>44320</v>
      </c>
      <c r="G647" s="5">
        <v>44329</v>
      </c>
      <c r="H647">
        <v>1</v>
      </c>
      <c r="K647">
        <v>0.75</v>
      </c>
      <c r="L647">
        <v>146.2002</v>
      </c>
      <c r="M647" t="s">
        <v>18</v>
      </c>
      <c r="N647">
        <v>9</v>
      </c>
      <c r="O647">
        <v>80</v>
      </c>
      <c r="P647">
        <v>60</v>
      </c>
      <c r="Q647">
        <v>60</v>
      </c>
      <c r="R647">
        <v>146.2002</v>
      </c>
      <c r="S647">
        <v>206.2002</v>
      </c>
      <c r="T647">
        <v>206.2002</v>
      </c>
      <c r="U647" t="s">
        <v>1048</v>
      </c>
      <c r="V647" t="s">
        <v>1050</v>
      </c>
      <c r="W647">
        <f t="shared" si="30"/>
        <v>9</v>
      </c>
      <c r="X647" t="str">
        <f t="shared" si="31"/>
        <v>Non-rush</v>
      </c>
      <c r="Y647">
        <f t="shared" si="32"/>
        <v>0</v>
      </c>
      <c r="AC647">
        <v>0.75</v>
      </c>
      <c r="AD647">
        <v>146.2002</v>
      </c>
    </row>
    <row r="648" spans="1:30" x14ac:dyDescent="0.35">
      <c r="A648" t="s">
        <v>693</v>
      </c>
      <c r="B648" t="s">
        <v>34</v>
      </c>
      <c r="C648" t="s">
        <v>8</v>
      </c>
      <c r="D648" t="s">
        <v>13</v>
      </c>
      <c r="F648" s="5">
        <v>44320</v>
      </c>
      <c r="G648" s="5">
        <v>44336</v>
      </c>
      <c r="H648">
        <v>1</v>
      </c>
      <c r="K648">
        <v>0.5</v>
      </c>
      <c r="L648">
        <v>150</v>
      </c>
      <c r="M648" t="s">
        <v>17</v>
      </c>
      <c r="N648">
        <v>16</v>
      </c>
      <c r="O648">
        <v>80</v>
      </c>
      <c r="P648">
        <v>40</v>
      </c>
      <c r="Q648">
        <v>40</v>
      </c>
      <c r="R648">
        <v>150</v>
      </c>
      <c r="S648">
        <v>190</v>
      </c>
      <c r="T648">
        <v>190</v>
      </c>
      <c r="U648" t="s">
        <v>1048</v>
      </c>
      <c r="V648" t="s">
        <v>1050</v>
      </c>
      <c r="W648">
        <f t="shared" si="30"/>
        <v>16</v>
      </c>
      <c r="X648" t="str">
        <f t="shared" si="31"/>
        <v>Non-rush</v>
      </c>
      <c r="Y648">
        <f t="shared" si="32"/>
        <v>0</v>
      </c>
      <c r="AC648">
        <v>0.5</v>
      </c>
      <c r="AD648">
        <v>150</v>
      </c>
    </row>
    <row r="649" spans="1:30" x14ac:dyDescent="0.35">
      <c r="A649" t="s">
        <v>694</v>
      </c>
      <c r="B649" t="s">
        <v>34</v>
      </c>
      <c r="C649" t="s">
        <v>44</v>
      </c>
      <c r="D649" t="s">
        <v>11</v>
      </c>
      <c r="F649" s="5">
        <v>44320</v>
      </c>
      <c r="G649" s="5">
        <v>44350</v>
      </c>
      <c r="H649">
        <v>1</v>
      </c>
      <c r="K649">
        <v>0.25</v>
      </c>
      <c r="L649">
        <v>140.5</v>
      </c>
      <c r="M649" t="s">
        <v>18</v>
      </c>
      <c r="N649">
        <v>30</v>
      </c>
      <c r="O649">
        <v>80</v>
      </c>
      <c r="P649">
        <v>20</v>
      </c>
      <c r="Q649">
        <v>20</v>
      </c>
      <c r="R649">
        <v>140.5</v>
      </c>
      <c r="S649">
        <v>160.5</v>
      </c>
      <c r="T649">
        <v>160.5</v>
      </c>
      <c r="U649" t="s">
        <v>1048</v>
      </c>
      <c r="V649" t="s">
        <v>1050</v>
      </c>
      <c r="W649">
        <f t="shared" si="30"/>
        <v>30</v>
      </c>
      <c r="X649" t="str">
        <f t="shared" si="31"/>
        <v>Non-rush</v>
      </c>
      <c r="Y649">
        <f t="shared" si="32"/>
        <v>0</v>
      </c>
      <c r="AC649">
        <v>0.25</v>
      </c>
      <c r="AD649">
        <v>140.5</v>
      </c>
    </row>
    <row r="650" spans="1:30" x14ac:dyDescent="0.35">
      <c r="A650" t="s">
        <v>695</v>
      </c>
      <c r="B650" t="s">
        <v>37</v>
      </c>
      <c r="C650" t="s">
        <v>43</v>
      </c>
      <c r="D650" t="s">
        <v>11</v>
      </c>
      <c r="F650" s="5">
        <v>44320</v>
      </c>
      <c r="G650" s="5">
        <v>44357</v>
      </c>
      <c r="H650">
        <v>1</v>
      </c>
      <c r="K650">
        <v>0.25</v>
      </c>
      <c r="L650">
        <v>39</v>
      </c>
      <c r="M650" t="s">
        <v>17</v>
      </c>
      <c r="N650">
        <v>37</v>
      </c>
      <c r="O650">
        <v>80</v>
      </c>
      <c r="P650">
        <v>20</v>
      </c>
      <c r="Q650">
        <v>20</v>
      </c>
      <c r="R650">
        <v>39</v>
      </c>
      <c r="S650">
        <v>59</v>
      </c>
      <c r="T650">
        <v>59</v>
      </c>
      <c r="U650" t="s">
        <v>1048</v>
      </c>
      <c r="V650" t="s">
        <v>1050</v>
      </c>
      <c r="W650">
        <f t="shared" si="30"/>
        <v>37</v>
      </c>
      <c r="X650" t="str">
        <f t="shared" si="31"/>
        <v>Non-rush</v>
      </c>
      <c r="Y650">
        <f t="shared" si="32"/>
        <v>0</v>
      </c>
      <c r="AC650">
        <v>0.25</v>
      </c>
      <c r="AD650">
        <v>39</v>
      </c>
    </row>
    <row r="651" spans="1:30" x14ac:dyDescent="0.35">
      <c r="A651" t="s">
        <v>696</v>
      </c>
      <c r="B651" t="s">
        <v>36</v>
      </c>
      <c r="C651" t="s">
        <v>8</v>
      </c>
      <c r="D651" t="s">
        <v>2</v>
      </c>
      <c r="F651" s="5">
        <v>44320</v>
      </c>
      <c r="G651" s="5">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30"/>
        <v>69</v>
      </c>
      <c r="X651" t="str">
        <f t="shared" si="31"/>
        <v>Non-rush</v>
      </c>
      <c r="Y651">
        <f t="shared" si="32"/>
        <v>0</v>
      </c>
      <c r="AC651">
        <v>2.25</v>
      </c>
      <c r="AD651">
        <v>716.98710000000005</v>
      </c>
    </row>
    <row r="652" spans="1:30" x14ac:dyDescent="0.35">
      <c r="A652" t="s">
        <v>697</v>
      </c>
      <c r="B652" t="s">
        <v>41</v>
      </c>
      <c r="C652" t="s">
        <v>7</v>
      </c>
      <c r="D652" t="s">
        <v>11</v>
      </c>
      <c r="F652" s="5">
        <v>44320</v>
      </c>
      <c r="H652">
        <v>1</v>
      </c>
      <c r="L652">
        <v>118.8969</v>
      </c>
      <c r="M652" t="s">
        <v>17</v>
      </c>
      <c r="N652" t="s">
        <v>1054</v>
      </c>
      <c r="O652">
        <v>80</v>
      </c>
      <c r="P652">
        <v>0</v>
      </c>
      <c r="Q652">
        <v>0</v>
      </c>
      <c r="R652">
        <v>118.8969</v>
      </c>
      <c r="S652">
        <v>118.8969</v>
      </c>
      <c r="T652">
        <v>118.8969</v>
      </c>
      <c r="U652" t="s">
        <v>1048</v>
      </c>
      <c r="V652" t="s">
        <v>1052</v>
      </c>
      <c r="W652">
        <f t="shared" si="30"/>
        <v>-44320</v>
      </c>
      <c r="X652" t="str">
        <f t="shared" si="31"/>
        <v>Non-rush</v>
      </c>
      <c r="Y652">
        <f t="shared" si="32"/>
        <v>0</v>
      </c>
      <c r="AD652">
        <v>118.8969</v>
      </c>
    </row>
    <row r="653" spans="1:30" x14ac:dyDescent="0.35">
      <c r="A653" t="s">
        <v>698</v>
      </c>
      <c r="B653" t="s">
        <v>37</v>
      </c>
      <c r="C653" t="s">
        <v>9</v>
      </c>
      <c r="D653" t="s">
        <v>12</v>
      </c>
      <c r="F653" s="5">
        <v>44321</v>
      </c>
      <c r="G653" s="5">
        <v>44333</v>
      </c>
      <c r="H653">
        <v>2</v>
      </c>
      <c r="J653" t="s">
        <v>3</v>
      </c>
      <c r="K653">
        <v>0.25</v>
      </c>
      <c r="L653">
        <v>24</v>
      </c>
      <c r="M653" t="s">
        <v>18</v>
      </c>
      <c r="N653">
        <v>12</v>
      </c>
      <c r="O653">
        <v>140</v>
      </c>
      <c r="P653">
        <v>35</v>
      </c>
      <c r="Q653">
        <v>35</v>
      </c>
      <c r="R653">
        <v>0</v>
      </c>
      <c r="S653">
        <v>59</v>
      </c>
      <c r="T653">
        <v>35</v>
      </c>
      <c r="U653" t="s">
        <v>1051</v>
      </c>
      <c r="V653" t="s">
        <v>1053</v>
      </c>
      <c r="W653">
        <f t="shared" si="30"/>
        <v>12</v>
      </c>
      <c r="X653" t="str">
        <f t="shared" si="31"/>
        <v>Non-rush</v>
      </c>
      <c r="Y653">
        <f t="shared" si="32"/>
        <v>0</v>
      </c>
      <c r="AC653">
        <v>0.25</v>
      </c>
      <c r="AD653">
        <v>24</v>
      </c>
    </row>
    <row r="654" spans="1:30" x14ac:dyDescent="0.35">
      <c r="A654" t="s">
        <v>699</v>
      </c>
      <c r="B654" t="s">
        <v>39</v>
      </c>
      <c r="C654" t="s">
        <v>44</v>
      </c>
      <c r="D654" t="s">
        <v>12</v>
      </c>
      <c r="F654" s="5">
        <v>44321</v>
      </c>
      <c r="G654" s="5">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30"/>
        <v>12</v>
      </c>
      <c r="X654" t="str">
        <f t="shared" si="31"/>
        <v>Non-rush</v>
      </c>
      <c r="Y654">
        <f t="shared" si="32"/>
        <v>0</v>
      </c>
      <c r="AC654">
        <v>0.25</v>
      </c>
      <c r="AD654">
        <v>28.036799999999999</v>
      </c>
    </row>
    <row r="655" spans="1:30" x14ac:dyDescent="0.35">
      <c r="A655" t="s">
        <v>700</v>
      </c>
      <c r="B655" t="s">
        <v>37</v>
      </c>
      <c r="C655" t="s">
        <v>9</v>
      </c>
      <c r="D655" t="s">
        <v>12</v>
      </c>
      <c r="F655" s="5">
        <v>44321</v>
      </c>
      <c r="G655" s="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30"/>
        <v>12</v>
      </c>
      <c r="X655" t="str">
        <f t="shared" si="31"/>
        <v>Non-rush</v>
      </c>
      <c r="Y655">
        <f t="shared" si="32"/>
        <v>0</v>
      </c>
      <c r="AC655">
        <v>0.5</v>
      </c>
      <c r="AD655">
        <v>291.10989999999998</v>
      </c>
    </row>
    <row r="656" spans="1:30" x14ac:dyDescent="0.35">
      <c r="A656" t="s">
        <v>701</v>
      </c>
      <c r="B656" t="s">
        <v>41</v>
      </c>
      <c r="C656" t="s">
        <v>7</v>
      </c>
      <c r="D656" t="s">
        <v>12</v>
      </c>
      <c r="F656" s="5">
        <v>44321</v>
      </c>
      <c r="G656" s="5">
        <v>44340</v>
      </c>
      <c r="H656">
        <v>2</v>
      </c>
      <c r="K656">
        <v>0.25</v>
      </c>
      <c r="L656">
        <v>36.3384</v>
      </c>
      <c r="M656" t="s">
        <v>17</v>
      </c>
      <c r="N656">
        <v>19</v>
      </c>
      <c r="O656">
        <v>140</v>
      </c>
      <c r="P656">
        <v>35</v>
      </c>
      <c r="Q656">
        <v>35</v>
      </c>
      <c r="R656">
        <v>36.3384</v>
      </c>
      <c r="S656">
        <v>71.338400000000007</v>
      </c>
      <c r="T656">
        <v>71.338400000000007</v>
      </c>
      <c r="U656" t="s">
        <v>1051</v>
      </c>
      <c r="V656" t="s">
        <v>1053</v>
      </c>
      <c r="W656">
        <f t="shared" si="30"/>
        <v>19</v>
      </c>
      <c r="X656" t="str">
        <f t="shared" si="31"/>
        <v>Non-rush</v>
      </c>
      <c r="Y656">
        <f t="shared" si="32"/>
        <v>0</v>
      </c>
      <c r="AC656">
        <v>0.25</v>
      </c>
      <c r="AD656">
        <v>36.3384</v>
      </c>
    </row>
    <row r="657" spans="1:30" x14ac:dyDescent="0.35">
      <c r="A657" t="s">
        <v>702</v>
      </c>
      <c r="B657" t="s">
        <v>34</v>
      </c>
      <c r="C657" t="s">
        <v>9</v>
      </c>
      <c r="D657" t="s">
        <v>2</v>
      </c>
      <c r="F657" s="5">
        <v>44321</v>
      </c>
      <c r="G657" s="5">
        <v>44343</v>
      </c>
      <c r="H657">
        <v>1</v>
      </c>
      <c r="K657">
        <v>1</v>
      </c>
      <c r="L657">
        <v>26.84</v>
      </c>
      <c r="M657" t="s">
        <v>18</v>
      </c>
      <c r="N657">
        <v>22</v>
      </c>
      <c r="O657">
        <v>80</v>
      </c>
      <c r="P657">
        <v>80</v>
      </c>
      <c r="Q657">
        <v>80</v>
      </c>
      <c r="R657">
        <v>26.84</v>
      </c>
      <c r="S657">
        <v>106.84</v>
      </c>
      <c r="T657">
        <v>106.84</v>
      </c>
      <c r="U657" t="s">
        <v>1051</v>
      </c>
      <c r="V657" t="s">
        <v>1050</v>
      </c>
      <c r="W657">
        <f t="shared" si="30"/>
        <v>22</v>
      </c>
      <c r="X657" t="str">
        <f t="shared" si="31"/>
        <v>Non-rush</v>
      </c>
      <c r="Y657">
        <f t="shared" si="32"/>
        <v>0</v>
      </c>
      <c r="AC657">
        <v>1</v>
      </c>
      <c r="AD657">
        <v>26.84</v>
      </c>
    </row>
    <row r="658" spans="1:30" x14ac:dyDescent="0.35">
      <c r="A658" t="s">
        <v>703</v>
      </c>
      <c r="B658" t="s">
        <v>34</v>
      </c>
      <c r="C658" t="s">
        <v>8</v>
      </c>
      <c r="D658" t="s">
        <v>11</v>
      </c>
      <c r="F658" s="5">
        <v>44322</v>
      </c>
      <c r="G658" s="5">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30"/>
        <v>14</v>
      </c>
      <c r="X658" t="str">
        <f t="shared" si="31"/>
        <v>Non-rush</v>
      </c>
      <c r="Y658">
        <f t="shared" si="32"/>
        <v>0</v>
      </c>
      <c r="AC658">
        <v>0.25</v>
      </c>
      <c r="AD658">
        <v>56.107500000000002</v>
      </c>
    </row>
    <row r="659" spans="1:30" x14ac:dyDescent="0.35">
      <c r="A659" t="s">
        <v>704</v>
      </c>
      <c r="B659" t="s">
        <v>36</v>
      </c>
      <c r="C659" t="s">
        <v>7</v>
      </c>
      <c r="D659" t="s">
        <v>13</v>
      </c>
      <c r="F659" s="5">
        <v>44322</v>
      </c>
      <c r="G659" s="5">
        <v>44335</v>
      </c>
      <c r="H659">
        <v>2</v>
      </c>
      <c r="K659">
        <v>0.5</v>
      </c>
      <c r="L659">
        <v>205.53</v>
      </c>
      <c r="M659" t="s">
        <v>17</v>
      </c>
      <c r="N659">
        <v>13</v>
      </c>
      <c r="O659">
        <v>140</v>
      </c>
      <c r="P659">
        <v>70</v>
      </c>
      <c r="Q659">
        <v>70</v>
      </c>
      <c r="R659">
        <v>205.53</v>
      </c>
      <c r="S659">
        <v>275.52999999999997</v>
      </c>
      <c r="T659">
        <v>275.52999999999997</v>
      </c>
      <c r="U659" t="s">
        <v>1050</v>
      </c>
      <c r="V659" t="s">
        <v>1051</v>
      </c>
      <c r="W659">
        <f t="shared" si="30"/>
        <v>13</v>
      </c>
      <c r="X659" t="str">
        <f t="shared" si="31"/>
        <v>Non-rush</v>
      </c>
      <c r="Y659">
        <f t="shared" si="32"/>
        <v>0</v>
      </c>
      <c r="AC659">
        <v>0.5</v>
      </c>
      <c r="AD659">
        <v>205.53</v>
      </c>
    </row>
    <row r="660" spans="1:30" x14ac:dyDescent="0.35">
      <c r="A660" t="s">
        <v>705</v>
      </c>
      <c r="B660" t="s">
        <v>35</v>
      </c>
      <c r="C660" t="s">
        <v>44</v>
      </c>
      <c r="D660" t="s">
        <v>2</v>
      </c>
      <c r="F660" s="5">
        <v>44322</v>
      </c>
      <c r="G660" s="5">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30"/>
        <v>20</v>
      </c>
      <c r="X660" t="str">
        <f t="shared" si="31"/>
        <v>Non-rush</v>
      </c>
      <c r="Y660">
        <f t="shared" si="32"/>
        <v>0</v>
      </c>
      <c r="AC660">
        <v>1</v>
      </c>
      <c r="AD660">
        <v>77.805000000000007</v>
      </c>
    </row>
    <row r="661" spans="1:30" x14ac:dyDescent="0.35">
      <c r="A661" t="s">
        <v>706</v>
      </c>
      <c r="B661" t="s">
        <v>39</v>
      </c>
      <c r="C661" t="s">
        <v>44</v>
      </c>
      <c r="D661" t="s">
        <v>13</v>
      </c>
      <c r="F661" s="5">
        <v>44322</v>
      </c>
      <c r="G661" s="5">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30"/>
        <v>21</v>
      </c>
      <c r="X661" t="str">
        <f t="shared" si="31"/>
        <v>Non-rush</v>
      </c>
      <c r="Y661">
        <f t="shared" si="32"/>
        <v>0</v>
      </c>
      <c r="AC661">
        <v>0.5</v>
      </c>
      <c r="AD661">
        <v>205.06549999999999</v>
      </c>
    </row>
    <row r="662" spans="1:30" x14ac:dyDescent="0.35">
      <c r="A662" t="s">
        <v>707</v>
      </c>
      <c r="B662" t="s">
        <v>39</v>
      </c>
      <c r="C662" t="s">
        <v>44</v>
      </c>
      <c r="D662" t="s">
        <v>2</v>
      </c>
      <c r="F662" s="5">
        <v>44323</v>
      </c>
      <c r="G662" s="5">
        <v>44397</v>
      </c>
      <c r="H662">
        <v>1</v>
      </c>
      <c r="K662">
        <v>1.25</v>
      </c>
      <c r="L662">
        <v>30</v>
      </c>
      <c r="M662" t="s">
        <v>18</v>
      </c>
      <c r="N662">
        <v>74</v>
      </c>
      <c r="O662">
        <v>80</v>
      </c>
      <c r="P662">
        <v>100</v>
      </c>
      <c r="Q662">
        <v>100</v>
      </c>
      <c r="R662">
        <v>30</v>
      </c>
      <c r="S662">
        <v>130</v>
      </c>
      <c r="T662">
        <v>130</v>
      </c>
      <c r="U662" t="s">
        <v>1049</v>
      </c>
      <c r="V662" t="s">
        <v>1048</v>
      </c>
      <c r="W662">
        <f t="shared" si="30"/>
        <v>74</v>
      </c>
      <c r="X662" t="str">
        <f t="shared" si="31"/>
        <v>Non-rush</v>
      </c>
      <c r="Y662">
        <f t="shared" si="32"/>
        <v>0</v>
      </c>
      <c r="AC662">
        <v>1.25</v>
      </c>
      <c r="AD662">
        <v>30</v>
      </c>
    </row>
    <row r="663" spans="1:30" x14ac:dyDescent="0.35">
      <c r="A663" t="s">
        <v>708</v>
      </c>
      <c r="B663" t="s">
        <v>37</v>
      </c>
      <c r="C663" t="s">
        <v>43</v>
      </c>
      <c r="D663" t="s">
        <v>12</v>
      </c>
      <c r="F663" s="5">
        <v>44326</v>
      </c>
      <c r="G663" s="5">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30"/>
        <v>9</v>
      </c>
      <c r="X663" t="str">
        <f t="shared" si="31"/>
        <v>Non-rush</v>
      </c>
      <c r="Y663">
        <f t="shared" si="32"/>
        <v>0</v>
      </c>
      <c r="AC663">
        <v>0.5</v>
      </c>
      <c r="AD663">
        <v>92.585999999999999</v>
      </c>
    </row>
    <row r="664" spans="1:30" x14ac:dyDescent="0.35">
      <c r="A664" t="s">
        <v>709</v>
      </c>
      <c r="B664" t="s">
        <v>36</v>
      </c>
      <c r="C664" t="s">
        <v>7</v>
      </c>
      <c r="D664" t="s">
        <v>12</v>
      </c>
      <c r="F664" s="5">
        <v>44326</v>
      </c>
      <c r="G664" s="5">
        <v>44347</v>
      </c>
      <c r="H664">
        <v>1</v>
      </c>
      <c r="K664">
        <v>0.25</v>
      </c>
      <c r="L664">
        <v>58.24</v>
      </c>
      <c r="M664" t="s">
        <v>17</v>
      </c>
      <c r="N664">
        <v>21</v>
      </c>
      <c r="O664">
        <v>80</v>
      </c>
      <c r="P664">
        <v>20</v>
      </c>
      <c r="Q664">
        <v>20</v>
      </c>
      <c r="R664">
        <v>58.24</v>
      </c>
      <c r="S664">
        <v>78.240000000000009</v>
      </c>
      <c r="T664">
        <v>78.240000000000009</v>
      </c>
      <c r="U664" t="s">
        <v>1053</v>
      </c>
      <c r="V664" t="s">
        <v>1053</v>
      </c>
      <c r="W664">
        <f t="shared" si="30"/>
        <v>21</v>
      </c>
      <c r="X664" t="str">
        <f t="shared" si="31"/>
        <v>Non-rush</v>
      </c>
      <c r="Y664">
        <f t="shared" si="32"/>
        <v>0</v>
      </c>
      <c r="AC664">
        <v>0.25</v>
      </c>
      <c r="AD664">
        <v>58.24</v>
      </c>
    </row>
    <row r="665" spans="1:30" x14ac:dyDescent="0.35">
      <c r="A665" t="s">
        <v>710</v>
      </c>
      <c r="B665" t="s">
        <v>35</v>
      </c>
      <c r="C665" t="s">
        <v>9</v>
      </c>
      <c r="D665" t="s">
        <v>13</v>
      </c>
      <c r="E665" t="s">
        <v>3</v>
      </c>
      <c r="F665" s="5">
        <v>44326</v>
      </c>
      <c r="G665" s="5">
        <v>44352</v>
      </c>
      <c r="H665">
        <v>2</v>
      </c>
      <c r="K665">
        <v>0.5</v>
      </c>
      <c r="L665">
        <v>69.6571</v>
      </c>
      <c r="M665" t="s">
        <v>19</v>
      </c>
      <c r="N665">
        <v>26</v>
      </c>
      <c r="O665">
        <v>140</v>
      </c>
      <c r="P665">
        <v>70</v>
      </c>
      <c r="Q665">
        <v>70</v>
      </c>
      <c r="R665">
        <v>69.6571</v>
      </c>
      <c r="S665">
        <v>139.65710000000001</v>
      </c>
      <c r="T665">
        <v>139.65710000000001</v>
      </c>
      <c r="U665" t="s">
        <v>1053</v>
      </c>
      <c r="V665" t="s">
        <v>1052</v>
      </c>
      <c r="W665">
        <f t="shared" si="30"/>
        <v>26</v>
      </c>
      <c r="X665" t="str">
        <f t="shared" si="31"/>
        <v>Rush</v>
      </c>
      <c r="Y665">
        <f t="shared" si="32"/>
        <v>0</v>
      </c>
      <c r="AC665">
        <v>0.5</v>
      </c>
      <c r="AD665">
        <v>69.6571</v>
      </c>
    </row>
    <row r="666" spans="1:30" x14ac:dyDescent="0.35">
      <c r="A666" t="s">
        <v>711</v>
      </c>
      <c r="B666" t="s">
        <v>34</v>
      </c>
      <c r="C666" t="s">
        <v>44</v>
      </c>
      <c r="D666" t="s">
        <v>1</v>
      </c>
      <c r="E666" t="s">
        <v>3</v>
      </c>
      <c r="F666" s="5">
        <v>44326</v>
      </c>
      <c r="G666" s="5">
        <v>44349</v>
      </c>
      <c r="H666">
        <v>2</v>
      </c>
      <c r="K666">
        <v>1</v>
      </c>
      <c r="L666">
        <v>51.8767</v>
      </c>
      <c r="M666" t="s">
        <v>18</v>
      </c>
      <c r="N666">
        <v>23</v>
      </c>
      <c r="O666">
        <v>140</v>
      </c>
      <c r="P666">
        <v>140</v>
      </c>
      <c r="Q666">
        <v>140</v>
      </c>
      <c r="R666">
        <v>51.8767</v>
      </c>
      <c r="S666">
        <v>191.8767</v>
      </c>
      <c r="T666">
        <v>191.8767</v>
      </c>
      <c r="U666" t="s">
        <v>1053</v>
      </c>
      <c r="V666" t="s">
        <v>1051</v>
      </c>
      <c r="W666">
        <f t="shared" si="30"/>
        <v>23</v>
      </c>
      <c r="X666" t="str">
        <f t="shared" si="31"/>
        <v>Rush</v>
      </c>
      <c r="Y666">
        <f t="shared" si="32"/>
        <v>0</v>
      </c>
      <c r="AC666">
        <v>1</v>
      </c>
      <c r="AD666">
        <v>51.8767</v>
      </c>
    </row>
    <row r="667" spans="1:30" x14ac:dyDescent="0.35">
      <c r="A667" t="s">
        <v>712</v>
      </c>
      <c r="B667" t="s">
        <v>42</v>
      </c>
      <c r="C667" t="s">
        <v>44</v>
      </c>
      <c r="D667" t="s">
        <v>12</v>
      </c>
      <c r="F667" s="5">
        <v>44326</v>
      </c>
      <c r="G667" s="5">
        <v>44357</v>
      </c>
      <c r="H667">
        <v>2</v>
      </c>
      <c r="K667">
        <v>0.5</v>
      </c>
      <c r="L667">
        <v>103.1811</v>
      </c>
      <c r="M667" t="s">
        <v>18</v>
      </c>
      <c r="N667">
        <v>31</v>
      </c>
      <c r="O667">
        <v>140</v>
      </c>
      <c r="P667">
        <v>70</v>
      </c>
      <c r="Q667">
        <v>70</v>
      </c>
      <c r="R667">
        <v>103.1811</v>
      </c>
      <c r="S667">
        <v>173.18110000000001</v>
      </c>
      <c r="T667">
        <v>173.18110000000001</v>
      </c>
      <c r="U667" t="s">
        <v>1053</v>
      </c>
      <c r="V667" t="s">
        <v>1050</v>
      </c>
      <c r="W667">
        <f t="shared" si="30"/>
        <v>31</v>
      </c>
      <c r="X667" t="str">
        <f t="shared" si="31"/>
        <v>Non-rush</v>
      </c>
      <c r="Y667">
        <f t="shared" si="32"/>
        <v>0</v>
      </c>
      <c r="AC667">
        <v>0.5</v>
      </c>
      <c r="AD667">
        <v>103.1811</v>
      </c>
    </row>
    <row r="668" spans="1:30" x14ac:dyDescent="0.35">
      <c r="A668" t="s">
        <v>713</v>
      </c>
      <c r="B668" t="s">
        <v>36</v>
      </c>
      <c r="C668" t="s">
        <v>7</v>
      </c>
      <c r="D668" t="s">
        <v>12</v>
      </c>
      <c r="F668" s="5">
        <v>44326</v>
      </c>
      <c r="G668" s="5">
        <v>44357</v>
      </c>
      <c r="H668">
        <v>2</v>
      </c>
      <c r="K668">
        <v>0.25</v>
      </c>
      <c r="L668">
        <v>122.633</v>
      </c>
      <c r="M668" t="s">
        <v>18</v>
      </c>
      <c r="N668">
        <v>31</v>
      </c>
      <c r="O668">
        <v>140</v>
      </c>
      <c r="P668">
        <v>35</v>
      </c>
      <c r="Q668">
        <v>35</v>
      </c>
      <c r="R668">
        <v>122.633</v>
      </c>
      <c r="S668">
        <v>157.63299999999998</v>
      </c>
      <c r="T668">
        <v>157.63299999999998</v>
      </c>
      <c r="U668" t="s">
        <v>1053</v>
      </c>
      <c r="V668" t="s">
        <v>1050</v>
      </c>
      <c r="W668">
        <f t="shared" si="30"/>
        <v>31</v>
      </c>
      <c r="X668" t="str">
        <f t="shared" si="31"/>
        <v>Non-rush</v>
      </c>
      <c r="Y668">
        <f t="shared" si="32"/>
        <v>0</v>
      </c>
      <c r="AC668">
        <v>0.25</v>
      </c>
      <c r="AD668">
        <v>122.633</v>
      </c>
    </row>
    <row r="669" spans="1:30" x14ac:dyDescent="0.35">
      <c r="A669" t="s">
        <v>714</v>
      </c>
      <c r="B669" t="s">
        <v>39</v>
      </c>
      <c r="C669" t="s">
        <v>44</v>
      </c>
      <c r="D669" t="s">
        <v>12</v>
      </c>
      <c r="F669" s="5">
        <v>44326</v>
      </c>
      <c r="G669" s="5">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30"/>
        <v>35</v>
      </c>
      <c r="X669" t="str">
        <f t="shared" si="31"/>
        <v>Non-rush</v>
      </c>
      <c r="Y669">
        <f t="shared" si="32"/>
        <v>0</v>
      </c>
      <c r="AC669">
        <v>0.25</v>
      </c>
      <c r="AD669">
        <v>73.810299999999998</v>
      </c>
    </row>
    <row r="670" spans="1:30" x14ac:dyDescent="0.35">
      <c r="A670" t="s">
        <v>715</v>
      </c>
      <c r="B670" t="s">
        <v>35</v>
      </c>
      <c r="C670" t="s">
        <v>9</v>
      </c>
      <c r="D670" t="s">
        <v>11</v>
      </c>
      <c r="F670" s="5">
        <v>44327</v>
      </c>
      <c r="G670" s="5">
        <v>44340</v>
      </c>
      <c r="H670">
        <v>2</v>
      </c>
      <c r="K670">
        <v>0.25</v>
      </c>
      <c r="L670">
        <v>479.36</v>
      </c>
      <c r="M670" t="s">
        <v>17</v>
      </c>
      <c r="N670">
        <v>13</v>
      </c>
      <c r="O670">
        <v>140</v>
      </c>
      <c r="P670">
        <v>35</v>
      </c>
      <c r="Q670">
        <v>35</v>
      </c>
      <c r="R670">
        <v>479.36</v>
      </c>
      <c r="S670">
        <v>514.36</v>
      </c>
      <c r="T670">
        <v>514.36</v>
      </c>
      <c r="U670" t="s">
        <v>1048</v>
      </c>
      <c r="V670" t="s">
        <v>1053</v>
      </c>
      <c r="W670">
        <f t="shared" si="30"/>
        <v>13</v>
      </c>
      <c r="X670" t="str">
        <f t="shared" si="31"/>
        <v>Non-rush</v>
      </c>
      <c r="Y670">
        <f t="shared" si="32"/>
        <v>0</v>
      </c>
      <c r="AC670">
        <v>0.25</v>
      </c>
      <c r="AD670">
        <v>479.36</v>
      </c>
    </row>
    <row r="671" spans="1:30" x14ac:dyDescent="0.35">
      <c r="A671" t="s">
        <v>716</v>
      </c>
      <c r="B671" t="s">
        <v>38</v>
      </c>
      <c r="C671" t="s">
        <v>8</v>
      </c>
      <c r="D671" t="s">
        <v>12</v>
      </c>
      <c r="F671" s="5">
        <v>44327</v>
      </c>
      <c r="G671" s="5">
        <v>44349</v>
      </c>
      <c r="H671">
        <v>1</v>
      </c>
      <c r="K671">
        <v>0.25</v>
      </c>
      <c r="L671">
        <v>180</v>
      </c>
      <c r="M671" t="s">
        <v>19</v>
      </c>
      <c r="N671">
        <v>22</v>
      </c>
      <c r="O671">
        <v>80</v>
      </c>
      <c r="P671">
        <v>20</v>
      </c>
      <c r="Q671">
        <v>20</v>
      </c>
      <c r="R671">
        <v>180</v>
      </c>
      <c r="S671">
        <v>200</v>
      </c>
      <c r="T671">
        <v>200</v>
      </c>
      <c r="U671" t="s">
        <v>1048</v>
      </c>
      <c r="V671" t="s">
        <v>1051</v>
      </c>
      <c r="W671">
        <f t="shared" si="30"/>
        <v>22</v>
      </c>
      <c r="X671" t="str">
        <f t="shared" si="31"/>
        <v>Non-rush</v>
      </c>
      <c r="Y671">
        <f t="shared" si="32"/>
        <v>0</v>
      </c>
      <c r="AC671">
        <v>0.25</v>
      </c>
      <c r="AD671">
        <v>180</v>
      </c>
    </row>
    <row r="672" spans="1:30" x14ac:dyDescent="0.35">
      <c r="A672" t="s">
        <v>717</v>
      </c>
      <c r="B672" t="s">
        <v>34</v>
      </c>
      <c r="C672" t="s">
        <v>44</v>
      </c>
      <c r="D672" t="s">
        <v>13</v>
      </c>
      <c r="E672" t="s">
        <v>3</v>
      </c>
      <c r="F672" s="5">
        <v>44327</v>
      </c>
      <c r="G672" s="5">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30"/>
        <v>72</v>
      </c>
      <c r="X672" t="str">
        <f t="shared" si="31"/>
        <v>Rush</v>
      </c>
      <c r="Y672">
        <f t="shared" si="32"/>
        <v>0</v>
      </c>
      <c r="AC672">
        <v>1</v>
      </c>
      <c r="AD672">
        <v>117.44840000000001</v>
      </c>
    </row>
    <row r="673" spans="1:30" x14ac:dyDescent="0.35">
      <c r="A673" t="s">
        <v>718</v>
      </c>
      <c r="B673" t="s">
        <v>38</v>
      </c>
      <c r="C673" t="s">
        <v>8</v>
      </c>
      <c r="D673" t="s">
        <v>12</v>
      </c>
      <c r="F673" s="5">
        <v>44328</v>
      </c>
      <c r="G673" s="5">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30"/>
        <v>21</v>
      </c>
      <c r="X673" t="str">
        <f t="shared" si="31"/>
        <v>Non-rush</v>
      </c>
      <c r="Y673">
        <f t="shared" si="32"/>
        <v>0</v>
      </c>
      <c r="AC673">
        <v>0.25</v>
      </c>
      <c r="AD673">
        <v>240.28399999999999</v>
      </c>
    </row>
    <row r="674" spans="1:30" x14ac:dyDescent="0.35">
      <c r="A674" t="s">
        <v>719</v>
      </c>
      <c r="B674" t="s">
        <v>42</v>
      </c>
      <c r="C674" t="s">
        <v>8</v>
      </c>
      <c r="D674" t="s">
        <v>13</v>
      </c>
      <c r="F674" s="5">
        <v>44328</v>
      </c>
      <c r="G674" s="5">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30"/>
        <v>35</v>
      </c>
      <c r="X674" t="str">
        <f t="shared" si="31"/>
        <v>Non-rush</v>
      </c>
      <c r="Y674">
        <f t="shared" si="32"/>
        <v>0</v>
      </c>
      <c r="AC674">
        <v>0.5</v>
      </c>
      <c r="AD674">
        <v>176.31290000000001</v>
      </c>
    </row>
    <row r="675" spans="1:30" x14ac:dyDescent="0.35">
      <c r="A675" t="s">
        <v>720</v>
      </c>
      <c r="B675" t="s">
        <v>34</v>
      </c>
      <c r="C675" t="s">
        <v>44</v>
      </c>
      <c r="D675" t="s">
        <v>12</v>
      </c>
      <c r="F675" s="5">
        <v>44328</v>
      </c>
      <c r="G675" s="5">
        <v>44370</v>
      </c>
      <c r="H675">
        <v>1</v>
      </c>
      <c r="K675">
        <v>0.5</v>
      </c>
      <c r="L675">
        <v>280</v>
      </c>
      <c r="M675" t="s">
        <v>17</v>
      </c>
      <c r="N675">
        <v>42</v>
      </c>
      <c r="O675">
        <v>80</v>
      </c>
      <c r="P675">
        <v>40</v>
      </c>
      <c r="Q675">
        <v>40</v>
      </c>
      <c r="R675">
        <v>280</v>
      </c>
      <c r="S675">
        <v>320</v>
      </c>
      <c r="T675">
        <v>320</v>
      </c>
      <c r="U675" t="s">
        <v>1051</v>
      </c>
      <c r="V675" t="s">
        <v>1051</v>
      </c>
      <c r="W675">
        <f t="shared" si="30"/>
        <v>42</v>
      </c>
      <c r="X675" t="str">
        <f t="shared" si="31"/>
        <v>Non-rush</v>
      </c>
      <c r="Y675">
        <f t="shared" si="32"/>
        <v>0</v>
      </c>
      <c r="AC675">
        <v>0.5</v>
      </c>
      <c r="AD675">
        <v>280</v>
      </c>
    </row>
    <row r="676" spans="1:30" x14ac:dyDescent="0.35">
      <c r="A676" t="s">
        <v>721</v>
      </c>
      <c r="B676" t="s">
        <v>34</v>
      </c>
      <c r="C676" t="s">
        <v>8</v>
      </c>
      <c r="D676" t="s">
        <v>2</v>
      </c>
      <c r="F676" s="5">
        <v>44328</v>
      </c>
      <c r="G676" s="5">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30"/>
        <v>69</v>
      </c>
      <c r="X676" t="str">
        <f t="shared" si="31"/>
        <v>Non-rush</v>
      </c>
      <c r="Y676">
        <f t="shared" si="32"/>
        <v>0</v>
      </c>
      <c r="AC676">
        <v>2</v>
      </c>
      <c r="AD676">
        <v>345.72890000000001</v>
      </c>
    </row>
    <row r="677" spans="1:30" x14ac:dyDescent="0.35">
      <c r="A677" t="s">
        <v>722</v>
      </c>
      <c r="B677" t="s">
        <v>36</v>
      </c>
      <c r="C677" t="s">
        <v>7</v>
      </c>
      <c r="D677" t="s">
        <v>13</v>
      </c>
      <c r="F677" s="5">
        <v>44329</v>
      </c>
      <c r="G677" s="5">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30"/>
        <v>18</v>
      </c>
      <c r="X677" t="str">
        <f t="shared" si="31"/>
        <v>Non-rush</v>
      </c>
      <c r="Y677">
        <f t="shared" si="32"/>
        <v>0</v>
      </c>
      <c r="AC677">
        <v>1</v>
      </c>
      <c r="AD677">
        <v>158.29130000000001</v>
      </c>
    </row>
    <row r="678" spans="1:30" x14ac:dyDescent="0.35">
      <c r="A678" t="s">
        <v>723</v>
      </c>
      <c r="B678" t="s">
        <v>35</v>
      </c>
      <c r="C678" t="s">
        <v>44</v>
      </c>
      <c r="D678" t="s">
        <v>13</v>
      </c>
      <c r="F678" s="5">
        <v>44329</v>
      </c>
      <c r="G678" s="5">
        <v>44348</v>
      </c>
      <c r="H678">
        <v>1</v>
      </c>
      <c r="K678">
        <v>0.5</v>
      </c>
      <c r="L678">
        <v>14.42</v>
      </c>
      <c r="M678" t="s">
        <v>17</v>
      </c>
      <c r="N678">
        <v>19</v>
      </c>
      <c r="O678">
        <v>80</v>
      </c>
      <c r="P678">
        <v>40</v>
      </c>
      <c r="Q678">
        <v>40</v>
      </c>
      <c r="R678">
        <v>14.42</v>
      </c>
      <c r="S678">
        <v>54.42</v>
      </c>
      <c r="T678">
        <v>54.42</v>
      </c>
      <c r="U678" t="s">
        <v>1050</v>
      </c>
      <c r="V678" t="s">
        <v>1048</v>
      </c>
      <c r="W678">
        <f t="shared" si="30"/>
        <v>19</v>
      </c>
      <c r="X678" t="str">
        <f t="shared" si="31"/>
        <v>Non-rush</v>
      </c>
      <c r="Y678">
        <f t="shared" si="32"/>
        <v>0</v>
      </c>
      <c r="AC678">
        <v>0.5</v>
      </c>
      <c r="AD678">
        <v>14.42</v>
      </c>
    </row>
    <row r="679" spans="1:30" x14ac:dyDescent="0.35">
      <c r="A679" t="s">
        <v>724</v>
      </c>
      <c r="B679" t="s">
        <v>37</v>
      </c>
      <c r="C679" t="s">
        <v>43</v>
      </c>
      <c r="D679" t="s">
        <v>13</v>
      </c>
      <c r="F679" s="5">
        <v>44329</v>
      </c>
      <c r="G679" s="5">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30"/>
        <v>26</v>
      </c>
      <c r="X679" t="str">
        <f t="shared" si="31"/>
        <v>Non-rush</v>
      </c>
      <c r="Y679">
        <f t="shared" si="32"/>
        <v>0</v>
      </c>
      <c r="AC679">
        <v>0.75</v>
      </c>
      <c r="AD679">
        <v>62.970199999999998</v>
      </c>
    </row>
    <row r="680" spans="1:30" x14ac:dyDescent="0.35">
      <c r="A680" t="s">
        <v>725</v>
      </c>
      <c r="B680" t="s">
        <v>36</v>
      </c>
      <c r="C680" t="s">
        <v>7</v>
      </c>
      <c r="D680" t="s">
        <v>12</v>
      </c>
      <c r="F680" s="5">
        <v>44329</v>
      </c>
      <c r="G680" s="5">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30"/>
        <v>26</v>
      </c>
      <c r="X680" t="str">
        <f t="shared" si="31"/>
        <v>Non-rush</v>
      </c>
      <c r="Y680">
        <f t="shared" si="32"/>
        <v>0</v>
      </c>
      <c r="AC680">
        <v>0.25</v>
      </c>
      <c r="AD680">
        <v>63.441299999999998</v>
      </c>
    </row>
    <row r="681" spans="1:30" x14ac:dyDescent="0.35">
      <c r="A681" t="s">
        <v>726</v>
      </c>
      <c r="B681" t="s">
        <v>34</v>
      </c>
      <c r="C681" t="s">
        <v>44</v>
      </c>
      <c r="D681" t="s">
        <v>13</v>
      </c>
      <c r="F681" s="5">
        <v>44329</v>
      </c>
      <c r="G681" s="5">
        <v>44363</v>
      </c>
      <c r="H681">
        <v>1</v>
      </c>
      <c r="K681">
        <v>0.5</v>
      </c>
      <c r="L681">
        <v>30</v>
      </c>
      <c r="M681" t="s">
        <v>18</v>
      </c>
      <c r="N681">
        <v>34</v>
      </c>
      <c r="O681">
        <v>80</v>
      </c>
      <c r="P681">
        <v>40</v>
      </c>
      <c r="Q681">
        <v>40</v>
      </c>
      <c r="R681">
        <v>30</v>
      </c>
      <c r="S681">
        <v>70</v>
      </c>
      <c r="T681">
        <v>70</v>
      </c>
      <c r="U681" t="s">
        <v>1050</v>
      </c>
      <c r="V681" t="s">
        <v>1051</v>
      </c>
      <c r="W681">
        <f t="shared" si="30"/>
        <v>34</v>
      </c>
      <c r="X681" t="str">
        <f t="shared" si="31"/>
        <v>Non-rush</v>
      </c>
      <c r="Y681">
        <f t="shared" si="32"/>
        <v>0</v>
      </c>
      <c r="AC681">
        <v>0.5</v>
      </c>
      <c r="AD681">
        <v>30</v>
      </c>
    </row>
    <row r="682" spans="1:30" x14ac:dyDescent="0.35">
      <c r="A682" t="s">
        <v>727</v>
      </c>
      <c r="B682" t="s">
        <v>41</v>
      </c>
      <c r="C682" t="s">
        <v>7</v>
      </c>
      <c r="D682" t="s">
        <v>13</v>
      </c>
      <c r="F682" s="5">
        <v>44329</v>
      </c>
      <c r="G682" s="5">
        <v>44364</v>
      </c>
      <c r="H682">
        <v>1</v>
      </c>
      <c r="K682">
        <v>0.5</v>
      </c>
      <c r="L682">
        <v>496</v>
      </c>
      <c r="M682" t="s">
        <v>17</v>
      </c>
      <c r="N682">
        <v>35</v>
      </c>
      <c r="O682">
        <v>80</v>
      </c>
      <c r="P682">
        <v>40</v>
      </c>
      <c r="Q682">
        <v>40</v>
      </c>
      <c r="R682">
        <v>496</v>
      </c>
      <c r="S682">
        <v>536</v>
      </c>
      <c r="T682">
        <v>536</v>
      </c>
      <c r="U682" t="s">
        <v>1050</v>
      </c>
      <c r="V682" t="s">
        <v>1050</v>
      </c>
      <c r="W682">
        <f t="shared" si="30"/>
        <v>35</v>
      </c>
      <c r="X682" t="str">
        <f t="shared" si="31"/>
        <v>Non-rush</v>
      </c>
      <c r="Y682">
        <f t="shared" si="32"/>
        <v>0</v>
      </c>
      <c r="AC682">
        <v>0.5</v>
      </c>
      <c r="AD682">
        <v>496</v>
      </c>
    </row>
    <row r="683" spans="1:30" x14ac:dyDescent="0.35">
      <c r="A683" t="s">
        <v>728</v>
      </c>
      <c r="B683" t="s">
        <v>35</v>
      </c>
      <c r="C683" t="s">
        <v>44</v>
      </c>
      <c r="D683" t="s">
        <v>13</v>
      </c>
      <c r="E683" t="s">
        <v>3</v>
      </c>
      <c r="F683" s="5">
        <v>44329</v>
      </c>
      <c r="H683">
        <v>1</v>
      </c>
      <c r="J683" t="s">
        <v>3</v>
      </c>
      <c r="L683">
        <v>126.81</v>
      </c>
      <c r="M683" t="s">
        <v>18</v>
      </c>
      <c r="N683" t="s">
        <v>1054</v>
      </c>
      <c r="O683">
        <v>80</v>
      </c>
      <c r="P683">
        <v>0</v>
      </c>
      <c r="Q683">
        <v>0</v>
      </c>
      <c r="R683">
        <v>0</v>
      </c>
      <c r="S683">
        <v>126.81</v>
      </c>
      <c r="T683">
        <v>0</v>
      </c>
      <c r="U683" t="s">
        <v>1050</v>
      </c>
      <c r="V683" t="s">
        <v>1052</v>
      </c>
      <c r="W683">
        <f t="shared" si="30"/>
        <v>-44329</v>
      </c>
      <c r="X683" t="str">
        <f t="shared" si="31"/>
        <v>Rush</v>
      </c>
      <c r="Y683">
        <f t="shared" si="32"/>
        <v>0</v>
      </c>
      <c r="AD683">
        <v>126.81</v>
      </c>
    </row>
    <row r="684" spans="1:30" x14ac:dyDescent="0.35">
      <c r="A684" t="s">
        <v>729</v>
      </c>
      <c r="B684" t="s">
        <v>38</v>
      </c>
      <c r="C684" t="s">
        <v>8</v>
      </c>
      <c r="D684" t="s">
        <v>1</v>
      </c>
      <c r="F684" s="5">
        <v>44329</v>
      </c>
      <c r="H684">
        <v>2</v>
      </c>
      <c r="L684">
        <v>144</v>
      </c>
      <c r="M684" t="s">
        <v>18</v>
      </c>
      <c r="N684" t="s">
        <v>1054</v>
      </c>
      <c r="O684">
        <v>140</v>
      </c>
      <c r="P684">
        <v>0</v>
      </c>
      <c r="Q684">
        <v>0</v>
      </c>
      <c r="R684">
        <v>144</v>
      </c>
      <c r="S684">
        <v>144</v>
      </c>
      <c r="T684">
        <v>144</v>
      </c>
      <c r="U684" t="s">
        <v>1050</v>
      </c>
      <c r="V684" t="s">
        <v>1052</v>
      </c>
      <c r="W684">
        <f t="shared" si="30"/>
        <v>-44329</v>
      </c>
      <c r="X684" t="str">
        <f t="shared" si="31"/>
        <v>Non-rush</v>
      </c>
      <c r="Y684">
        <f t="shared" si="32"/>
        <v>0</v>
      </c>
      <c r="AD684">
        <v>144</v>
      </c>
    </row>
    <row r="685" spans="1:30" x14ac:dyDescent="0.35">
      <c r="A685" t="s">
        <v>730</v>
      </c>
      <c r="B685" t="s">
        <v>40</v>
      </c>
      <c r="C685" t="s">
        <v>7</v>
      </c>
      <c r="D685" t="s">
        <v>13</v>
      </c>
      <c r="F685" s="5">
        <v>44331</v>
      </c>
      <c r="G685" s="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30"/>
        <v>23</v>
      </c>
      <c r="X685" t="str">
        <f t="shared" si="31"/>
        <v>Non-rush</v>
      </c>
      <c r="Y685">
        <f t="shared" si="32"/>
        <v>0</v>
      </c>
      <c r="AC685">
        <v>0.5</v>
      </c>
      <c r="AD685">
        <v>494.92989999999998</v>
      </c>
    </row>
    <row r="686" spans="1:30" x14ac:dyDescent="0.35">
      <c r="A686" t="s">
        <v>731</v>
      </c>
      <c r="B686" t="s">
        <v>36</v>
      </c>
      <c r="C686" t="s">
        <v>7</v>
      </c>
      <c r="D686" t="s">
        <v>12</v>
      </c>
      <c r="F686" s="5">
        <v>44331</v>
      </c>
      <c r="G686" s="5">
        <v>44355</v>
      </c>
      <c r="H686">
        <v>2</v>
      </c>
      <c r="K686">
        <v>0.25</v>
      </c>
      <c r="L686">
        <v>30.0473</v>
      </c>
      <c r="M686" t="s">
        <v>18</v>
      </c>
      <c r="N686">
        <v>24</v>
      </c>
      <c r="O686">
        <v>140</v>
      </c>
      <c r="P686">
        <v>35</v>
      </c>
      <c r="Q686">
        <v>35</v>
      </c>
      <c r="R686">
        <v>30.0473</v>
      </c>
      <c r="S686">
        <v>65.047300000000007</v>
      </c>
      <c r="T686">
        <v>65.047300000000007</v>
      </c>
      <c r="U686" t="s">
        <v>1052</v>
      </c>
      <c r="V686" t="s">
        <v>1048</v>
      </c>
      <c r="W686">
        <f t="shared" si="30"/>
        <v>24</v>
      </c>
      <c r="X686" t="str">
        <f t="shared" si="31"/>
        <v>Non-rush</v>
      </c>
      <c r="Y686">
        <f t="shared" si="32"/>
        <v>0</v>
      </c>
      <c r="AC686">
        <v>0.25</v>
      </c>
      <c r="AD686">
        <v>30.0473</v>
      </c>
    </row>
    <row r="687" spans="1:30" x14ac:dyDescent="0.35">
      <c r="A687" t="s">
        <v>732</v>
      </c>
      <c r="B687" t="s">
        <v>39</v>
      </c>
      <c r="C687" t="s">
        <v>9</v>
      </c>
      <c r="D687" t="s">
        <v>12</v>
      </c>
      <c r="E687" t="s">
        <v>3</v>
      </c>
      <c r="F687" s="5">
        <v>44333</v>
      </c>
      <c r="G687" s="5">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30"/>
        <v>8</v>
      </c>
      <c r="X687" t="str">
        <f t="shared" si="31"/>
        <v>Rush</v>
      </c>
      <c r="Y687">
        <f t="shared" si="32"/>
        <v>0</v>
      </c>
      <c r="AC687">
        <v>0.25</v>
      </c>
      <c r="AD687">
        <v>147.63820000000001</v>
      </c>
    </row>
    <row r="688" spans="1:30" x14ac:dyDescent="0.35">
      <c r="A688" t="s">
        <v>733</v>
      </c>
      <c r="B688" t="s">
        <v>36</v>
      </c>
      <c r="C688" t="s">
        <v>7</v>
      </c>
      <c r="D688" t="s">
        <v>13</v>
      </c>
      <c r="F688" s="5">
        <v>44333</v>
      </c>
      <c r="G688" s="5">
        <v>44344</v>
      </c>
      <c r="H688">
        <v>2</v>
      </c>
      <c r="K688">
        <v>0.5</v>
      </c>
      <c r="L688">
        <v>37.44</v>
      </c>
      <c r="M688" t="s">
        <v>18</v>
      </c>
      <c r="N688">
        <v>11</v>
      </c>
      <c r="O688">
        <v>140</v>
      </c>
      <c r="P688">
        <v>70</v>
      </c>
      <c r="Q688">
        <v>70</v>
      </c>
      <c r="R688">
        <v>37.44</v>
      </c>
      <c r="S688">
        <v>107.44</v>
      </c>
      <c r="T688">
        <v>107.44</v>
      </c>
      <c r="U688" t="s">
        <v>1053</v>
      </c>
      <c r="V688" t="s">
        <v>1049</v>
      </c>
      <c r="W688">
        <f t="shared" si="30"/>
        <v>11</v>
      </c>
      <c r="X688" t="str">
        <f t="shared" si="31"/>
        <v>Non-rush</v>
      </c>
      <c r="Y688">
        <f t="shared" si="32"/>
        <v>0</v>
      </c>
      <c r="AC688">
        <v>0.5</v>
      </c>
      <c r="AD688">
        <v>37.44</v>
      </c>
    </row>
    <row r="689" spans="1:30" x14ac:dyDescent="0.35">
      <c r="A689" t="s">
        <v>734</v>
      </c>
      <c r="B689" t="s">
        <v>41</v>
      </c>
      <c r="C689" t="s">
        <v>7</v>
      </c>
      <c r="D689" t="s">
        <v>12</v>
      </c>
      <c r="F689" s="5">
        <v>44333</v>
      </c>
      <c r="G689" s="5">
        <v>44349</v>
      </c>
      <c r="H689">
        <v>2</v>
      </c>
      <c r="K689">
        <v>0.5</v>
      </c>
      <c r="L689">
        <v>288</v>
      </c>
      <c r="M689" t="s">
        <v>17</v>
      </c>
      <c r="N689">
        <v>16</v>
      </c>
      <c r="O689">
        <v>140</v>
      </c>
      <c r="P689">
        <v>70</v>
      </c>
      <c r="Q689">
        <v>70</v>
      </c>
      <c r="R689">
        <v>288</v>
      </c>
      <c r="S689">
        <v>358</v>
      </c>
      <c r="T689">
        <v>358</v>
      </c>
      <c r="U689" t="s">
        <v>1053</v>
      </c>
      <c r="V689" t="s">
        <v>1051</v>
      </c>
      <c r="W689">
        <f t="shared" si="30"/>
        <v>16</v>
      </c>
      <c r="X689" t="str">
        <f t="shared" si="31"/>
        <v>Non-rush</v>
      </c>
      <c r="Y689">
        <f t="shared" si="32"/>
        <v>0</v>
      </c>
      <c r="AC689">
        <v>0.5</v>
      </c>
      <c r="AD689">
        <v>288</v>
      </c>
    </row>
    <row r="690" spans="1:30" x14ac:dyDescent="0.35">
      <c r="A690" t="s">
        <v>735</v>
      </c>
      <c r="B690" t="s">
        <v>35</v>
      </c>
      <c r="C690" t="s">
        <v>44</v>
      </c>
      <c r="D690" t="s">
        <v>12</v>
      </c>
      <c r="F690" s="5">
        <v>44333</v>
      </c>
      <c r="G690" s="5">
        <v>44349</v>
      </c>
      <c r="H690">
        <v>2</v>
      </c>
      <c r="K690">
        <v>1</v>
      </c>
      <c r="L690">
        <v>150</v>
      </c>
      <c r="M690" t="s">
        <v>18</v>
      </c>
      <c r="N690">
        <v>16</v>
      </c>
      <c r="O690">
        <v>140</v>
      </c>
      <c r="P690">
        <v>140</v>
      </c>
      <c r="Q690">
        <v>140</v>
      </c>
      <c r="R690">
        <v>150</v>
      </c>
      <c r="S690">
        <v>290</v>
      </c>
      <c r="T690">
        <v>290</v>
      </c>
      <c r="U690" t="s">
        <v>1053</v>
      </c>
      <c r="V690" t="s">
        <v>1051</v>
      </c>
      <c r="W690">
        <f t="shared" si="30"/>
        <v>16</v>
      </c>
      <c r="X690" t="str">
        <f t="shared" si="31"/>
        <v>Non-rush</v>
      </c>
      <c r="Y690">
        <f t="shared" si="32"/>
        <v>0</v>
      </c>
      <c r="AC690">
        <v>1</v>
      </c>
      <c r="AD690">
        <v>150</v>
      </c>
    </row>
    <row r="691" spans="1:30" x14ac:dyDescent="0.35">
      <c r="A691" t="s">
        <v>736</v>
      </c>
      <c r="B691" t="s">
        <v>36</v>
      </c>
      <c r="C691" t="s">
        <v>7</v>
      </c>
      <c r="D691" t="s">
        <v>11</v>
      </c>
      <c r="F691" s="5">
        <v>44333</v>
      </c>
      <c r="G691" s="5">
        <v>44355</v>
      </c>
      <c r="H691">
        <v>1</v>
      </c>
      <c r="K691">
        <v>0.25</v>
      </c>
      <c r="L691">
        <v>42.66</v>
      </c>
      <c r="M691" t="s">
        <v>17</v>
      </c>
      <c r="N691">
        <v>22</v>
      </c>
      <c r="O691">
        <v>80</v>
      </c>
      <c r="P691">
        <v>20</v>
      </c>
      <c r="Q691">
        <v>20</v>
      </c>
      <c r="R691">
        <v>42.66</v>
      </c>
      <c r="S691">
        <v>62.66</v>
      </c>
      <c r="T691">
        <v>62.66</v>
      </c>
      <c r="U691" t="s">
        <v>1053</v>
      </c>
      <c r="V691" t="s">
        <v>1048</v>
      </c>
      <c r="W691">
        <f t="shared" si="30"/>
        <v>22</v>
      </c>
      <c r="X691" t="str">
        <f t="shared" si="31"/>
        <v>Non-rush</v>
      </c>
      <c r="Y691">
        <f t="shared" si="32"/>
        <v>0</v>
      </c>
      <c r="AC691">
        <v>0.25</v>
      </c>
      <c r="AD691">
        <v>42.66</v>
      </c>
    </row>
    <row r="692" spans="1:30" x14ac:dyDescent="0.35">
      <c r="A692" t="s">
        <v>737</v>
      </c>
      <c r="B692" t="s">
        <v>36</v>
      </c>
      <c r="C692" t="s">
        <v>7</v>
      </c>
      <c r="D692" t="s">
        <v>12</v>
      </c>
      <c r="F692" s="5">
        <v>44333</v>
      </c>
      <c r="G692" s="5">
        <v>44355</v>
      </c>
      <c r="H692">
        <v>1</v>
      </c>
      <c r="K692">
        <v>0.25</v>
      </c>
      <c r="L692">
        <v>287.25</v>
      </c>
      <c r="M692" t="s">
        <v>17</v>
      </c>
      <c r="N692">
        <v>22</v>
      </c>
      <c r="O692">
        <v>80</v>
      </c>
      <c r="P692">
        <v>20</v>
      </c>
      <c r="Q692">
        <v>20</v>
      </c>
      <c r="R692">
        <v>287.25</v>
      </c>
      <c r="S692">
        <v>307.25</v>
      </c>
      <c r="T692">
        <v>307.25</v>
      </c>
      <c r="U692" t="s">
        <v>1053</v>
      </c>
      <c r="V692" t="s">
        <v>1048</v>
      </c>
      <c r="W692">
        <f t="shared" si="30"/>
        <v>22</v>
      </c>
      <c r="X692" t="str">
        <f t="shared" si="31"/>
        <v>Non-rush</v>
      </c>
      <c r="Y692">
        <f t="shared" si="32"/>
        <v>0</v>
      </c>
      <c r="AC692">
        <v>0.25</v>
      </c>
      <c r="AD692">
        <v>287.25</v>
      </c>
    </row>
    <row r="693" spans="1:30" x14ac:dyDescent="0.35">
      <c r="A693" t="s">
        <v>738</v>
      </c>
      <c r="B693" t="s">
        <v>38</v>
      </c>
      <c r="C693" t="s">
        <v>44</v>
      </c>
      <c r="D693" t="s">
        <v>11</v>
      </c>
      <c r="F693" s="5">
        <v>44333</v>
      </c>
      <c r="G693" s="5">
        <v>44358</v>
      </c>
      <c r="H693">
        <v>2</v>
      </c>
      <c r="K693">
        <v>0.25</v>
      </c>
      <c r="L693">
        <v>147.4015</v>
      </c>
      <c r="M693" t="s">
        <v>18</v>
      </c>
      <c r="N693">
        <v>25</v>
      </c>
      <c r="O693">
        <v>140</v>
      </c>
      <c r="P693">
        <v>35</v>
      </c>
      <c r="Q693">
        <v>35</v>
      </c>
      <c r="R693">
        <v>147.4015</v>
      </c>
      <c r="S693">
        <v>182.4015</v>
      </c>
      <c r="T693">
        <v>182.4015</v>
      </c>
      <c r="U693" t="s">
        <v>1053</v>
      </c>
      <c r="V693" t="s">
        <v>1049</v>
      </c>
      <c r="W693">
        <f t="shared" si="30"/>
        <v>25</v>
      </c>
      <c r="X693" t="str">
        <f t="shared" si="31"/>
        <v>Non-rush</v>
      </c>
      <c r="Y693">
        <f t="shared" si="32"/>
        <v>0</v>
      </c>
      <c r="AC693">
        <v>0.25</v>
      </c>
      <c r="AD693">
        <v>147.4015</v>
      </c>
    </row>
    <row r="694" spans="1:30" x14ac:dyDescent="0.35">
      <c r="A694" t="s">
        <v>739</v>
      </c>
      <c r="B694" t="s">
        <v>36</v>
      </c>
      <c r="C694" t="s">
        <v>7</v>
      </c>
      <c r="D694" t="s">
        <v>11</v>
      </c>
      <c r="F694" s="5">
        <v>44333</v>
      </c>
      <c r="G694" s="5">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30"/>
        <v>33</v>
      </c>
      <c r="X694" t="str">
        <f t="shared" si="31"/>
        <v>Non-rush</v>
      </c>
      <c r="Y694">
        <f t="shared" si="32"/>
        <v>0</v>
      </c>
      <c r="AC694">
        <v>0.25</v>
      </c>
      <c r="AD694">
        <v>59.242100000000001</v>
      </c>
    </row>
    <row r="695" spans="1:30" x14ac:dyDescent="0.35">
      <c r="A695" t="s">
        <v>740</v>
      </c>
      <c r="B695" t="s">
        <v>36</v>
      </c>
      <c r="C695" t="s">
        <v>7</v>
      </c>
      <c r="D695" t="s">
        <v>12</v>
      </c>
      <c r="F695" s="5">
        <v>44333</v>
      </c>
      <c r="G695" s="5">
        <v>44361</v>
      </c>
      <c r="H695">
        <v>1</v>
      </c>
      <c r="K695">
        <v>0.25</v>
      </c>
      <c r="L695">
        <v>240</v>
      </c>
      <c r="M695" t="s">
        <v>17</v>
      </c>
      <c r="N695">
        <v>28</v>
      </c>
      <c r="O695">
        <v>80</v>
      </c>
      <c r="P695">
        <v>20</v>
      </c>
      <c r="Q695">
        <v>20</v>
      </c>
      <c r="R695">
        <v>240</v>
      </c>
      <c r="S695">
        <v>260</v>
      </c>
      <c r="T695">
        <v>260</v>
      </c>
      <c r="U695" t="s">
        <v>1053</v>
      </c>
      <c r="V695" t="s">
        <v>1053</v>
      </c>
      <c r="W695">
        <f t="shared" si="30"/>
        <v>28</v>
      </c>
      <c r="X695" t="str">
        <f t="shared" si="31"/>
        <v>Non-rush</v>
      </c>
      <c r="Y695">
        <f t="shared" si="32"/>
        <v>0</v>
      </c>
      <c r="AC695">
        <v>0.25</v>
      </c>
      <c r="AD695">
        <v>240</v>
      </c>
    </row>
    <row r="696" spans="1:30" x14ac:dyDescent="0.35">
      <c r="A696" t="s">
        <v>741</v>
      </c>
      <c r="B696" t="s">
        <v>36</v>
      </c>
      <c r="C696" t="s">
        <v>7</v>
      </c>
      <c r="D696" t="s">
        <v>11</v>
      </c>
      <c r="F696" s="5">
        <v>44333</v>
      </c>
      <c r="G696" s="5">
        <v>44369</v>
      </c>
      <c r="H696">
        <v>2</v>
      </c>
      <c r="K696">
        <v>0.25</v>
      </c>
      <c r="L696">
        <v>197.47</v>
      </c>
      <c r="M696" t="s">
        <v>18</v>
      </c>
      <c r="N696">
        <v>36</v>
      </c>
      <c r="O696">
        <v>140</v>
      </c>
      <c r="P696">
        <v>35</v>
      </c>
      <c r="Q696">
        <v>35</v>
      </c>
      <c r="R696">
        <v>197.47</v>
      </c>
      <c r="S696">
        <v>232.47</v>
      </c>
      <c r="T696">
        <v>232.47</v>
      </c>
      <c r="U696" t="s">
        <v>1053</v>
      </c>
      <c r="V696" t="s">
        <v>1048</v>
      </c>
      <c r="W696">
        <f t="shared" si="30"/>
        <v>36</v>
      </c>
      <c r="X696" t="str">
        <f t="shared" si="31"/>
        <v>Non-rush</v>
      </c>
      <c r="Y696">
        <f t="shared" si="32"/>
        <v>0</v>
      </c>
      <c r="AC696">
        <v>0.25</v>
      </c>
      <c r="AD696">
        <v>197.47</v>
      </c>
    </row>
    <row r="697" spans="1:30" x14ac:dyDescent="0.35">
      <c r="A697" t="s">
        <v>742</v>
      </c>
      <c r="B697" t="s">
        <v>41</v>
      </c>
      <c r="C697" t="s">
        <v>7</v>
      </c>
      <c r="D697" t="s">
        <v>12</v>
      </c>
      <c r="F697" s="5">
        <v>44333</v>
      </c>
      <c r="G697" s="5">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30"/>
        <v>60</v>
      </c>
      <c r="X697" t="str">
        <f t="shared" si="31"/>
        <v>Non-rush</v>
      </c>
      <c r="Y697">
        <f t="shared" si="32"/>
        <v>0</v>
      </c>
      <c r="AC697">
        <v>0.5</v>
      </c>
      <c r="AD697">
        <v>304.19459999999998</v>
      </c>
    </row>
    <row r="698" spans="1:30" x14ac:dyDescent="0.35">
      <c r="A698" t="s">
        <v>743</v>
      </c>
      <c r="B698" t="s">
        <v>39</v>
      </c>
      <c r="C698" t="s">
        <v>9</v>
      </c>
      <c r="D698" t="s">
        <v>13</v>
      </c>
      <c r="F698" s="5">
        <v>44334</v>
      </c>
      <c r="G698" s="5">
        <v>44343</v>
      </c>
      <c r="H698">
        <v>1</v>
      </c>
      <c r="K698">
        <v>0.5</v>
      </c>
      <c r="L698">
        <v>64.342100000000002</v>
      </c>
      <c r="M698" t="s">
        <v>17</v>
      </c>
      <c r="N698">
        <v>9</v>
      </c>
      <c r="O698">
        <v>80</v>
      </c>
      <c r="P698">
        <v>40</v>
      </c>
      <c r="Q698">
        <v>40</v>
      </c>
      <c r="R698">
        <v>64.342100000000002</v>
      </c>
      <c r="S698">
        <v>104.3421</v>
      </c>
      <c r="T698">
        <v>104.3421</v>
      </c>
      <c r="U698" t="s">
        <v>1048</v>
      </c>
      <c r="V698" t="s">
        <v>1050</v>
      </c>
      <c r="W698">
        <f t="shared" si="30"/>
        <v>9</v>
      </c>
      <c r="X698" t="str">
        <f t="shared" si="31"/>
        <v>Non-rush</v>
      </c>
      <c r="Y698">
        <f t="shared" si="32"/>
        <v>0</v>
      </c>
      <c r="AC698">
        <v>0.5</v>
      </c>
      <c r="AD698">
        <v>64.342100000000002</v>
      </c>
    </row>
    <row r="699" spans="1:30" x14ac:dyDescent="0.35">
      <c r="A699" t="s">
        <v>744</v>
      </c>
      <c r="B699" t="s">
        <v>37</v>
      </c>
      <c r="C699" t="s">
        <v>43</v>
      </c>
      <c r="D699" t="s">
        <v>13</v>
      </c>
      <c r="F699" s="5">
        <v>44334</v>
      </c>
      <c r="G699" s="5">
        <v>44347</v>
      </c>
      <c r="H699">
        <v>1</v>
      </c>
      <c r="K699">
        <v>0.5</v>
      </c>
      <c r="L699">
        <v>10.27</v>
      </c>
      <c r="M699" t="s">
        <v>17</v>
      </c>
      <c r="N699">
        <v>13</v>
      </c>
      <c r="O699">
        <v>80</v>
      </c>
      <c r="P699">
        <v>40</v>
      </c>
      <c r="Q699">
        <v>40</v>
      </c>
      <c r="R699">
        <v>10.27</v>
      </c>
      <c r="S699">
        <v>50.269999999999996</v>
      </c>
      <c r="T699">
        <v>50.269999999999996</v>
      </c>
      <c r="U699" t="s">
        <v>1048</v>
      </c>
      <c r="V699" t="s">
        <v>1053</v>
      </c>
      <c r="W699">
        <f t="shared" si="30"/>
        <v>13</v>
      </c>
      <c r="X699" t="str">
        <f t="shared" si="31"/>
        <v>Non-rush</v>
      </c>
      <c r="Y699">
        <f t="shared" si="32"/>
        <v>0</v>
      </c>
      <c r="AC699">
        <v>0.5</v>
      </c>
      <c r="AD699">
        <v>10.27</v>
      </c>
    </row>
    <row r="700" spans="1:30" x14ac:dyDescent="0.35">
      <c r="A700" t="s">
        <v>745</v>
      </c>
      <c r="B700" t="s">
        <v>35</v>
      </c>
      <c r="C700" t="s">
        <v>9</v>
      </c>
      <c r="D700" t="s">
        <v>12</v>
      </c>
      <c r="F700" s="5">
        <v>44334</v>
      </c>
      <c r="G700" s="5">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30"/>
        <v>16</v>
      </c>
      <c r="X700" t="str">
        <f t="shared" si="31"/>
        <v>Non-rush</v>
      </c>
      <c r="Y700">
        <f t="shared" si="32"/>
        <v>0</v>
      </c>
      <c r="AC700">
        <v>0.75</v>
      </c>
      <c r="AD700">
        <v>319.02080000000001</v>
      </c>
    </row>
    <row r="701" spans="1:30" x14ac:dyDescent="0.35">
      <c r="A701" t="s">
        <v>746</v>
      </c>
      <c r="B701" t="s">
        <v>35</v>
      </c>
      <c r="C701" t="s">
        <v>8</v>
      </c>
      <c r="D701" t="s">
        <v>13</v>
      </c>
      <c r="F701" s="5">
        <v>44334</v>
      </c>
      <c r="G701" s="5">
        <v>44348</v>
      </c>
      <c r="H701">
        <v>1</v>
      </c>
      <c r="K701">
        <v>0.75</v>
      </c>
      <c r="L701">
        <v>131</v>
      </c>
      <c r="M701" t="s">
        <v>18</v>
      </c>
      <c r="N701">
        <v>14</v>
      </c>
      <c r="O701">
        <v>80</v>
      </c>
      <c r="P701">
        <v>60</v>
      </c>
      <c r="Q701">
        <v>60</v>
      </c>
      <c r="R701">
        <v>131</v>
      </c>
      <c r="S701">
        <v>191</v>
      </c>
      <c r="T701">
        <v>191</v>
      </c>
      <c r="U701" t="s">
        <v>1048</v>
      </c>
      <c r="V701" t="s">
        <v>1048</v>
      </c>
      <c r="W701">
        <f t="shared" si="30"/>
        <v>14</v>
      </c>
      <c r="X701" t="str">
        <f t="shared" si="31"/>
        <v>Non-rush</v>
      </c>
      <c r="Y701">
        <f t="shared" si="32"/>
        <v>0</v>
      </c>
      <c r="AC701">
        <v>0.75</v>
      </c>
      <c r="AD701">
        <v>131</v>
      </c>
    </row>
    <row r="702" spans="1:30" x14ac:dyDescent="0.35">
      <c r="A702" t="s">
        <v>747</v>
      </c>
      <c r="B702" t="s">
        <v>36</v>
      </c>
      <c r="C702" t="s">
        <v>7</v>
      </c>
      <c r="D702" t="s">
        <v>12</v>
      </c>
      <c r="F702" s="5">
        <v>44334</v>
      </c>
      <c r="G702" s="5">
        <v>44349</v>
      </c>
      <c r="H702">
        <v>2</v>
      </c>
      <c r="K702">
        <v>0.25</v>
      </c>
      <c r="L702">
        <v>167</v>
      </c>
      <c r="M702" t="s">
        <v>17</v>
      </c>
      <c r="N702">
        <v>15</v>
      </c>
      <c r="O702">
        <v>140</v>
      </c>
      <c r="P702">
        <v>35</v>
      </c>
      <c r="Q702">
        <v>35</v>
      </c>
      <c r="R702">
        <v>167</v>
      </c>
      <c r="S702">
        <v>202</v>
      </c>
      <c r="T702">
        <v>202</v>
      </c>
      <c r="U702" t="s">
        <v>1048</v>
      </c>
      <c r="V702" t="s">
        <v>1051</v>
      </c>
      <c r="W702">
        <f t="shared" si="30"/>
        <v>15</v>
      </c>
      <c r="X702" t="str">
        <f t="shared" si="31"/>
        <v>Non-rush</v>
      </c>
      <c r="Y702">
        <f t="shared" si="32"/>
        <v>0</v>
      </c>
      <c r="AC702">
        <v>0.25</v>
      </c>
      <c r="AD702">
        <v>167</v>
      </c>
    </row>
    <row r="703" spans="1:30" x14ac:dyDescent="0.35">
      <c r="A703" t="s">
        <v>748</v>
      </c>
      <c r="B703" t="s">
        <v>39</v>
      </c>
      <c r="C703" t="s">
        <v>9</v>
      </c>
      <c r="D703" t="s">
        <v>13</v>
      </c>
      <c r="F703" s="5">
        <v>44334</v>
      </c>
      <c r="G703" s="5">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30"/>
        <v>22</v>
      </c>
      <c r="X703" t="str">
        <f t="shared" si="31"/>
        <v>Non-rush</v>
      </c>
      <c r="Y703">
        <f t="shared" si="32"/>
        <v>0</v>
      </c>
      <c r="AC703">
        <v>0.5</v>
      </c>
      <c r="AD703">
        <v>91.041700000000006</v>
      </c>
    </row>
    <row r="704" spans="1:30" x14ac:dyDescent="0.35">
      <c r="A704" t="s">
        <v>749</v>
      </c>
      <c r="B704" t="s">
        <v>38</v>
      </c>
      <c r="C704" t="s">
        <v>8</v>
      </c>
      <c r="D704" t="s">
        <v>12</v>
      </c>
      <c r="F704" s="5">
        <v>44334</v>
      </c>
      <c r="G704" s="5">
        <v>44369</v>
      </c>
      <c r="H704">
        <v>1</v>
      </c>
      <c r="K704">
        <v>0.25</v>
      </c>
      <c r="L704">
        <v>44.9221</v>
      </c>
      <c r="M704" t="s">
        <v>18</v>
      </c>
      <c r="N704">
        <v>35</v>
      </c>
      <c r="O704">
        <v>80</v>
      </c>
      <c r="P704">
        <v>20</v>
      </c>
      <c r="Q704">
        <v>20</v>
      </c>
      <c r="R704">
        <v>44.9221</v>
      </c>
      <c r="S704">
        <v>64.9221</v>
      </c>
      <c r="T704">
        <v>64.9221</v>
      </c>
      <c r="U704" t="s">
        <v>1048</v>
      </c>
      <c r="V704" t="s">
        <v>1048</v>
      </c>
      <c r="W704">
        <f t="shared" si="30"/>
        <v>35</v>
      </c>
      <c r="X704" t="str">
        <f t="shared" si="31"/>
        <v>Non-rush</v>
      </c>
      <c r="Y704">
        <f t="shared" si="32"/>
        <v>0</v>
      </c>
      <c r="AC704">
        <v>0.25</v>
      </c>
      <c r="AD704">
        <v>44.9221</v>
      </c>
    </row>
    <row r="705" spans="1:30" x14ac:dyDescent="0.35">
      <c r="A705" t="s">
        <v>750</v>
      </c>
      <c r="B705" t="s">
        <v>35</v>
      </c>
      <c r="C705" t="s">
        <v>44</v>
      </c>
      <c r="D705" t="s">
        <v>13</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30"/>
        <v>66</v>
      </c>
      <c r="X705" t="str">
        <f t="shared" si="31"/>
        <v>Non-rush</v>
      </c>
      <c r="Y705" t="str">
        <f t="shared" si="32"/>
        <v>Yes</v>
      </c>
      <c r="AC705">
        <v>1</v>
      </c>
      <c r="AD705">
        <v>163.92760000000001</v>
      </c>
    </row>
    <row r="706" spans="1:30" x14ac:dyDescent="0.35">
      <c r="A706" t="s">
        <v>751</v>
      </c>
      <c r="B706" t="s">
        <v>39</v>
      </c>
      <c r="C706" t="s">
        <v>44</v>
      </c>
      <c r="D706" t="s">
        <v>1</v>
      </c>
      <c r="F706" s="5">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30"/>
        <v>-44334</v>
      </c>
      <c r="X706" t="str">
        <f t="shared" si="31"/>
        <v>Non-rush</v>
      </c>
      <c r="Y706">
        <f t="shared" si="32"/>
        <v>0</v>
      </c>
      <c r="AD706">
        <v>281.61579999999998</v>
      </c>
    </row>
    <row r="707" spans="1:30" x14ac:dyDescent="0.35">
      <c r="A707" t="s">
        <v>752</v>
      </c>
      <c r="B707" t="s">
        <v>37</v>
      </c>
      <c r="C707" t="s">
        <v>43</v>
      </c>
      <c r="D707" t="s">
        <v>12</v>
      </c>
      <c r="F707" s="5">
        <v>44335</v>
      </c>
      <c r="G707" s="5">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33">(G707-F707)</f>
        <v>12</v>
      </c>
      <c r="X707" t="str">
        <f t="shared" ref="X707:X770" si="34">IF(E707="", "Non-rush", "Rush")</f>
        <v>Non-rush</v>
      </c>
      <c r="Y707">
        <f t="shared" ref="Y707:Y770" si="35">_xlfn.XLOOKUP(A707, A:A, I:I, "No warranty", 0)</f>
        <v>0</v>
      </c>
      <c r="AC707">
        <v>0.5</v>
      </c>
      <c r="AD707">
        <v>7.02</v>
      </c>
    </row>
    <row r="708" spans="1:30" x14ac:dyDescent="0.35">
      <c r="A708" t="s">
        <v>753</v>
      </c>
      <c r="B708" t="s">
        <v>37</v>
      </c>
      <c r="C708" t="s">
        <v>43</v>
      </c>
      <c r="D708" t="s">
        <v>12</v>
      </c>
      <c r="F708" s="5">
        <v>44335</v>
      </c>
      <c r="G708" s="5">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33"/>
        <v>12</v>
      </c>
      <c r="X708" t="str">
        <f t="shared" si="34"/>
        <v>Non-rush</v>
      </c>
      <c r="Y708">
        <f t="shared" si="35"/>
        <v>0</v>
      </c>
      <c r="AC708">
        <v>0.5</v>
      </c>
      <c r="AD708">
        <v>28.996500000000001</v>
      </c>
    </row>
    <row r="709" spans="1:30" x14ac:dyDescent="0.35">
      <c r="A709" t="s">
        <v>754</v>
      </c>
      <c r="B709" t="s">
        <v>37</v>
      </c>
      <c r="C709" t="s">
        <v>43</v>
      </c>
      <c r="D709" t="s">
        <v>12</v>
      </c>
      <c r="F709" s="5">
        <v>44335</v>
      </c>
      <c r="G709" s="5">
        <v>44347</v>
      </c>
      <c r="H709">
        <v>1</v>
      </c>
      <c r="K709">
        <v>0.5</v>
      </c>
      <c r="L709">
        <v>50.57</v>
      </c>
      <c r="M709" t="s">
        <v>19</v>
      </c>
      <c r="N709">
        <v>12</v>
      </c>
      <c r="O709">
        <v>80</v>
      </c>
      <c r="P709">
        <v>40</v>
      </c>
      <c r="Q709">
        <v>40</v>
      </c>
      <c r="R709">
        <v>50.57</v>
      </c>
      <c r="S709">
        <v>90.57</v>
      </c>
      <c r="T709">
        <v>90.57</v>
      </c>
      <c r="U709" t="s">
        <v>1051</v>
      </c>
      <c r="V709" t="s">
        <v>1053</v>
      </c>
      <c r="W709">
        <f t="shared" si="33"/>
        <v>12</v>
      </c>
      <c r="X709" t="str">
        <f t="shared" si="34"/>
        <v>Non-rush</v>
      </c>
      <c r="Y709">
        <f t="shared" si="35"/>
        <v>0</v>
      </c>
      <c r="AC709">
        <v>0.5</v>
      </c>
      <c r="AD709">
        <v>50.57</v>
      </c>
    </row>
    <row r="710" spans="1:30" x14ac:dyDescent="0.35">
      <c r="A710" t="s">
        <v>755</v>
      </c>
      <c r="B710" t="s">
        <v>40</v>
      </c>
      <c r="C710" t="s">
        <v>7</v>
      </c>
      <c r="D710" t="s">
        <v>13</v>
      </c>
      <c r="F710" s="5">
        <v>44335</v>
      </c>
      <c r="G710" s="5">
        <v>44350</v>
      </c>
      <c r="H710">
        <v>2</v>
      </c>
      <c r="K710">
        <v>0.5</v>
      </c>
      <c r="L710">
        <v>271.791</v>
      </c>
      <c r="M710" t="s">
        <v>18</v>
      </c>
      <c r="N710">
        <v>15</v>
      </c>
      <c r="O710">
        <v>140</v>
      </c>
      <c r="P710">
        <v>70</v>
      </c>
      <c r="Q710">
        <v>70</v>
      </c>
      <c r="R710">
        <v>271.791</v>
      </c>
      <c r="S710">
        <v>341.791</v>
      </c>
      <c r="T710">
        <v>341.791</v>
      </c>
      <c r="U710" t="s">
        <v>1051</v>
      </c>
      <c r="V710" t="s">
        <v>1050</v>
      </c>
      <c r="W710">
        <f t="shared" si="33"/>
        <v>15</v>
      </c>
      <c r="X710" t="str">
        <f t="shared" si="34"/>
        <v>Non-rush</v>
      </c>
      <c r="Y710">
        <f t="shared" si="35"/>
        <v>0</v>
      </c>
      <c r="AC710">
        <v>0.5</v>
      </c>
      <c r="AD710">
        <v>271.791</v>
      </c>
    </row>
    <row r="711" spans="1:30" x14ac:dyDescent="0.35">
      <c r="A711" t="s">
        <v>756</v>
      </c>
      <c r="B711" t="s">
        <v>40</v>
      </c>
      <c r="C711" t="s">
        <v>7</v>
      </c>
      <c r="D711" t="s">
        <v>12</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33"/>
        <v>41</v>
      </c>
      <c r="X711" t="str">
        <f t="shared" si="34"/>
        <v>Non-rush</v>
      </c>
      <c r="Y711" t="str">
        <f t="shared" si="35"/>
        <v>Yes</v>
      </c>
      <c r="AC711">
        <v>0.25</v>
      </c>
      <c r="AD711">
        <v>14.702999999999999</v>
      </c>
    </row>
    <row r="712" spans="1:30" x14ac:dyDescent="0.35">
      <c r="A712" t="s">
        <v>757</v>
      </c>
      <c r="B712" t="s">
        <v>39</v>
      </c>
      <c r="C712" t="s">
        <v>44</v>
      </c>
      <c r="D712" t="s">
        <v>13</v>
      </c>
      <c r="F712" s="5">
        <v>44336</v>
      </c>
      <c r="G712" s="5">
        <v>44355</v>
      </c>
      <c r="H712">
        <v>2</v>
      </c>
      <c r="J712" t="s">
        <v>3</v>
      </c>
      <c r="K712">
        <v>3.25</v>
      </c>
      <c r="L712">
        <v>311.3621</v>
      </c>
      <c r="M712" t="s">
        <v>18</v>
      </c>
      <c r="N712">
        <v>19</v>
      </c>
      <c r="O712">
        <v>140</v>
      </c>
      <c r="P712">
        <v>455</v>
      </c>
      <c r="Q712">
        <v>455</v>
      </c>
      <c r="R712">
        <v>0</v>
      </c>
      <c r="S712">
        <v>766.36210000000005</v>
      </c>
      <c r="T712">
        <v>455</v>
      </c>
      <c r="U712" t="s">
        <v>1050</v>
      </c>
      <c r="V712" t="s">
        <v>1048</v>
      </c>
      <c r="W712">
        <f t="shared" si="33"/>
        <v>19</v>
      </c>
      <c r="X712" t="str">
        <f t="shared" si="34"/>
        <v>Non-rush</v>
      </c>
      <c r="Y712">
        <f t="shared" si="35"/>
        <v>0</v>
      </c>
      <c r="AC712">
        <v>3.25</v>
      </c>
      <c r="AD712">
        <v>311.3621</v>
      </c>
    </row>
    <row r="713" spans="1:30" x14ac:dyDescent="0.35">
      <c r="A713" t="s">
        <v>758</v>
      </c>
      <c r="B713" t="s">
        <v>34</v>
      </c>
      <c r="C713" t="s">
        <v>44</v>
      </c>
      <c r="D713" t="s">
        <v>13</v>
      </c>
      <c r="F713" s="5">
        <v>44336</v>
      </c>
      <c r="G713" s="5">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33"/>
        <v>22</v>
      </c>
      <c r="X713" t="str">
        <f t="shared" si="34"/>
        <v>Non-rush</v>
      </c>
      <c r="Y713">
        <f t="shared" si="35"/>
        <v>0</v>
      </c>
      <c r="AC713">
        <v>0.75</v>
      </c>
      <c r="AD713">
        <v>189.31800000000001</v>
      </c>
    </row>
    <row r="714" spans="1:30" x14ac:dyDescent="0.35">
      <c r="A714" t="s">
        <v>759</v>
      </c>
      <c r="B7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r="T714">
        <v>114.5324</v>
      </c>
      <c r="U714" t="s">
        <v>1050</v>
      </c>
      <c r="V714" t="s">
        <v>1050</v>
      </c>
      <c r="W714">
        <f t="shared" si="33"/>
        <v>28</v>
      </c>
      <c r="X714" t="str">
        <f t="shared" si="34"/>
        <v>Non-rush</v>
      </c>
      <c r="Y714">
        <f t="shared" si="35"/>
        <v>0</v>
      </c>
      <c r="AC714">
        <v>0.5</v>
      </c>
      <c r="AD714">
        <v>74.532399999999996</v>
      </c>
    </row>
    <row r="715" spans="1:30" x14ac:dyDescent="0.35">
      <c r="A715" t="s">
        <v>760</v>
      </c>
      <c r="B715" t="s">
        <v>34</v>
      </c>
      <c r="C715" t="s">
        <v>44</v>
      </c>
      <c r="D715" t="s">
        <v>2</v>
      </c>
      <c r="F715" s="5">
        <v>44336</v>
      </c>
      <c r="G715" s="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33"/>
        <v>39</v>
      </c>
      <c r="X715" t="str">
        <f t="shared" si="34"/>
        <v>Non-rush</v>
      </c>
      <c r="Y715">
        <f t="shared" si="35"/>
        <v>0</v>
      </c>
      <c r="AC715">
        <v>1.5</v>
      </c>
      <c r="AD715">
        <v>673.21600000000001</v>
      </c>
    </row>
    <row r="716" spans="1:30" x14ac:dyDescent="0.35">
      <c r="A716" t="s">
        <v>761</v>
      </c>
      <c r="B716" t="s">
        <v>34</v>
      </c>
      <c r="C716" t="s">
        <v>9</v>
      </c>
      <c r="D716" t="s">
        <v>2</v>
      </c>
      <c r="F716" s="5">
        <v>44336</v>
      </c>
      <c r="G716" s="5">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33"/>
        <v>48</v>
      </c>
      <c r="X716" t="str">
        <f t="shared" si="34"/>
        <v>Non-rush</v>
      </c>
      <c r="Y716">
        <f t="shared" si="35"/>
        <v>0</v>
      </c>
      <c r="AC716">
        <v>3.5</v>
      </c>
      <c r="AD716">
        <v>230.39570000000001</v>
      </c>
    </row>
    <row r="717" spans="1:30" x14ac:dyDescent="0.35">
      <c r="A717" t="s">
        <v>762</v>
      </c>
      <c r="B717" t="s">
        <v>36</v>
      </c>
      <c r="C717" t="s">
        <v>7</v>
      </c>
      <c r="D717" t="s">
        <v>12</v>
      </c>
      <c r="F717" s="5">
        <v>44336</v>
      </c>
      <c r="G717" s="5">
        <v>44393</v>
      </c>
      <c r="H717">
        <v>2</v>
      </c>
      <c r="K717">
        <v>0.25</v>
      </c>
      <c r="L717">
        <v>14.42</v>
      </c>
      <c r="M717" t="s">
        <v>17</v>
      </c>
      <c r="N717">
        <v>57</v>
      </c>
      <c r="O717">
        <v>140</v>
      </c>
      <c r="P717">
        <v>35</v>
      </c>
      <c r="Q717">
        <v>35</v>
      </c>
      <c r="R717">
        <v>14.42</v>
      </c>
      <c r="S717">
        <v>49.42</v>
      </c>
      <c r="T717">
        <v>49.42</v>
      </c>
      <c r="U717" t="s">
        <v>1050</v>
      </c>
      <c r="V717" t="s">
        <v>1049</v>
      </c>
      <c r="W717">
        <f t="shared" si="33"/>
        <v>57</v>
      </c>
      <c r="X717" t="str">
        <f t="shared" si="34"/>
        <v>Non-rush</v>
      </c>
      <c r="Y717">
        <f t="shared" si="35"/>
        <v>0</v>
      </c>
      <c r="AC717">
        <v>0.25</v>
      </c>
      <c r="AD717">
        <v>14.42</v>
      </c>
    </row>
    <row r="718" spans="1:30" x14ac:dyDescent="0.35">
      <c r="A718" t="s">
        <v>763</v>
      </c>
      <c r="B718" t="s">
        <v>42</v>
      </c>
      <c r="C718" t="s">
        <v>9</v>
      </c>
      <c r="D718" t="s">
        <v>2</v>
      </c>
      <c r="F718" s="5">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33"/>
        <v>-44336</v>
      </c>
      <c r="X718" t="str">
        <f t="shared" si="34"/>
        <v>Non-rush</v>
      </c>
      <c r="Y718">
        <f t="shared" si="35"/>
        <v>0</v>
      </c>
      <c r="AD718">
        <v>852.54669999999999</v>
      </c>
    </row>
    <row r="719" spans="1:30" x14ac:dyDescent="0.35">
      <c r="A719" t="s">
        <v>764</v>
      </c>
      <c r="B719" t="s">
        <v>35</v>
      </c>
      <c r="C719" t="s">
        <v>9</v>
      </c>
      <c r="D719" t="s">
        <v>13</v>
      </c>
      <c r="E719" t="s">
        <v>3</v>
      </c>
      <c r="F719" s="5">
        <v>44337</v>
      </c>
      <c r="G719" s="5">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33"/>
        <v>11</v>
      </c>
      <c r="X719" t="str">
        <f t="shared" si="34"/>
        <v>Rush</v>
      </c>
      <c r="Y719">
        <f t="shared" si="35"/>
        <v>0</v>
      </c>
      <c r="AC719">
        <v>0.5</v>
      </c>
      <c r="AD719">
        <v>36.754399999999997</v>
      </c>
    </row>
    <row r="720" spans="1:30" x14ac:dyDescent="0.35">
      <c r="A720" t="s">
        <v>765</v>
      </c>
      <c r="B720" t="s">
        <v>35</v>
      </c>
      <c r="C720" t="s">
        <v>44</v>
      </c>
      <c r="D720" t="s">
        <v>1</v>
      </c>
      <c r="F720" s="5">
        <v>44337</v>
      </c>
      <c r="G720" s="5">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33"/>
        <v>32</v>
      </c>
      <c r="X720" t="str">
        <f t="shared" si="34"/>
        <v>Non-rush</v>
      </c>
      <c r="Y720">
        <f t="shared" si="35"/>
        <v>0</v>
      </c>
      <c r="AC720">
        <v>1</v>
      </c>
      <c r="AD720">
        <v>57.966200000000001</v>
      </c>
    </row>
    <row r="721" spans="1:30" x14ac:dyDescent="0.35">
      <c r="A721" t="s">
        <v>766</v>
      </c>
      <c r="B721" t="s">
        <v>35</v>
      </c>
      <c r="C721" t="s">
        <v>44</v>
      </c>
      <c r="D721" t="s">
        <v>13</v>
      </c>
      <c r="F721" s="5">
        <v>44337</v>
      </c>
      <c r="H721">
        <v>1</v>
      </c>
      <c r="L721">
        <v>90</v>
      </c>
      <c r="M721" t="s">
        <v>19</v>
      </c>
      <c r="N721" t="s">
        <v>1054</v>
      </c>
      <c r="O721">
        <v>80</v>
      </c>
      <c r="P721">
        <v>0</v>
      </c>
      <c r="Q721">
        <v>0</v>
      </c>
      <c r="R721">
        <v>90</v>
      </c>
      <c r="S721">
        <v>90</v>
      </c>
      <c r="T721">
        <v>90</v>
      </c>
      <c r="U721" t="s">
        <v>1049</v>
      </c>
      <c r="V721" t="s">
        <v>1052</v>
      </c>
      <c r="W721">
        <f t="shared" si="33"/>
        <v>-44337</v>
      </c>
      <c r="X721" t="str">
        <f t="shared" si="34"/>
        <v>Non-rush</v>
      </c>
      <c r="Y721">
        <f t="shared" si="35"/>
        <v>0</v>
      </c>
      <c r="AD721">
        <v>90</v>
      </c>
    </row>
    <row r="722" spans="1:30" x14ac:dyDescent="0.35">
      <c r="A722" t="s">
        <v>767</v>
      </c>
      <c r="B722" t="s">
        <v>35</v>
      </c>
      <c r="C722" t="s">
        <v>9</v>
      </c>
      <c r="D722" t="s">
        <v>13</v>
      </c>
      <c r="E722" t="s">
        <v>3</v>
      </c>
      <c r="F722" s="5">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33"/>
        <v>-44338</v>
      </c>
      <c r="X722" t="str">
        <f t="shared" si="34"/>
        <v>Rush</v>
      </c>
      <c r="Y722">
        <f t="shared" si="35"/>
        <v>0</v>
      </c>
      <c r="AD722">
        <v>108.51300000000001</v>
      </c>
    </row>
    <row r="723" spans="1:30" x14ac:dyDescent="0.35">
      <c r="A723" t="s">
        <v>768</v>
      </c>
      <c r="B723" t="s">
        <v>36</v>
      </c>
      <c r="C723" t="s">
        <v>7</v>
      </c>
      <c r="D723" t="s">
        <v>11</v>
      </c>
      <c r="F723" s="5">
        <v>44340</v>
      </c>
      <c r="G723" s="5">
        <v>44349</v>
      </c>
      <c r="H723">
        <v>1</v>
      </c>
      <c r="K723">
        <v>0.25</v>
      </c>
      <c r="L723">
        <v>22</v>
      </c>
      <c r="M723" t="s">
        <v>17</v>
      </c>
      <c r="N723">
        <v>9</v>
      </c>
      <c r="O723">
        <v>80</v>
      </c>
      <c r="P723">
        <v>20</v>
      </c>
      <c r="Q723">
        <v>20</v>
      </c>
      <c r="R723">
        <v>22</v>
      </c>
      <c r="S723">
        <v>42</v>
      </c>
      <c r="T723">
        <v>42</v>
      </c>
      <c r="U723" t="s">
        <v>1053</v>
      </c>
      <c r="V723" t="s">
        <v>1051</v>
      </c>
      <c r="W723">
        <f t="shared" si="33"/>
        <v>9</v>
      </c>
      <c r="X723" t="str">
        <f t="shared" si="34"/>
        <v>Non-rush</v>
      </c>
      <c r="Y723">
        <f t="shared" si="35"/>
        <v>0</v>
      </c>
      <c r="AC723">
        <v>0.25</v>
      </c>
      <c r="AD723">
        <v>22</v>
      </c>
    </row>
    <row r="724" spans="1:30" x14ac:dyDescent="0.35">
      <c r="A724" t="s">
        <v>769</v>
      </c>
      <c r="B724" t="s">
        <v>39</v>
      </c>
      <c r="C724" t="s">
        <v>44</v>
      </c>
      <c r="D724" t="s">
        <v>11</v>
      </c>
      <c r="F724" s="5">
        <v>44340</v>
      </c>
      <c r="G724" s="5">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33"/>
        <v>10</v>
      </c>
      <c r="X724" t="str">
        <f t="shared" si="34"/>
        <v>Non-rush</v>
      </c>
      <c r="Y724">
        <f t="shared" si="35"/>
        <v>0</v>
      </c>
      <c r="AC724">
        <v>0.25</v>
      </c>
      <c r="AD724">
        <v>66.864900000000006</v>
      </c>
    </row>
    <row r="725" spans="1:30" x14ac:dyDescent="0.35">
      <c r="A725" t="s">
        <v>770</v>
      </c>
      <c r="B725" t="s">
        <v>37</v>
      </c>
      <c r="C725" t="s">
        <v>43</v>
      </c>
      <c r="D725" t="s">
        <v>13</v>
      </c>
      <c r="F725" s="5">
        <v>44340</v>
      </c>
      <c r="G725" s="5">
        <v>44362</v>
      </c>
      <c r="H725">
        <v>1</v>
      </c>
      <c r="K725">
        <v>0.75</v>
      </c>
      <c r="L725">
        <v>111.15</v>
      </c>
      <c r="M725" t="s">
        <v>17</v>
      </c>
      <c r="N725">
        <v>22</v>
      </c>
      <c r="O725">
        <v>80</v>
      </c>
      <c r="P725">
        <v>60</v>
      </c>
      <c r="Q725">
        <v>60</v>
      </c>
      <c r="R725">
        <v>111.15</v>
      </c>
      <c r="S725">
        <v>171.15</v>
      </c>
      <c r="T725">
        <v>171.15</v>
      </c>
      <c r="U725" t="s">
        <v>1053</v>
      </c>
      <c r="V725" t="s">
        <v>1048</v>
      </c>
      <c r="W725">
        <f t="shared" si="33"/>
        <v>22</v>
      </c>
      <c r="X725" t="str">
        <f t="shared" si="34"/>
        <v>Non-rush</v>
      </c>
      <c r="Y725">
        <f t="shared" si="35"/>
        <v>0</v>
      </c>
      <c r="AC725">
        <v>0.75</v>
      </c>
      <c r="AD725">
        <v>111.15</v>
      </c>
    </row>
    <row r="726" spans="1:30" x14ac:dyDescent="0.35">
      <c r="A726" t="s">
        <v>771</v>
      </c>
      <c r="B726" t="s">
        <v>37</v>
      </c>
      <c r="C726" t="s">
        <v>9</v>
      </c>
      <c r="D726" t="s">
        <v>12</v>
      </c>
      <c r="F726" s="5">
        <v>44340</v>
      </c>
      <c r="G726" s="5">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33"/>
        <v>49</v>
      </c>
      <c r="X726" t="str">
        <f t="shared" si="34"/>
        <v>Non-rush</v>
      </c>
      <c r="Y726">
        <f t="shared" si="35"/>
        <v>0</v>
      </c>
      <c r="AC726">
        <v>0.75</v>
      </c>
      <c r="AD726">
        <v>239.54249999999999</v>
      </c>
    </row>
    <row r="727" spans="1:30" x14ac:dyDescent="0.35">
      <c r="A727" t="s">
        <v>772</v>
      </c>
      <c r="B727" t="s">
        <v>34</v>
      </c>
      <c r="C727" t="s">
        <v>44</v>
      </c>
      <c r="D727" t="s">
        <v>13</v>
      </c>
      <c r="F727" s="5">
        <v>44340</v>
      </c>
      <c r="G727" s="5">
        <v>44392</v>
      </c>
      <c r="H727">
        <v>1</v>
      </c>
      <c r="K727">
        <v>0.5</v>
      </c>
      <c r="L727">
        <v>657.69</v>
      </c>
      <c r="M727" t="s">
        <v>18</v>
      </c>
      <c r="N727">
        <v>52</v>
      </c>
      <c r="O727">
        <v>80</v>
      </c>
      <c r="P727">
        <v>40</v>
      </c>
      <c r="Q727">
        <v>40</v>
      </c>
      <c r="R727">
        <v>657.69</v>
      </c>
      <c r="S727">
        <v>697.69</v>
      </c>
      <c r="T727">
        <v>697.69</v>
      </c>
      <c r="U727" t="s">
        <v>1053</v>
      </c>
      <c r="V727" t="s">
        <v>1050</v>
      </c>
      <c r="W727">
        <f t="shared" si="33"/>
        <v>52</v>
      </c>
      <c r="X727" t="str">
        <f t="shared" si="34"/>
        <v>Non-rush</v>
      </c>
      <c r="Y727">
        <f t="shared" si="35"/>
        <v>0</v>
      </c>
      <c r="AC727">
        <v>0.5</v>
      </c>
      <c r="AD727">
        <v>657.69</v>
      </c>
    </row>
    <row r="728" spans="1:30" x14ac:dyDescent="0.35">
      <c r="A728" t="s">
        <v>773</v>
      </c>
      <c r="B728" t="s">
        <v>39</v>
      </c>
      <c r="C728" t="s">
        <v>9</v>
      </c>
      <c r="D728" t="s">
        <v>12</v>
      </c>
      <c r="F728" s="5">
        <v>44340</v>
      </c>
      <c r="G728" s="5">
        <v>44396</v>
      </c>
      <c r="H728">
        <v>1</v>
      </c>
      <c r="K728">
        <v>0.25</v>
      </c>
      <c r="L728">
        <v>30</v>
      </c>
      <c r="M728" t="s">
        <v>18</v>
      </c>
      <c r="N728">
        <v>56</v>
      </c>
      <c r="O728">
        <v>80</v>
      </c>
      <c r="P728">
        <v>20</v>
      </c>
      <c r="Q728">
        <v>20</v>
      </c>
      <c r="R728">
        <v>30</v>
      </c>
      <c r="S728">
        <v>50</v>
      </c>
      <c r="T728">
        <v>50</v>
      </c>
      <c r="U728" t="s">
        <v>1053</v>
      </c>
      <c r="V728" t="s">
        <v>1053</v>
      </c>
      <c r="W728">
        <f t="shared" si="33"/>
        <v>56</v>
      </c>
      <c r="X728" t="str">
        <f t="shared" si="34"/>
        <v>Non-rush</v>
      </c>
      <c r="Y728">
        <f t="shared" si="35"/>
        <v>0</v>
      </c>
      <c r="AC728">
        <v>0.25</v>
      </c>
      <c r="AD728">
        <v>30</v>
      </c>
    </row>
    <row r="729" spans="1:30" x14ac:dyDescent="0.35">
      <c r="A729" t="s">
        <v>774</v>
      </c>
      <c r="B729" t="s">
        <v>39</v>
      </c>
      <c r="C729" t="s">
        <v>8</v>
      </c>
      <c r="D729" t="s">
        <v>12</v>
      </c>
      <c r="F729" s="5">
        <v>44341</v>
      </c>
      <c r="G729" s="5">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33"/>
        <v>25</v>
      </c>
      <c r="X729" t="str">
        <f t="shared" si="34"/>
        <v>Non-rush</v>
      </c>
      <c r="Y729">
        <f t="shared" si="35"/>
        <v>0</v>
      </c>
      <c r="AC729">
        <v>0.5</v>
      </c>
      <c r="AD729">
        <v>26.567499999999999</v>
      </c>
    </row>
    <row r="730" spans="1:30" x14ac:dyDescent="0.35">
      <c r="A730" t="s">
        <v>775</v>
      </c>
      <c r="B730" t="s">
        <v>38</v>
      </c>
      <c r="C730" t="s">
        <v>9</v>
      </c>
      <c r="D730" t="s">
        <v>12</v>
      </c>
      <c r="F730" s="5">
        <v>44341</v>
      </c>
      <c r="G730" s="5">
        <v>44361</v>
      </c>
      <c r="H730">
        <v>2</v>
      </c>
      <c r="K730">
        <v>1.25</v>
      </c>
      <c r="L730">
        <v>9.6</v>
      </c>
      <c r="M730" t="s">
        <v>18</v>
      </c>
      <c r="N730">
        <v>20</v>
      </c>
      <c r="O730">
        <v>140</v>
      </c>
      <c r="P730">
        <v>175</v>
      </c>
      <c r="Q730">
        <v>175</v>
      </c>
      <c r="R730">
        <v>9.6</v>
      </c>
      <c r="S730">
        <v>184.6</v>
      </c>
      <c r="T730">
        <v>184.6</v>
      </c>
      <c r="U730" t="s">
        <v>1048</v>
      </c>
      <c r="V730" t="s">
        <v>1053</v>
      </c>
      <c r="W730">
        <f t="shared" si="33"/>
        <v>20</v>
      </c>
      <c r="X730" t="str">
        <f t="shared" si="34"/>
        <v>Non-rush</v>
      </c>
      <c r="Y730">
        <f t="shared" si="35"/>
        <v>0</v>
      </c>
      <c r="AC730">
        <v>1.25</v>
      </c>
      <c r="AD730">
        <v>9.6</v>
      </c>
    </row>
    <row r="731" spans="1:30" x14ac:dyDescent="0.35">
      <c r="A731" t="s">
        <v>776</v>
      </c>
      <c r="B731" t="s">
        <v>38</v>
      </c>
      <c r="C731" t="s">
        <v>8</v>
      </c>
      <c r="D731" t="s">
        <v>12</v>
      </c>
      <c r="F731" s="5">
        <v>44341</v>
      </c>
      <c r="G731" s="5">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33"/>
        <v>22</v>
      </c>
      <c r="X731" t="str">
        <f t="shared" si="34"/>
        <v>Non-rush</v>
      </c>
      <c r="Y731">
        <f t="shared" si="35"/>
        <v>0</v>
      </c>
      <c r="AC731">
        <v>0.25</v>
      </c>
      <c r="AD731">
        <v>396.29149999999998</v>
      </c>
    </row>
    <row r="732" spans="1:30" x14ac:dyDescent="0.35">
      <c r="A732" t="s">
        <v>777</v>
      </c>
      <c r="B732" t="s">
        <v>40</v>
      </c>
      <c r="C732" t="s">
        <v>7</v>
      </c>
      <c r="D732" t="s">
        <v>13</v>
      </c>
      <c r="F732" s="5">
        <v>44341</v>
      </c>
      <c r="G732" s="5">
        <v>44382</v>
      </c>
      <c r="H732">
        <v>2</v>
      </c>
      <c r="K732">
        <v>0.5</v>
      </c>
      <c r="L732">
        <v>108</v>
      </c>
      <c r="M732" t="s">
        <v>18</v>
      </c>
      <c r="N732">
        <v>41</v>
      </c>
      <c r="O732">
        <v>140</v>
      </c>
      <c r="P732">
        <v>70</v>
      </c>
      <c r="Q732">
        <v>70</v>
      </c>
      <c r="R732">
        <v>108</v>
      </c>
      <c r="S732">
        <v>178</v>
      </c>
      <c r="T732">
        <v>178</v>
      </c>
      <c r="U732" t="s">
        <v>1048</v>
      </c>
      <c r="V732" t="s">
        <v>1053</v>
      </c>
      <c r="W732">
        <f t="shared" si="33"/>
        <v>41</v>
      </c>
      <c r="X732" t="str">
        <f t="shared" si="34"/>
        <v>Non-rush</v>
      </c>
      <c r="Y732">
        <f t="shared" si="35"/>
        <v>0</v>
      </c>
      <c r="AC732">
        <v>0.5</v>
      </c>
      <c r="AD732">
        <v>108</v>
      </c>
    </row>
    <row r="733" spans="1:30" x14ac:dyDescent="0.35">
      <c r="A733" t="s">
        <v>778</v>
      </c>
      <c r="B733" t="s">
        <v>35</v>
      </c>
      <c r="C733" t="s">
        <v>44</v>
      </c>
      <c r="D733" t="s">
        <v>12</v>
      </c>
      <c r="F733" s="5">
        <v>44341</v>
      </c>
      <c r="G733" s="5">
        <v>44396</v>
      </c>
      <c r="H733">
        <v>1</v>
      </c>
      <c r="K733">
        <v>0.5</v>
      </c>
      <c r="L733">
        <v>147.2441</v>
      </c>
      <c r="M733" t="s">
        <v>18</v>
      </c>
      <c r="N733">
        <v>55</v>
      </c>
      <c r="O733">
        <v>80</v>
      </c>
      <c r="P733">
        <v>40</v>
      </c>
      <c r="Q733">
        <v>40</v>
      </c>
      <c r="R733">
        <v>147.2441</v>
      </c>
      <c r="S733">
        <v>187.2441</v>
      </c>
      <c r="T733">
        <v>187.2441</v>
      </c>
      <c r="U733" t="s">
        <v>1048</v>
      </c>
      <c r="V733" t="s">
        <v>1053</v>
      </c>
      <c r="W733">
        <f t="shared" si="33"/>
        <v>55</v>
      </c>
      <c r="X733" t="str">
        <f t="shared" si="34"/>
        <v>Non-rush</v>
      </c>
      <c r="Y733">
        <f t="shared" si="35"/>
        <v>0</v>
      </c>
      <c r="AC733">
        <v>0.5</v>
      </c>
      <c r="AD733">
        <v>147.2441</v>
      </c>
    </row>
    <row r="734" spans="1:30" x14ac:dyDescent="0.35">
      <c r="A734" t="s">
        <v>779</v>
      </c>
      <c r="B734" t="s">
        <v>34</v>
      </c>
      <c r="C734" t="s">
        <v>9</v>
      </c>
      <c r="D734" t="s">
        <v>1</v>
      </c>
      <c r="F734" s="5">
        <v>44341</v>
      </c>
      <c r="H734">
        <v>1</v>
      </c>
      <c r="J734" t="s">
        <v>3</v>
      </c>
      <c r="L734">
        <v>151.28020000000001</v>
      </c>
      <c r="M734" t="s">
        <v>18</v>
      </c>
      <c r="N734" t="s">
        <v>1054</v>
      </c>
      <c r="O734">
        <v>80</v>
      </c>
      <c r="P734">
        <v>0</v>
      </c>
      <c r="Q734">
        <v>0</v>
      </c>
      <c r="R734">
        <v>0</v>
      </c>
      <c r="S734">
        <v>151.28020000000001</v>
      </c>
      <c r="T734">
        <v>0</v>
      </c>
      <c r="U734" t="s">
        <v>1048</v>
      </c>
      <c r="V734" t="s">
        <v>1052</v>
      </c>
      <c r="W734">
        <f t="shared" si="33"/>
        <v>-44341</v>
      </c>
      <c r="X734" t="str">
        <f t="shared" si="34"/>
        <v>Non-rush</v>
      </c>
      <c r="Y734">
        <f t="shared" si="35"/>
        <v>0</v>
      </c>
      <c r="AD734">
        <v>151.28020000000001</v>
      </c>
    </row>
    <row r="735" spans="1:30" x14ac:dyDescent="0.35">
      <c r="A735" t="s">
        <v>780</v>
      </c>
      <c r="B735" t="s">
        <v>35</v>
      </c>
      <c r="C735" t="s">
        <v>44</v>
      </c>
      <c r="D735" t="s">
        <v>13</v>
      </c>
      <c r="F735" s="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33"/>
        <v>-44341</v>
      </c>
      <c r="X735" t="str">
        <f t="shared" si="34"/>
        <v>Non-rush</v>
      </c>
      <c r="Y735">
        <f t="shared" si="35"/>
        <v>0</v>
      </c>
      <c r="AD735">
        <v>47.046399999999998</v>
      </c>
    </row>
    <row r="736" spans="1:30" x14ac:dyDescent="0.35">
      <c r="A736" t="s">
        <v>781</v>
      </c>
      <c r="B736" t="s">
        <v>35</v>
      </c>
      <c r="C736" t="s">
        <v>9</v>
      </c>
      <c r="D736" t="s">
        <v>11</v>
      </c>
      <c r="F736" s="5">
        <v>44342</v>
      </c>
      <c r="G736" s="5">
        <v>44352</v>
      </c>
      <c r="H736">
        <v>1</v>
      </c>
      <c r="K736">
        <v>0.25</v>
      </c>
      <c r="L736">
        <v>51.73</v>
      </c>
      <c r="M736" t="s">
        <v>18</v>
      </c>
      <c r="N736">
        <v>10</v>
      </c>
      <c r="O736">
        <v>80</v>
      </c>
      <c r="P736">
        <v>20</v>
      </c>
      <c r="Q736">
        <v>20</v>
      </c>
      <c r="R736">
        <v>51.73</v>
      </c>
      <c r="S736">
        <v>71.72999999999999</v>
      </c>
      <c r="T736">
        <v>71.72999999999999</v>
      </c>
      <c r="U736" t="s">
        <v>1051</v>
      </c>
      <c r="V736" t="s">
        <v>1052</v>
      </c>
      <c r="W736">
        <f t="shared" si="33"/>
        <v>10</v>
      </c>
      <c r="X736" t="str">
        <f t="shared" si="34"/>
        <v>Non-rush</v>
      </c>
      <c r="Y736">
        <f t="shared" si="35"/>
        <v>0</v>
      </c>
      <c r="AC736">
        <v>0.25</v>
      </c>
      <c r="AD736">
        <v>51.73</v>
      </c>
    </row>
    <row r="737" spans="1:30" x14ac:dyDescent="0.35">
      <c r="A737" t="s">
        <v>782</v>
      </c>
      <c r="B737" t="s">
        <v>39</v>
      </c>
      <c r="C737" t="s">
        <v>44</v>
      </c>
      <c r="D737" t="s">
        <v>12</v>
      </c>
      <c r="F737" s="5">
        <v>44342</v>
      </c>
      <c r="G737" s="5">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33"/>
        <v>7</v>
      </c>
      <c r="X737" t="str">
        <f t="shared" si="34"/>
        <v>Non-rush</v>
      </c>
      <c r="Y737">
        <f t="shared" si="35"/>
        <v>0</v>
      </c>
      <c r="AC737">
        <v>0.25</v>
      </c>
      <c r="AD737">
        <v>445.78460000000001</v>
      </c>
    </row>
    <row r="738" spans="1:30" x14ac:dyDescent="0.35">
      <c r="A738" t="s">
        <v>783</v>
      </c>
      <c r="B738" t="s">
        <v>39</v>
      </c>
      <c r="C738" t="s">
        <v>44</v>
      </c>
      <c r="D738" t="s">
        <v>12</v>
      </c>
      <c r="F738" s="5">
        <v>44342</v>
      </c>
      <c r="G738" s="5">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33"/>
        <v>19</v>
      </c>
      <c r="X738" t="str">
        <f t="shared" si="34"/>
        <v>Non-rush</v>
      </c>
      <c r="Y738">
        <f t="shared" si="35"/>
        <v>0</v>
      </c>
      <c r="AC738">
        <v>0.25</v>
      </c>
      <c r="AD738">
        <v>27.486699999999999</v>
      </c>
    </row>
    <row r="739" spans="1:30" x14ac:dyDescent="0.35">
      <c r="A739" t="s">
        <v>784</v>
      </c>
      <c r="B739" t="s">
        <v>38</v>
      </c>
      <c r="C739" t="s">
        <v>9</v>
      </c>
      <c r="D739" t="s">
        <v>12</v>
      </c>
      <c r="F739" s="5">
        <v>44342</v>
      </c>
      <c r="G739" s="5">
        <v>44361</v>
      </c>
      <c r="H739">
        <v>1</v>
      </c>
      <c r="K739">
        <v>0.25</v>
      </c>
      <c r="L739">
        <v>42.66</v>
      </c>
      <c r="M739" t="s">
        <v>17</v>
      </c>
      <c r="N739">
        <v>19</v>
      </c>
      <c r="O739">
        <v>80</v>
      </c>
      <c r="P739">
        <v>20</v>
      </c>
      <c r="Q739">
        <v>20</v>
      </c>
      <c r="R739">
        <v>42.66</v>
      </c>
      <c r="S739">
        <v>62.66</v>
      </c>
      <c r="T739">
        <v>62.66</v>
      </c>
      <c r="U739" t="s">
        <v>1051</v>
      </c>
      <c r="V739" t="s">
        <v>1053</v>
      </c>
      <c r="W739">
        <f t="shared" si="33"/>
        <v>19</v>
      </c>
      <c r="X739" t="str">
        <f t="shared" si="34"/>
        <v>Non-rush</v>
      </c>
      <c r="Y739">
        <f t="shared" si="35"/>
        <v>0</v>
      </c>
      <c r="AC739">
        <v>0.25</v>
      </c>
      <c r="AD739">
        <v>42.66</v>
      </c>
    </row>
    <row r="740" spans="1:30" x14ac:dyDescent="0.35">
      <c r="A740" t="s">
        <v>785</v>
      </c>
      <c r="B740" t="s">
        <v>39</v>
      </c>
      <c r="C740" t="s">
        <v>44</v>
      </c>
      <c r="D740" t="s">
        <v>11</v>
      </c>
      <c r="F740" s="5">
        <v>44342</v>
      </c>
      <c r="G740" s="5">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33"/>
        <v>19</v>
      </c>
      <c r="X740" t="str">
        <f t="shared" si="34"/>
        <v>Non-rush</v>
      </c>
      <c r="Y740">
        <f t="shared" si="35"/>
        <v>0</v>
      </c>
      <c r="AC740">
        <v>0.25</v>
      </c>
      <c r="AD740">
        <v>185.11340000000001</v>
      </c>
    </row>
    <row r="741" spans="1:30" x14ac:dyDescent="0.35">
      <c r="A741" t="s">
        <v>786</v>
      </c>
      <c r="B741" t="s">
        <v>35</v>
      </c>
      <c r="C741" t="s">
        <v>44</v>
      </c>
      <c r="D741" t="s">
        <v>13</v>
      </c>
      <c r="F741" s="5">
        <v>44342</v>
      </c>
      <c r="G741" s="5">
        <v>44364</v>
      </c>
      <c r="H741">
        <v>1</v>
      </c>
      <c r="J741" t="s">
        <v>3</v>
      </c>
      <c r="K741">
        <v>0.75</v>
      </c>
      <c r="L741">
        <v>70</v>
      </c>
      <c r="M741" t="s">
        <v>18</v>
      </c>
      <c r="N741">
        <v>22</v>
      </c>
      <c r="O741">
        <v>80</v>
      </c>
      <c r="P741">
        <v>60</v>
      </c>
      <c r="Q741">
        <v>60</v>
      </c>
      <c r="R741">
        <v>0</v>
      </c>
      <c r="S741">
        <v>130</v>
      </c>
      <c r="T741">
        <v>60</v>
      </c>
      <c r="U741" t="s">
        <v>1051</v>
      </c>
      <c r="V741" t="s">
        <v>1050</v>
      </c>
      <c r="W741">
        <f t="shared" si="33"/>
        <v>22</v>
      </c>
      <c r="X741" t="str">
        <f t="shared" si="34"/>
        <v>Non-rush</v>
      </c>
      <c r="Y741">
        <f t="shared" si="35"/>
        <v>0</v>
      </c>
      <c r="AC741">
        <v>0.75</v>
      </c>
      <c r="AD741">
        <v>70</v>
      </c>
    </row>
    <row r="742" spans="1:30" x14ac:dyDescent="0.35">
      <c r="A742" t="s">
        <v>787</v>
      </c>
      <c r="B742" t="s">
        <v>39</v>
      </c>
      <c r="C742" t="s">
        <v>44</v>
      </c>
      <c r="D742" t="s">
        <v>12</v>
      </c>
      <c r="F742" s="5">
        <v>44342</v>
      </c>
      <c r="G742" s="5">
        <v>44369</v>
      </c>
      <c r="H742">
        <v>1</v>
      </c>
      <c r="K742">
        <v>0.25</v>
      </c>
      <c r="L742">
        <v>120</v>
      </c>
      <c r="M742" t="s">
        <v>17</v>
      </c>
      <c r="N742">
        <v>27</v>
      </c>
      <c r="O742">
        <v>80</v>
      </c>
      <c r="P742">
        <v>20</v>
      </c>
      <c r="Q742">
        <v>20</v>
      </c>
      <c r="R742">
        <v>120</v>
      </c>
      <c r="S742">
        <v>140</v>
      </c>
      <c r="T742">
        <v>140</v>
      </c>
      <c r="U742" t="s">
        <v>1051</v>
      </c>
      <c r="V742" t="s">
        <v>1048</v>
      </c>
      <c r="W742">
        <f t="shared" si="33"/>
        <v>27</v>
      </c>
      <c r="X742" t="str">
        <f t="shared" si="34"/>
        <v>Non-rush</v>
      </c>
      <c r="Y742">
        <f t="shared" si="35"/>
        <v>0</v>
      </c>
      <c r="AC742">
        <v>0.25</v>
      </c>
      <c r="AD742">
        <v>120</v>
      </c>
    </row>
    <row r="743" spans="1:30" x14ac:dyDescent="0.35">
      <c r="A743" t="s">
        <v>788</v>
      </c>
      <c r="B743" t="s">
        <v>39</v>
      </c>
      <c r="C743" t="s">
        <v>44</v>
      </c>
      <c r="D743" t="s">
        <v>12</v>
      </c>
      <c r="F743" s="5">
        <v>44342</v>
      </c>
      <c r="G743" s="5">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33"/>
        <v>35</v>
      </c>
      <c r="X743" t="str">
        <f t="shared" si="34"/>
        <v>Non-rush</v>
      </c>
      <c r="Y743">
        <f t="shared" si="35"/>
        <v>0</v>
      </c>
      <c r="AC743">
        <v>0.25</v>
      </c>
      <c r="AD743">
        <v>178.36179999999999</v>
      </c>
    </row>
    <row r="744" spans="1:30" x14ac:dyDescent="0.35">
      <c r="A744" t="s">
        <v>789</v>
      </c>
      <c r="B744" t="s">
        <v>41</v>
      </c>
      <c r="C744" t="s">
        <v>8</v>
      </c>
      <c r="D744" t="s">
        <v>1</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33"/>
        <v>33</v>
      </c>
      <c r="X744" t="str">
        <f t="shared" si="34"/>
        <v>Non-rush</v>
      </c>
      <c r="Y744" t="str">
        <f t="shared" si="35"/>
        <v>Yes</v>
      </c>
      <c r="AC744">
        <v>1.5</v>
      </c>
      <c r="AD744">
        <v>477.78149999999999</v>
      </c>
    </row>
    <row r="745" spans="1:30" x14ac:dyDescent="0.35">
      <c r="A745" t="s">
        <v>790</v>
      </c>
      <c r="B745" t="s">
        <v>35</v>
      </c>
      <c r="C745" t="s">
        <v>8</v>
      </c>
      <c r="D745" t="s">
        <v>2</v>
      </c>
      <c r="E745" t="s">
        <v>3</v>
      </c>
      <c r="F745" s="5">
        <v>44342</v>
      </c>
      <c r="G745" s="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33"/>
        <v>35</v>
      </c>
      <c r="X745" t="str">
        <f t="shared" si="34"/>
        <v>Rush</v>
      </c>
      <c r="Y745">
        <f t="shared" si="35"/>
        <v>0</v>
      </c>
      <c r="AC745">
        <v>1</v>
      </c>
      <c r="AD745">
        <v>67.969700000000003</v>
      </c>
    </row>
    <row r="746" spans="1:30" x14ac:dyDescent="0.35">
      <c r="A746" t="s">
        <v>791</v>
      </c>
      <c r="B746" t="s">
        <v>37</v>
      </c>
      <c r="C746" t="s">
        <v>9</v>
      </c>
      <c r="D746" t="s">
        <v>12</v>
      </c>
      <c r="F746" s="5">
        <v>44342</v>
      </c>
      <c r="G746" s="5">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33"/>
        <v>40</v>
      </c>
      <c r="X746" t="str">
        <f t="shared" si="34"/>
        <v>Non-rush</v>
      </c>
      <c r="Y746">
        <f t="shared" si="35"/>
        <v>0</v>
      </c>
      <c r="AC746">
        <v>1.25</v>
      </c>
      <c r="AD746">
        <v>300.72309999999999</v>
      </c>
    </row>
    <row r="747" spans="1:30" x14ac:dyDescent="0.35">
      <c r="A747" t="s">
        <v>792</v>
      </c>
      <c r="B747" t="s">
        <v>34</v>
      </c>
      <c r="C747" t="s">
        <v>9</v>
      </c>
      <c r="D747" t="s">
        <v>12</v>
      </c>
      <c r="F747" s="5">
        <v>44342</v>
      </c>
      <c r="H747">
        <v>1</v>
      </c>
      <c r="L747">
        <v>377.6</v>
      </c>
      <c r="M747" t="s">
        <v>17</v>
      </c>
      <c r="N747" t="s">
        <v>1054</v>
      </c>
      <c r="O747">
        <v>80</v>
      </c>
      <c r="P747">
        <v>0</v>
      </c>
      <c r="Q747">
        <v>0</v>
      </c>
      <c r="R747">
        <v>377.6</v>
      </c>
      <c r="S747">
        <v>377.6</v>
      </c>
      <c r="T747">
        <v>377.6</v>
      </c>
      <c r="U747" t="s">
        <v>1051</v>
      </c>
      <c r="V747" t="s">
        <v>1052</v>
      </c>
      <c r="W747">
        <f t="shared" si="33"/>
        <v>-44342</v>
      </c>
      <c r="X747" t="str">
        <f t="shared" si="34"/>
        <v>Non-rush</v>
      </c>
      <c r="Y747">
        <f t="shared" si="35"/>
        <v>0</v>
      </c>
      <c r="AD747">
        <v>377.6</v>
      </c>
    </row>
    <row r="748" spans="1:30" x14ac:dyDescent="0.35">
      <c r="A748" t="s">
        <v>793</v>
      </c>
      <c r="B748" t="s">
        <v>35</v>
      </c>
      <c r="C748" t="s">
        <v>44</v>
      </c>
      <c r="D748" t="s">
        <v>12</v>
      </c>
      <c r="F748" s="5">
        <v>44342</v>
      </c>
      <c r="H748">
        <v>1</v>
      </c>
      <c r="L748">
        <v>70</v>
      </c>
      <c r="M748" t="s">
        <v>19</v>
      </c>
      <c r="N748" t="s">
        <v>1054</v>
      </c>
      <c r="O748">
        <v>80</v>
      </c>
      <c r="P748">
        <v>0</v>
      </c>
      <c r="Q748">
        <v>0</v>
      </c>
      <c r="R748">
        <v>70</v>
      </c>
      <c r="S748">
        <v>70</v>
      </c>
      <c r="T748">
        <v>70</v>
      </c>
      <c r="U748" t="s">
        <v>1051</v>
      </c>
      <c r="V748" t="s">
        <v>1052</v>
      </c>
      <c r="W748">
        <f t="shared" si="33"/>
        <v>-44342</v>
      </c>
      <c r="X748" t="str">
        <f t="shared" si="34"/>
        <v>Non-rush</v>
      </c>
      <c r="Y748">
        <f t="shared" si="35"/>
        <v>0</v>
      </c>
      <c r="AD748">
        <v>70</v>
      </c>
    </row>
    <row r="749" spans="1:30" x14ac:dyDescent="0.35">
      <c r="A749" t="s">
        <v>794</v>
      </c>
      <c r="B749" t="s">
        <v>35</v>
      </c>
      <c r="C749" t="s">
        <v>44</v>
      </c>
      <c r="D749" t="s">
        <v>13</v>
      </c>
      <c r="F749" s="5">
        <v>44342</v>
      </c>
      <c r="H749">
        <v>1</v>
      </c>
      <c r="L749">
        <v>177.0504</v>
      </c>
      <c r="M749" t="s">
        <v>19</v>
      </c>
      <c r="N749" t="s">
        <v>1054</v>
      </c>
      <c r="O749">
        <v>80</v>
      </c>
      <c r="P749">
        <v>0</v>
      </c>
      <c r="Q749">
        <v>0</v>
      </c>
      <c r="R749">
        <v>177.0504</v>
      </c>
      <c r="S749">
        <v>177.0504</v>
      </c>
      <c r="T749">
        <v>177.0504</v>
      </c>
      <c r="U749" t="s">
        <v>1051</v>
      </c>
      <c r="V749" t="s">
        <v>1052</v>
      </c>
      <c r="W749">
        <f t="shared" si="33"/>
        <v>-44342</v>
      </c>
      <c r="X749" t="str">
        <f t="shared" si="34"/>
        <v>Non-rush</v>
      </c>
      <c r="Y749">
        <f t="shared" si="35"/>
        <v>0</v>
      </c>
      <c r="AD749">
        <v>177.0504</v>
      </c>
    </row>
    <row r="750" spans="1:30" x14ac:dyDescent="0.35">
      <c r="A750" t="s">
        <v>795</v>
      </c>
      <c r="B750" t="s">
        <v>34</v>
      </c>
      <c r="C750" t="s">
        <v>9</v>
      </c>
      <c r="D750" t="s">
        <v>13</v>
      </c>
      <c r="F750" s="5">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33"/>
        <v>-44342</v>
      </c>
      <c r="X750" t="str">
        <f t="shared" si="34"/>
        <v>Non-rush</v>
      </c>
      <c r="Y750">
        <f t="shared" si="35"/>
        <v>0</v>
      </c>
      <c r="AD750">
        <v>839.67849999999999</v>
      </c>
    </row>
    <row r="751" spans="1:30" x14ac:dyDescent="0.35">
      <c r="A751" t="s">
        <v>796</v>
      </c>
      <c r="B751" t="s">
        <v>36</v>
      </c>
      <c r="C751" t="s">
        <v>7</v>
      </c>
      <c r="D751" t="s">
        <v>12</v>
      </c>
      <c r="F751" s="5">
        <v>44343</v>
      </c>
      <c r="G751" s="5">
        <v>44350</v>
      </c>
      <c r="H751">
        <v>1</v>
      </c>
      <c r="K751">
        <v>0.25</v>
      </c>
      <c r="L751">
        <v>120</v>
      </c>
      <c r="M751" t="s">
        <v>17</v>
      </c>
      <c r="N751">
        <v>7</v>
      </c>
      <c r="O751">
        <v>80</v>
      </c>
      <c r="P751">
        <v>20</v>
      </c>
      <c r="Q751">
        <v>20</v>
      </c>
      <c r="R751">
        <v>120</v>
      </c>
      <c r="S751">
        <v>140</v>
      </c>
      <c r="T751">
        <v>140</v>
      </c>
      <c r="U751" t="s">
        <v>1050</v>
      </c>
      <c r="V751" t="s">
        <v>1050</v>
      </c>
      <c r="W751">
        <f t="shared" si="33"/>
        <v>7</v>
      </c>
      <c r="X751" t="str">
        <f t="shared" si="34"/>
        <v>Non-rush</v>
      </c>
      <c r="Y751">
        <f t="shared" si="35"/>
        <v>0</v>
      </c>
      <c r="AC751">
        <v>0.25</v>
      </c>
      <c r="AD751">
        <v>120</v>
      </c>
    </row>
    <row r="752" spans="1:30" x14ac:dyDescent="0.35">
      <c r="A752" t="s">
        <v>797</v>
      </c>
      <c r="B752" t="s">
        <v>41</v>
      </c>
      <c r="C752" t="s">
        <v>8</v>
      </c>
      <c r="D752" t="s">
        <v>12</v>
      </c>
      <c r="F752" s="5">
        <v>44343</v>
      </c>
      <c r="G752" s="5">
        <v>44357</v>
      </c>
      <c r="H752">
        <v>1</v>
      </c>
      <c r="K752">
        <v>0.25</v>
      </c>
      <c r="L752">
        <v>156.4932</v>
      </c>
      <c r="M752" t="s">
        <v>18</v>
      </c>
      <c r="N752">
        <v>14</v>
      </c>
      <c r="O752">
        <v>80</v>
      </c>
      <c r="P752">
        <v>20</v>
      </c>
      <c r="Q752">
        <v>20</v>
      </c>
      <c r="R752">
        <v>156.4932</v>
      </c>
      <c r="S752">
        <v>176.4932</v>
      </c>
      <c r="T752">
        <v>176.4932</v>
      </c>
      <c r="U752" t="s">
        <v>1050</v>
      </c>
      <c r="V752" t="s">
        <v>1050</v>
      </c>
      <c r="W752">
        <f t="shared" si="33"/>
        <v>14</v>
      </c>
      <c r="X752" t="str">
        <f t="shared" si="34"/>
        <v>Non-rush</v>
      </c>
      <c r="Y752">
        <f t="shared" si="35"/>
        <v>0</v>
      </c>
      <c r="AC752">
        <v>0.25</v>
      </c>
      <c r="AD752">
        <v>156.4932</v>
      </c>
    </row>
    <row r="753" spans="1:30" x14ac:dyDescent="0.35">
      <c r="A753" t="s">
        <v>798</v>
      </c>
      <c r="B753" t="s">
        <v>36</v>
      </c>
      <c r="C753" t="s">
        <v>7</v>
      </c>
      <c r="D753" t="s">
        <v>11</v>
      </c>
      <c r="F753" s="5">
        <v>44343</v>
      </c>
      <c r="G753" s="5">
        <v>44362</v>
      </c>
      <c r="H753">
        <v>2</v>
      </c>
      <c r="K753">
        <v>0.25</v>
      </c>
      <c r="L753">
        <v>155</v>
      </c>
      <c r="M753" t="s">
        <v>17</v>
      </c>
      <c r="N753">
        <v>19</v>
      </c>
      <c r="O753">
        <v>140</v>
      </c>
      <c r="P753">
        <v>35</v>
      </c>
      <c r="Q753">
        <v>35</v>
      </c>
      <c r="R753">
        <v>155</v>
      </c>
      <c r="S753">
        <v>190</v>
      </c>
      <c r="T753">
        <v>190</v>
      </c>
      <c r="U753" t="s">
        <v>1050</v>
      </c>
      <c r="V753" t="s">
        <v>1048</v>
      </c>
      <c r="W753">
        <f t="shared" si="33"/>
        <v>19</v>
      </c>
      <c r="X753" t="str">
        <f t="shared" si="34"/>
        <v>Non-rush</v>
      </c>
      <c r="Y753">
        <f t="shared" si="35"/>
        <v>0</v>
      </c>
      <c r="AC753">
        <v>0.25</v>
      </c>
      <c r="AD753">
        <v>155</v>
      </c>
    </row>
    <row r="754" spans="1:30" x14ac:dyDescent="0.35">
      <c r="A754" t="s">
        <v>799</v>
      </c>
      <c r="B754" t="s">
        <v>34</v>
      </c>
      <c r="C754" t="s">
        <v>8</v>
      </c>
      <c r="D754" t="s">
        <v>13</v>
      </c>
      <c r="F754" s="5">
        <v>44343</v>
      </c>
      <c r="G754" s="5">
        <v>44364</v>
      </c>
      <c r="H754">
        <v>1</v>
      </c>
      <c r="K754">
        <v>0.5</v>
      </c>
      <c r="L754">
        <v>20.83</v>
      </c>
      <c r="M754" t="s">
        <v>17</v>
      </c>
      <c r="N754">
        <v>21</v>
      </c>
      <c r="O754">
        <v>80</v>
      </c>
      <c r="P754">
        <v>40</v>
      </c>
      <c r="Q754">
        <v>40</v>
      </c>
      <c r="R754">
        <v>20.83</v>
      </c>
      <c r="S754">
        <v>60.83</v>
      </c>
      <c r="T754">
        <v>60.83</v>
      </c>
      <c r="U754" t="s">
        <v>1050</v>
      </c>
      <c r="V754" t="s">
        <v>1050</v>
      </c>
      <c r="W754">
        <f t="shared" si="33"/>
        <v>21</v>
      </c>
      <c r="X754" t="str">
        <f t="shared" si="34"/>
        <v>Non-rush</v>
      </c>
      <c r="Y754">
        <f t="shared" si="35"/>
        <v>0</v>
      </c>
      <c r="AC754">
        <v>0.5</v>
      </c>
      <c r="AD754">
        <v>20.83</v>
      </c>
    </row>
    <row r="755" spans="1:30" x14ac:dyDescent="0.35">
      <c r="A755" t="s">
        <v>800</v>
      </c>
      <c r="B755" t="s">
        <v>34</v>
      </c>
      <c r="C755" t="s">
        <v>44</v>
      </c>
      <c r="D755" t="s">
        <v>12</v>
      </c>
      <c r="E755" t="s">
        <v>3</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c r="W755">
        <f t="shared" si="33"/>
        <v>26</v>
      </c>
      <c r="X755" t="str">
        <f t="shared" si="34"/>
        <v>Rush</v>
      </c>
      <c r="Y755" t="str">
        <f t="shared" si="35"/>
        <v>Yes</v>
      </c>
      <c r="AC755">
        <v>0.5</v>
      </c>
      <c r="AD755">
        <v>50</v>
      </c>
    </row>
    <row r="756" spans="1:30" x14ac:dyDescent="0.35">
      <c r="A756" t="s">
        <v>801</v>
      </c>
      <c r="B756" t="s">
        <v>37</v>
      </c>
      <c r="C756" t="s">
        <v>9</v>
      </c>
      <c r="D756" t="s">
        <v>11</v>
      </c>
      <c r="F756" s="5">
        <v>44343</v>
      </c>
      <c r="G756" s="5">
        <v>44390</v>
      </c>
      <c r="H756">
        <v>1</v>
      </c>
      <c r="K756">
        <v>0.25</v>
      </c>
      <c r="L756">
        <v>120</v>
      </c>
      <c r="M756" t="s">
        <v>18</v>
      </c>
      <c r="N756">
        <v>47</v>
      </c>
      <c r="O756">
        <v>80</v>
      </c>
      <c r="P756">
        <v>20</v>
      </c>
      <c r="Q756">
        <v>20</v>
      </c>
      <c r="R756">
        <v>120</v>
      </c>
      <c r="S756">
        <v>140</v>
      </c>
      <c r="T756">
        <v>140</v>
      </c>
      <c r="U756" t="s">
        <v>1050</v>
      </c>
      <c r="V756" t="s">
        <v>1048</v>
      </c>
      <c r="W756">
        <f t="shared" si="33"/>
        <v>47</v>
      </c>
      <c r="X756" t="str">
        <f t="shared" si="34"/>
        <v>Non-rush</v>
      </c>
      <c r="Y756">
        <f t="shared" si="35"/>
        <v>0</v>
      </c>
      <c r="AC756">
        <v>0.25</v>
      </c>
      <c r="AD756">
        <v>120</v>
      </c>
    </row>
    <row r="757" spans="1:30" x14ac:dyDescent="0.35">
      <c r="A757" t="s">
        <v>802</v>
      </c>
      <c r="B757" t="s">
        <v>34</v>
      </c>
      <c r="C757" t="s">
        <v>9</v>
      </c>
      <c r="D757" t="s">
        <v>2</v>
      </c>
      <c r="F757" s="5">
        <v>44344</v>
      </c>
      <c r="H757">
        <v>1</v>
      </c>
      <c r="J757" t="s">
        <v>3</v>
      </c>
      <c r="L757">
        <v>17.064</v>
      </c>
      <c r="M757" t="s">
        <v>18</v>
      </c>
      <c r="N757" t="s">
        <v>1054</v>
      </c>
      <c r="O757">
        <v>80</v>
      </c>
      <c r="P757">
        <v>0</v>
      </c>
      <c r="Q757">
        <v>0</v>
      </c>
      <c r="R757">
        <v>0</v>
      </c>
      <c r="S757">
        <v>17.064</v>
      </c>
      <c r="T757">
        <v>0</v>
      </c>
      <c r="U757" t="s">
        <v>1049</v>
      </c>
      <c r="V757" t="s">
        <v>1052</v>
      </c>
      <c r="W757">
        <f t="shared" si="33"/>
        <v>-44344</v>
      </c>
      <c r="X757" t="str">
        <f t="shared" si="34"/>
        <v>Non-rush</v>
      </c>
      <c r="Y757">
        <f t="shared" si="35"/>
        <v>0</v>
      </c>
      <c r="AD757">
        <v>17.064</v>
      </c>
    </row>
    <row r="758" spans="1:30" x14ac:dyDescent="0.35">
      <c r="A758" t="s">
        <v>803</v>
      </c>
      <c r="B758" t="s">
        <v>39</v>
      </c>
      <c r="C758" t="s">
        <v>9</v>
      </c>
      <c r="D758" t="s">
        <v>12</v>
      </c>
      <c r="F758" s="5">
        <v>44347</v>
      </c>
      <c r="G758" s="5">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33"/>
        <v>9</v>
      </c>
      <c r="X758" t="str">
        <f t="shared" si="34"/>
        <v>Non-rush</v>
      </c>
      <c r="Y758">
        <f t="shared" si="35"/>
        <v>0</v>
      </c>
      <c r="AC758">
        <v>0.25</v>
      </c>
      <c r="AD758">
        <v>182.08340000000001</v>
      </c>
    </row>
    <row r="759" spans="1:30" x14ac:dyDescent="0.35">
      <c r="A759" t="s">
        <v>804</v>
      </c>
      <c r="B759" t="s">
        <v>36</v>
      </c>
      <c r="C759" t="s">
        <v>7</v>
      </c>
      <c r="D759" t="s">
        <v>12</v>
      </c>
      <c r="F759" s="5">
        <v>44347</v>
      </c>
      <c r="G759" s="5">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33"/>
        <v>21</v>
      </c>
      <c r="X759" t="str">
        <f t="shared" si="34"/>
        <v>Non-rush</v>
      </c>
      <c r="Y759">
        <f t="shared" si="35"/>
        <v>0</v>
      </c>
      <c r="AC759">
        <v>0.25</v>
      </c>
      <c r="AD759">
        <v>19.548100000000002</v>
      </c>
    </row>
    <row r="760" spans="1:30" x14ac:dyDescent="0.35">
      <c r="A760" t="s">
        <v>805</v>
      </c>
      <c r="B760" t="s">
        <v>36</v>
      </c>
      <c r="C760" t="s">
        <v>7</v>
      </c>
      <c r="D760" t="s">
        <v>12</v>
      </c>
      <c r="F760" s="5">
        <v>44347</v>
      </c>
      <c r="G760" s="5">
        <v>44368</v>
      </c>
      <c r="H760">
        <v>2</v>
      </c>
      <c r="K760">
        <v>0.5</v>
      </c>
      <c r="L760">
        <v>144</v>
      </c>
      <c r="M760" t="s">
        <v>18</v>
      </c>
      <c r="N760">
        <v>21</v>
      </c>
      <c r="O760">
        <v>140</v>
      </c>
      <c r="P760">
        <v>70</v>
      </c>
      <c r="Q760">
        <v>70</v>
      </c>
      <c r="R760">
        <v>144</v>
      </c>
      <c r="S760">
        <v>214</v>
      </c>
      <c r="T760">
        <v>214</v>
      </c>
      <c r="U760" t="s">
        <v>1053</v>
      </c>
      <c r="V760" t="s">
        <v>1053</v>
      </c>
      <c r="W760">
        <f t="shared" si="33"/>
        <v>21</v>
      </c>
      <c r="X760" t="str">
        <f t="shared" si="34"/>
        <v>Non-rush</v>
      </c>
      <c r="Y760">
        <f t="shared" si="35"/>
        <v>0</v>
      </c>
      <c r="AC760">
        <v>0.5</v>
      </c>
      <c r="AD760">
        <v>144</v>
      </c>
    </row>
    <row r="761" spans="1:30" x14ac:dyDescent="0.35">
      <c r="A761" t="s">
        <v>806</v>
      </c>
      <c r="B761" t="s">
        <v>38</v>
      </c>
      <c r="C761" t="s">
        <v>43</v>
      </c>
      <c r="D761" t="s">
        <v>12</v>
      </c>
      <c r="F761" s="5">
        <v>44347</v>
      </c>
      <c r="G761" s="5">
        <v>44371</v>
      </c>
      <c r="H761">
        <v>1</v>
      </c>
      <c r="K761">
        <v>0.75</v>
      </c>
      <c r="L761">
        <v>86.4786</v>
      </c>
      <c r="M761" t="s">
        <v>19</v>
      </c>
      <c r="N761">
        <v>24</v>
      </c>
      <c r="O761">
        <v>80</v>
      </c>
      <c r="P761">
        <v>60</v>
      </c>
      <c r="Q761">
        <v>60</v>
      </c>
      <c r="R761">
        <v>86.4786</v>
      </c>
      <c r="S761">
        <v>146.4786</v>
      </c>
      <c r="T761">
        <v>146.4786</v>
      </c>
      <c r="U761" t="s">
        <v>1053</v>
      </c>
      <c r="V761" t="s">
        <v>1050</v>
      </c>
      <c r="W761">
        <f t="shared" si="33"/>
        <v>24</v>
      </c>
      <c r="X761" t="str">
        <f t="shared" si="34"/>
        <v>Non-rush</v>
      </c>
      <c r="Y761">
        <f t="shared" si="35"/>
        <v>0</v>
      </c>
      <c r="AC761">
        <v>0.75</v>
      </c>
      <c r="AD761">
        <v>86.4786</v>
      </c>
    </row>
    <row r="762" spans="1:30" x14ac:dyDescent="0.35">
      <c r="A762" t="s">
        <v>807</v>
      </c>
      <c r="B762" t="s">
        <v>39</v>
      </c>
      <c r="C762" t="s">
        <v>44</v>
      </c>
      <c r="D762" t="s">
        <v>12</v>
      </c>
      <c r="F762" s="5">
        <v>44347</v>
      </c>
      <c r="G762" s="5">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33"/>
        <v>24</v>
      </c>
      <c r="X762" t="str">
        <f t="shared" si="34"/>
        <v>Non-rush</v>
      </c>
      <c r="Y762">
        <f t="shared" si="35"/>
        <v>0</v>
      </c>
      <c r="AC762">
        <v>0.25</v>
      </c>
      <c r="AD762">
        <v>69.154700000000005</v>
      </c>
    </row>
    <row r="763" spans="1:30" x14ac:dyDescent="0.35">
      <c r="A763" t="s">
        <v>808</v>
      </c>
      <c r="B763" t="s">
        <v>36</v>
      </c>
      <c r="C763" t="s">
        <v>7</v>
      </c>
      <c r="D763" t="s">
        <v>2</v>
      </c>
      <c r="F763" s="5">
        <v>44347</v>
      </c>
      <c r="G763" s="5">
        <v>44389</v>
      </c>
      <c r="H763">
        <v>2</v>
      </c>
      <c r="K763">
        <v>1.25</v>
      </c>
      <c r="L763">
        <v>156</v>
      </c>
      <c r="M763" t="s">
        <v>18</v>
      </c>
      <c r="N763">
        <v>42</v>
      </c>
      <c r="O763">
        <v>140</v>
      </c>
      <c r="P763">
        <v>175</v>
      </c>
      <c r="Q763">
        <v>175</v>
      </c>
      <c r="R763">
        <v>156</v>
      </c>
      <c r="S763">
        <v>331</v>
      </c>
      <c r="T763">
        <v>331</v>
      </c>
      <c r="U763" t="s">
        <v>1053</v>
      </c>
      <c r="V763" t="s">
        <v>1053</v>
      </c>
      <c r="W763">
        <f t="shared" si="33"/>
        <v>42</v>
      </c>
      <c r="X763" t="str">
        <f t="shared" si="34"/>
        <v>Non-rush</v>
      </c>
      <c r="Y763">
        <f t="shared" si="35"/>
        <v>0</v>
      </c>
      <c r="AC763">
        <v>1.25</v>
      </c>
      <c r="AD763">
        <v>156</v>
      </c>
    </row>
    <row r="764" spans="1:30" x14ac:dyDescent="0.35">
      <c r="A764" t="s">
        <v>809</v>
      </c>
      <c r="B764" t="s">
        <v>38</v>
      </c>
      <c r="C764" t="s">
        <v>8</v>
      </c>
      <c r="D764" t="s">
        <v>13</v>
      </c>
      <c r="F764" s="5">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33"/>
        <v>-44347</v>
      </c>
      <c r="X764" t="str">
        <f t="shared" si="34"/>
        <v>Non-rush</v>
      </c>
      <c r="Y764">
        <f t="shared" si="35"/>
        <v>0</v>
      </c>
      <c r="AD764">
        <v>72.350099999999998</v>
      </c>
    </row>
    <row r="765" spans="1:30" x14ac:dyDescent="0.35">
      <c r="A765" t="s">
        <v>810</v>
      </c>
      <c r="B765" t="s">
        <v>36</v>
      </c>
      <c r="C765" t="s">
        <v>7</v>
      </c>
      <c r="D765" t="s">
        <v>11</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c r="W765">
        <f t="shared" si="33"/>
        <v>14</v>
      </c>
      <c r="X765" t="str">
        <f t="shared" si="34"/>
        <v>Non-rush</v>
      </c>
      <c r="Y765" t="str">
        <f t="shared" si="35"/>
        <v>Yes</v>
      </c>
      <c r="AC765">
        <v>0.25</v>
      </c>
      <c r="AD765">
        <v>240</v>
      </c>
    </row>
    <row r="766" spans="1:30" x14ac:dyDescent="0.35">
      <c r="A766" t="s">
        <v>811</v>
      </c>
      <c r="B766" t="s">
        <v>35</v>
      </c>
      <c r="C766" t="s">
        <v>8</v>
      </c>
      <c r="D766" t="s">
        <v>2</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33"/>
        <v>20</v>
      </c>
      <c r="X766" t="str">
        <f t="shared" si="34"/>
        <v>Non-rush</v>
      </c>
      <c r="Y766" t="str">
        <f t="shared" si="35"/>
        <v>Yes</v>
      </c>
      <c r="AC766">
        <v>4.25</v>
      </c>
      <c r="AD766">
        <v>558.10940000000005</v>
      </c>
    </row>
    <row r="767" spans="1:30" x14ac:dyDescent="0.35">
      <c r="A767" t="s">
        <v>812</v>
      </c>
      <c r="B767" t="s">
        <v>35</v>
      </c>
      <c r="C767" t="s">
        <v>44</v>
      </c>
      <c r="D767" t="s">
        <v>12</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33"/>
        <v>28</v>
      </c>
      <c r="X767" t="str">
        <f t="shared" si="34"/>
        <v>Non-rush</v>
      </c>
      <c r="Y767" t="str">
        <f t="shared" si="35"/>
        <v>Yes</v>
      </c>
      <c r="AC767">
        <v>1</v>
      </c>
      <c r="AD767">
        <v>43.433999999999997</v>
      </c>
    </row>
    <row r="768" spans="1:30" x14ac:dyDescent="0.35">
      <c r="A768" t="s">
        <v>813</v>
      </c>
      <c r="B768" t="s">
        <v>37</v>
      </c>
      <c r="C768" t="s">
        <v>9</v>
      </c>
      <c r="D768" t="s">
        <v>11</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33"/>
        <v>34</v>
      </c>
      <c r="X768" t="str">
        <f t="shared" si="34"/>
        <v>Non-rush</v>
      </c>
      <c r="Y768" t="str">
        <f t="shared" si="35"/>
        <v>Yes</v>
      </c>
      <c r="AC768">
        <v>0.25</v>
      </c>
      <c r="AD768">
        <v>141.90299999999999</v>
      </c>
    </row>
    <row r="769" spans="1:30" x14ac:dyDescent="0.35">
      <c r="A769" t="s">
        <v>814</v>
      </c>
      <c r="B769" t="s">
        <v>39</v>
      </c>
      <c r="C769" t="s">
        <v>8</v>
      </c>
      <c r="D769" t="s">
        <v>12</v>
      </c>
      <c r="F769" s="5">
        <v>44348</v>
      </c>
      <c r="G769" s="5">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33"/>
        <v>53</v>
      </c>
      <c r="X769" t="str">
        <f t="shared" si="34"/>
        <v>Non-rush</v>
      </c>
      <c r="Y769">
        <f t="shared" si="35"/>
        <v>0</v>
      </c>
      <c r="AC769">
        <v>1</v>
      </c>
      <c r="AD769">
        <v>136.70920000000001</v>
      </c>
    </row>
    <row r="770" spans="1:30" x14ac:dyDescent="0.35">
      <c r="A770" t="s">
        <v>815</v>
      </c>
      <c r="B770" t="s">
        <v>35</v>
      </c>
      <c r="C770" t="s">
        <v>44</v>
      </c>
      <c r="D770" t="s">
        <v>12</v>
      </c>
      <c r="F770" s="5">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33"/>
        <v>-44348</v>
      </c>
      <c r="X770" t="str">
        <f t="shared" si="34"/>
        <v>Non-rush</v>
      </c>
      <c r="Y770">
        <f t="shared" si="35"/>
        <v>0</v>
      </c>
      <c r="AD770">
        <v>85.351200000000006</v>
      </c>
    </row>
    <row r="771" spans="1:30" x14ac:dyDescent="0.35">
      <c r="A771" t="s">
        <v>816</v>
      </c>
      <c r="B771" t="s">
        <v>40</v>
      </c>
      <c r="C771" t="s">
        <v>7</v>
      </c>
      <c r="D771" t="s">
        <v>12</v>
      </c>
      <c r="F771" s="5">
        <v>44349</v>
      </c>
      <c r="G771" s="5">
        <v>44354</v>
      </c>
      <c r="H771">
        <v>1</v>
      </c>
      <c r="K771">
        <v>0.5</v>
      </c>
      <c r="L771">
        <v>85.32</v>
      </c>
      <c r="M771" t="s">
        <v>18</v>
      </c>
      <c r="N771">
        <v>5</v>
      </c>
      <c r="O771">
        <v>80</v>
      </c>
      <c r="P771">
        <v>40</v>
      </c>
      <c r="Q771">
        <v>40</v>
      </c>
      <c r="R771">
        <v>85.32</v>
      </c>
      <c r="S771">
        <v>125.32</v>
      </c>
      <c r="T771">
        <v>125.32</v>
      </c>
      <c r="U771" t="s">
        <v>1051</v>
      </c>
      <c r="V771" t="s">
        <v>1053</v>
      </c>
      <c r="W771">
        <f t="shared" ref="W771:W834" si="36">(G771-F771)</f>
        <v>5</v>
      </c>
      <c r="X771" t="str">
        <f t="shared" ref="X771:X834" si="37">IF(E771="", "Non-rush", "Rush")</f>
        <v>Non-rush</v>
      </c>
      <c r="Y771">
        <f t="shared" ref="Y771:Y834" si="38">_xlfn.XLOOKUP(A771, A:A, I:I, "No warranty", 0)</f>
        <v>0</v>
      </c>
      <c r="AC771">
        <v>0.5</v>
      </c>
      <c r="AD771">
        <v>85.32</v>
      </c>
    </row>
    <row r="772" spans="1:30" x14ac:dyDescent="0.35">
      <c r="A772" t="s">
        <v>817</v>
      </c>
      <c r="B772" t="s">
        <v>37</v>
      </c>
      <c r="C772" t="s">
        <v>43</v>
      </c>
      <c r="D772" t="s">
        <v>13</v>
      </c>
      <c r="F772" s="5">
        <v>44349</v>
      </c>
      <c r="G772" s="5">
        <v>44364</v>
      </c>
      <c r="H772">
        <v>1</v>
      </c>
      <c r="K772">
        <v>0.75</v>
      </c>
      <c r="L772">
        <v>42.418999999999997</v>
      </c>
      <c r="M772" t="s">
        <v>17</v>
      </c>
      <c r="N772">
        <v>15</v>
      </c>
      <c r="O772">
        <v>80</v>
      </c>
      <c r="P772">
        <v>60</v>
      </c>
      <c r="Q772">
        <v>60</v>
      </c>
      <c r="R772">
        <v>42.418999999999997</v>
      </c>
      <c r="S772">
        <v>102.419</v>
      </c>
      <c r="T772">
        <v>102.419</v>
      </c>
      <c r="U772" t="s">
        <v>1051</v>
      </c>
      <c r="V772" t="s">
        <v>1050</v>
      </c>
      <c r="W772">
        <f t="shared" si="36"/>
        <v>15</v>
      </c>
      <c r="X772" t="str">
        <f t="shared" si="37"/>
        <v>Non-rush</v>
      </c>
      <c r="Y772">
        <f t="shared" si="38"/>
        <v>0</v>
      </c>
      <c r="AC772">
        <v>0.75</v>
      </c>
      <c r="AD772">
        <v>42.418999999999997</v>
      </c>
    </row>
    <row r="773" spans="1:30" x14ac:dyDescent="0.35">
      <c r="A773" t="s">
        <v>818</v>
      </c>
      <c r="B773" t="s">
        <v>39</v>
      </c>
      <c r="C773" t="s">
        <v>9</v>
      </c>
      <c r="D773" t="s">
        <v>13</v>
      </c>
      <c r="F773" s="5">
        <v>44349</v>
      </c>
      <c r="G773" s="5">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36"/>
        <v>15</v>
      </c>
      <c r="X773" t="str">
        <f t="shared" si="37"/>
        <v>Non-rush</v>
      </c>
      <c r="Y773">
        <f t="shared" si="38"/>
        <v>0</v>
      </c>
      <c r="AC773">
        <v>0.75</v>
      </c>
      <c r="AD773">
        <v>184.04640000000001</v>
      </c>
    </row>
    <row r="774" spans="1:30" x14ac:dyDescent="0.35">
      <c r="A774" t="s">
        <v>819</v>
      </c>
      <c r="B774" t="s">
        <v>34</v>
      </c>
      <c r="C774" t="s">
        <v>8</v>
      </c>
      <c r="D774" t="s">
        <v>2</v>
      </c>
      <c r="F774" s="5">
        <v>44349</v>
      </c>
      <c r="G774" s="5">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36"/>
        <v>15</v>
      </c>
      <c r="X774" t="str">
        <f t="shared" si="37"/>
        <v>Non-rush</v>
      </c>
      <c r="Y774">
        <f t="shared" si="38"/>
        <v>0</v>
      </c>
      <c r="AC774">
        <v>1</v>
      </c>
      <c r="AD774">
        <v>272.24990000000003</v>
      </c>
    </row>
    <row r="775" spans="1:30" x14ac:dyDescent="0.35">
      <c r="A775" t="s">
        <v>820</v>
      </c>
      <c r="B775" t="s">
        <v>38</v>
      </c>
      <c r="C775" t="s">
        <v>8</v>
      </c>
      <c r="D775" t="s">
        <v>11</v>
      </c>
      <c r="F775" s="5">
        <v>44349</v>
      </c>
      <c r="G775" s="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36"/>
        <v>19</v>
      </c>
      <c r="X775" t="str">
        <f t="shared" si="37"/>
        <v>Non-rush</v>
      </c>
      <c r="Y775">
        <f t="shared" si="38"/>
        <v>0</v>
      </c>
      <c r="AC775">
        <v>0.25</v>
      </c>
      <c r="AD775">
        <v>204.28399999999999</v>
      </c>
    </row>
    <row r="776" spans="1:30" x14ac:dyDescent="0.35">
      <c r="A776" t="s">
        <v>821</v>
      </c>
      <c r="B776" t="s">
        <v>37</v>
      </c>
      <c r="C776" t="s">
        <v>8</v>
      </c>
      <c r="D776" t="s">
        <v>11</v>
      </c>
      <c r="F776" s="5">
        <v>44349</v>
      </c>
      <c r="G776" s="5">
        <v>44370</v>
      </c>
      <c r="H776">
        <v>1</v>
      </c>
      <c r="K776">
        <v>0.25</v>
      </c>
      <c r="L776">
        <v>84.0779</v>
      </c>
      <c r="M776" t="s">
        <v>18</v>
      </c>
      <c r="N776">
        <v>21</v>
      </c>
      <c r="O776">
        <v>80</v>
      </c>
      <c r="P776">
        <v>20</v>
      </c>
      <c r="Q776">
        <v>20</v>
      </c>
      <c r="R776">
        <v>84.0779</v>
      </c>
      <c r="S776">
        <v>104.0779</v>
      </c>
      <c r="T776">
        <v>104.0779</v>
      </c>
      <c r="U776" t="s">
        <v>1051</v>
      </c>
      <c r="V776" t="s">
        <v>1051</v>
      </c>
      <c r="W776">
        <f t="shared" si="36"/>
        <v>21</v>
      </c>
      <c r="X776" t="str">
        <f t="shared" si="37"/>
        <v>Non-rush</v>
      </c>
      <c r="Y776">
        <f t="shared" si="38"/>
        <v>0</v>
      </c>
      <c r="AC776">
        <v>0.25</v>
      </c>
      <c r="AD776">
        <v>84.0779</v>
      </c>
    </row>
    <row r="777" spans="1:30" x14ac:dyDescent="0.35">
      <c r="A777" t="s">
        <v>822</v>
      </c>
      <c r="B777" t="s">
        <v>36</v>
      </c>
      <c r="C777" t="s">
        <v>7</v>
      </c>
      <c r="D777" t="s">
        <v>12</v>
      </c>
      <c r="F777" s="5">
        <v>44349</v>
      </c>
      <c r="G777" s="5">
        <v>44380</v>
      </c>
      <c r="H777">
        <v>2</v>
      </c>
      <c r="K777">
        <v>0.25</v>
      </c>
      <c r="L777">
        <v>57.39</v>
      </c>
      <c r="M777" t="s">
        <v>17</v>
      </c>
      <c r="N777">
        <v>31</v>
      </c>
      <c r="O777">
        <v>140</v>
      </c>
      <c r="P777">
        <v>35</v>
      </c>
      <c r="Q777">
        <v>35</v>
      </c>
      <c r="R777">
        <v>57.39</v>
      </c>
      <c r="S777">
        <v>92.39</v>
      </c>
      <c r="T777">
        <v>92.39</v>
      </c>
      <c r="U777" t="s">
        <v>1051</v>
      </c>
      <c r="V777" t="s">
        <v>1052</v>
      </c>
      <c r="W777">
        <f t="shared" si="36"/>
        <v>31</v>
      </c>
      <c r="X777" t="str">
        <f t="shared" si="37"/>
        <v>Non-rush</v>
      </c>
      <c r="Y777">
        <f t="shared" si="38"/>
        <v>0</v>
      </c>
      <c r="AC777">
        <v>0.25</v>
      </c>
      <c r="AD777">
        <v>57.39</v>
      </c>
    </row>
    <row r="778" spans="1:30" x14ac:dyDescent="0.35">
      <c r="A778" t="s">
        <v>823</v>
      </c>
      <c r="B778" t="s">
        <v>34</v>
      </c>
      <c r="C778" t="s">
        <v>8</v>
      </c>
      <c r="D778" t="s">
        <v>2</v>
      </c>
      <c r="F778" s="5">
        <v>44349</v>
      </c>
      <c r="G778" s="5">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36"/>
        <v>31</v>
      </c>
      <c r="X778" t="str">
        <f t="shared" si="37"/>
        <v>Non-rush</v>
      </c>
      <c r="Y778">
        <f t="shared" si="38"/>
        <v>0</v>
      </c>
      <c r="AC778">
        <v>2</v>
      </c>
      <c r="AD778">
        <v>192.44470000000001</v>
      </c>
    </row>
    <row r="779" spans="1:30" x14ac:dyDescent="0.35">
      <c r="A779" t="s">
        <v>824</v>
      </c>
      <c r="B779" t="s">
        <v>39</v>
      </c>
      <c r="C779" t="s">
        <v>8</v>
      </c>
      <c r="D779" t="s">
        <v>12</v>
      </c>
      <c r="F779" s="5">
        <v>44349</v>
      </c>
      <c r="G779" s="5">
        <v>44377</v>
      </c>
      <c r="H779">
        <v>1</v>
      </c>
      <c r="K779">
        <v>0.5</v>
      </c>
      <c r="L779">
        <v>271.9169</v>
      </c>
      <c r="M779" t="s">
        <v>18</v>
      </c>
      <c r="N779">
        <v>28</v>
      </c>
      <c r="O779">
        <v>80</v>
      </c>
      <c r="P779">
        <v>40</v>
      </c>
      <c r="Q779">
        <v>40</v>
      </c>
      <c r="R779">
        <v>271.9169</v>
      </c>
      <c r="S779">
        <v>311.9169</v>
      </c>
      <c r="T779">
        <v>311.9169</v>
      </c>
      <c r="U779" t="s">
        <v>1051</v>
      </c>
      <c r="V779" t="s">
        <v>1051</v>
      </c>
      <c r="W779">
        <f t="shared" si="36"/>
        <v>28</v>
      </c>
      <c r="X779" t="str">
        <f t="shared" si="37"/>
        <v>Non-rush</v>
      </c>
      <c r="Y779">
        <f t="shared" si="38"/>
        <v>0</v>
      </c>
      <c r="AC779">
        <v>0.5</v>
      </c>
      <c r="AD779">
        <v>271.9169</v>
      </c>
    </row>
    <row r="780" spans="1:30" x14ac:dyDescent="0.35">
      <c r="A780" t="s">
        <v>825</v>
      </c>
      <c r="B780" t="s">
        <v>34</v>
      </c>
      <c r="C780" t="s">
        <v>8</v>
      </c>
      <c r="D780" t="s">
        <v>12</v>
      </c>
      <c r="F780" s="5">
        <v>44349</v>
      </c>
      <c r="G780" s="5">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36"/>
        <v>28</v>
      </c>
      <c r="X780" t="str">
        <f t="shared" si="37"/>
        <v>Non-rush</v>
      </c>
      <c r="Y780">
        <f t="shared" si="38"/>
        <v>0</v>
      </c>
      <c r="AC780">
        <v>0.5</v>
      </c>
      <c r="AD780">
        <v>588.54999999999995</v>
      </c>
    </row>
    <row r="781" spans="1:30" x14ac:dyDescent="0.35">
      <c r="A781" t="s">
        <v>826</v>
      </c>
      <c r="B781" t="s">
        <v>36</v>
      </c>
      <c r="C781" t="s">
        <v>7</v>
      </c>
      <c r="D781" t="s">
        <v>11</v>
      </c>
      <c r="F781" s="5">
        <v>44349</v>
      </c>
      <c r="G781" s="5">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36"/>
        <v>26</v>
      </c>
      <c r="X781" t="str">
        <f t="shared" si="37"/>
        <v>Non-rush</v>
      </c>
      <c r="Y781">
        <f t="shared" si="38"/>
        <v>0</v>
      </c>
      <c r="AC781">
        <v>0.25</v>
      </c>
      <c r="AD781">
        <v>52.350099999999998</v>
      </c>
    </row>
    <row r="782" spans="1:30" x14ac:dyDescent="0.35">
      <c r="A782" t="s">
        <v>827</v>
      </c>
      <c r="B782" t="s">
        <v>37</v>
      </c>
      <c r="C782" t="s">
        <v>43</v>
      </c>
      <c r="D782" t="s">
        <v>12</v>
      </c>
      <c r="F782" s="5">
        <v>44349</v>
      </c>
      <c r="G782" s="5">
        <v>44384</v>
      </c>
      <c r="H782">
        <v>1</v>
      </c>
      <c r="K782">
        <v>0.5</v>
      </c>
      <c r="L782">
        <v>240.5908</v>
      </c>
      <c r="M782" t="s">
        <v>19</v>
      </c>
      <c r="N782">
        <v>35</v>
      </c>
      <c r="O782">
        <v>80</v>
      </c>
      <c r="P782">
        <v>40</v>
      </c>
      <c r="Q782">
        <v>40</v>
      </c>
      <c r="R782">
        <v>240.5908</v>
      </c>
      <c r="S782">
        <v>280.5908</v>
      </c>
      <c r="T782">
        <v>280.5908</v>
      </c>
      <c r="U782" t="s">
        <v>1051</v>
      </c>
      <c r="V782" t="s">
        <v>1051</v>
      </c>
      <c r="W782">
        <f t="shared" si="36"/>
        <v>35</v>
      </c>
      <c r="X782" t="str">
        <f t="shared" si="37"/>
        <v>Non-rush</v>
      </c>
      <c r="Y782">
        <f t="shared" si="38"/>
        <v>0</v>
      </c>
      <c r="AC782">
        <v>0.5</v>
      </c>
      <c r="AD782">
        <v>240.5908</v>
      </c>
    </row>
    <row r="783" spans="1:30" x14ac:dyDescent="0.35">
      <c r="A783" t="s">
        <v>828</v>
      </c>
      <c r="B783" t="s">
        <v>38</v>
      </c>
      <c r="C783" t="s">
        <v>8</v>
      </c>
      <c r="D783" t="s">
        <v>11</v>
      </c>
      <c r="F783" s="5">
        <v>44349</v>
      </c>
      <c r="G783" s="5">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36"/>
        <v>42</v>
      </c>
      <c r="X783" t="str">
        <f t="shared" si="37"/>
        <v>Non-rush</v>
      </c>
      <c r="Y783">
        <f t="shared" si="38"/>
        <v>0</v>
      </c>
      <c r="AC783">
        <v>0.25</v>
      </c>
      <c r="AD783">
        <v>76.864900000000006</v>
      </c>
    </row>
    <row r="784" spans="1:30" x14ac:dyDescent="0.35">
      <c r="A784" t="s">
        <v>829</v>
      </c>
      <c r="B784" t="s">
        <v>34</v>
      </c>
      <c r="C784" t="s">
        <v>8</v>
      </c>
      <c r="D784" t="s">
        <v>13</v>
      </c>
      <c r="F784" s="5">
        <v>44349</v>
      </c>
      <c r="G784" s="5">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36"/>
        <v>52</v>
      </c>
      <c r="X784" t="str">
        <f t="shared" si="37"/>
        <v>Non-rush</v>
      </c>
      <c r="Y784">
        <f t="shared" si="38"/>
        <v>0</v>
      </c>
      <c r="AC784">
        <v>0.5</v>
      </c>
      <c r="AD784">
        <v>519.01250000000005</v>
      </c>
    </row>
    <row r="785" spans="1:30" x14ac:dyDescent="0.35">
      <c r="A785" t="s">
        <v>830</v>
      </c>
      <c r="B785" t="s">
        <v>37</v>
      </c>
      <c r="C785" t="s">
        <v>43</v>
      </c>
      <c r="D785" t="s">
        <v>12</v>
      </c>
      <c r="F785" s="5">
        <v>44350</v>
      </c>
      <c r="G785" s="5">
        <v>44357</v>
      </c>
      <c r="H785">
        <v>1</v>
      </c>
      <c r="K785">
        <v>0.25</v>
      </c>
      <c r="L785">
        <v>7.02</v>
      </c>
      <c r="M785" t="s">
        <v>19</v>
      </c>
      <c r="N785">
        <v>7</v>
      </c>
      <c r="O785">
        <v>80</v>
      </c>
      <c r="P785">
        <v>20</v>
      </c>
      <c r="Q785">
        <v>20</v>
      </c>
      <c r="R785">
        <v>7.02</v>
      </c>
      <c r="S785">
        <v>27.02</v>
      </c>
      <c r="T785">
        <v>27.02</v>
      </c>
      <c r="U785" t="s">
        <v>1050</v>
      </c>
      <c r="V785" t="s">
        <v>1050</v>
      </c>
      <c r="W785">
        <f t="shared" si="36"/>
        <v>7</v>
      </c>
      <c r="X785" t="str">
        <f t="shared" si="37"/>
        <v>Non-rush</v>
      </c>
      <c r="Y785">
        <f t="shared" si="38"/>
        <v>0</v>
      </c>
      <c r="AC785">
        <v>0.25</v>
      </c>
      <c r="AD785">
        <v>7.02</v>
      </c>
    </row>
    <row r="786" spans="1:30" x14ac:dyDescent="0.35">
      <c r="A786" t="s">
        <v>831</v>
      </c>
      <c r="B786" t="s">
        <v>36</v>
      </c>
      <c r="C786" t="s">
        <v>7</v>
      </c>
      <c r="D786" t="s">
        <v>11</v>
      </c>
      <c r="F786" s="5">
        <v>44350</v>
      </c>
      <c r="G786" s="5">
        <v>44364</v>
      </c>
      <c r="H786">
        <v>1</v>
      </c>
      <c r="K786">
        <v>0.25</v>
      </c>
      <c r="L786">
        <v>42.66</v>
      </c>
      <c r="M786" t="s">
        <v>17</v>
      </c>
      <c r="N786">
        <v>14</v>
      </c>
      <c r="O786">
        <v>80</v>
      </c>
      <c r="P786">
        <v>20</v>
      </c>
      <c r="Q786">
        <v>20</v>
      </c>
      <c r="R786">
        <v>42.66</v>
      </c>
      <c r="S786">
        <v>62.66</v>
      </c>
      <c r="T786">
        <v>62.66</v>
      </c>
      <c r="U786" t="s">
        <v>1050</v>
      </c>
      <c r="V786" t="s">
        <v>1050</v>
      </c>
      <c r="W786">
        <f t="shared" si="36"/>
        <v>14</v>
      </c>
      <c r="X786" t="str">
        <f t="shared" si="37"/>
        <v>Non-rush</v>
      </c>
      <c r="Y786">
        <f t="shared" si="38"/>
        <v>0</v>
      </c>
      <c r="AC786">
        <v>0.25</v>
      </c>
      <c r="AD786">
        <v>42.66</v>
      </c>
    </row>
    <row r="787" spans="1:30" x14ac:dyDescent="0.35">
      <c r="A787" t="s">
        <v>832</v>
      </c>
      <c r="B787" t="s">
        <v>39</v>
      </c>
      <c r="C787" t="s">
        <v>44</v>
      </c>
      <c r="D787" t="s">
        <v>12</v>
      </c>
      <c r="F787" s="5">
        <v>44350</v>
      </c>
      <c r="G787" s="5">
        <v>44371</v>
      </c>
      <c r="H787">
        <v>1</v>
      </c>
      <c r="K787">
        <v>0.25</v>
      </c>
      <c r="L787">
        <v>179.5359</v>
      </c>
      <c r="M787" t="s">
        <v>18</v>
      </c>
      <c r="N787">
        <v>21</v>
      </c>
      <c r="O787">
        <v>80</v>
      </c>
      <c r="P787">
        <v>20</v>
      </c>
      <c r="Q787">
        <v>20</v>
      </c>
      <c r="R787">
        <v>179.5359</v>
      </c>
      <c r="S787">
        <v>199.5359</v>
      </c>
      <c r="T787">
        <v>199.5359</v>
      </c>
      <c r="U787" t="s">
        <v>1050</v>
      </c>
      <c r="V787" t="s">
        <v>1050</v>
      </c>
      <c r="W787">
        <f t="shared" si="36"/>
        <v>21</v>
      </c>
      <c r="X787" t="str">
        <f t="shared" si="37"/>
        <v>Non-rush</v>
      </c>
      <c r="Y787">
        <f t="shared" si="38"/>
        <v>0</v>
      </c>
      <c r="AC787">
        <v>0.25</v>
      </c>
      <c r="AD787">
        <v>179.5359</v>
      </c>
    </row>
    <row r="788" spans="1:30" x14ac:dyDescent="0.35">
      <c r="A788" t="s">
        <v>833</v>
      </c>
      <c r="B788" t="s">
        <v>39</v>
      </c>
      <c r="C788" t="s">
        <v>44</v>
      </c>
      <c r="D788" t="s">
        <v>12</v>
      </c>
      <c r="F788" s="5">
        <v>44350</v>
      </c>
      <c r="G788" s="5">
        <v>44375</v>
      </c>
      <c r="H788">
        <v>1</v>
      </c>
      <c r="K788">
        <v>0.25</v>
      </c>
      <c r="L788">
        <v>7.8</v>
      </c>
      <c r="M788" t="s">
        <v>18</v>
      </c>
      <c r="N788">
        <v>25</v>
      </c>
      <c r="O788">
        <v>80</v>
      </c>
      <c r="P788">
        <v>20</v>
      </c>
      <c r="Q788">
        <v>20</v>
      </c>
      <c r="R788">
        <v>7.8</v>
      </c>
      <c r="S788">
        <v>27.8</v>
      </c>
      <c r="T788">
        <v>27.8</v>
      </c>
      <c r="U788" t="s">
        <v>1050</v>
      </c>
      <c r="V788" t="s">
        <v>1053</v>
      </c>
      <c r="W788">
        <f t="shared" si="36"/>
        <v>25</v>
      </c>
      <c r="X788" t="str">
        <f t="shared" si="37"/>
        <v>Non-rush</v>
      </c>
      <c r="Y788">
        <f t="shared" si="38"/>
        <v>0</v>
      </c>
      <c r="AC788">
        <v>0.25</v>
      </c>
      <c r="AD788">
        <v>7.8</v>
      </c>
    </row>
    <row r="789" spans="1:30" x14ac:dyDescent="0.35">
      <c r="A789" t="s">
        <v>834</v>
      </c>
      <c r="B789" t="s">
        <v>36</v>
      </c>
      <c r="C789" t="s">
        <v>7</v>
      </c>
      <c r="D789" t="s">
        <v>11</v>
      </c>
      <c r="F789" s="5">
        <v>44350</v>
      </c>
      <c r="G789" s="5">
        <v>44384</v>
      </c>
      <c r="H789">
        <v>1</v>
      </c>
      <c r="K789">
        <v>0.25</v>
      </c>
      <c r="L789">
        <v>107.52</v>
      </c>
      <c r="M789" t="s">
        <v>18</v>
      </c>
      <c r="N789">
        <v>34</v>
      </c>
      <c r="O789">
        <v>80</v>
      </c>
      <c r="P789">
        <v>20</v>
      </c>
      <c r="Q789">
        <v>20</v>
      </c>
      <c r="R789">
        <v>107.52</v>
      </c>
      <c r="S789">
        <v>127.52</v>
      </c>
      <c r="T789">
        <v>127.52</v>
      </c>
      <c r="U789" t="s">
        <v>1050</v>
      </c>
      <c r="V789" t="s">
        <v>1051</v>
      </c>
      <c r="W789">
        <f t="shared" si="36"/>
        <v>34</v>
      </c>
      <c r="X789" t="str">
        <f t="shared" si="37"/>
        <v>Non-rush</v>
      </c>
      <c r="Y789">
        <f t="shared" si="38"/>
        <v>0</v>
      </c>
      <c r="AC789">
        <v>0.25</v>
      </c>
      <c r="AD789">
        <v>107.52</v>
      </c>
    </row>
    <row r="790" spans="1:30" x14ac:dyDescent="0.35">
      <c r="A790" t="s">
        <v>835</v>
      </c>
      <c r="B790" t="s">
        <v>35</v>
      </c>
      <c r="C790" t="s">
        <v>8</v>
      </c>
      <c r="D790" t="s">
        <v>13</v>
      </c>
      <c r="F790" s="5">
        <v>44350</v>
      </c>
      <c r="G790" s="5">
        <v>44398</v>
      </c>
      <c r="H790">
        <v>2</v>
      </c>
      <c r="K790">
        <v>0.5</v>
      </c>
      <c r="L790">
        <v>150</v>
      </c>
      <c r="M790" t="s">
        <v>17</v>
      </c>
      <c r="N790">
        <v>48</v>
      </c>
      <c r="O790">
        <v>140</v>
      </c>
      <c r="P790">
        <v>70</v>
      </c>
      <c r="Q790">
        <v>70</v>
      </c>
      <c r="R790">
        <v>150</v>
      </c>
      <c r="S790">
        <v>220</v>
      </c>
      <c r="T790">
        <v>220</v>
      </c>
      <c r="U790" t="s">
        <v>1050</v>
      </c>
      <c r="V790" t="s">
        <v>1051</v>
      </c>
      <c r="W790">
        <f t="shared" si="36"/>
        <v>48</v>
      </c>
      <c r="X790" t="str">
        <f t="shared" si="37"/>
        <v>Non-rush</v>
      </c>
      <c r="Y790">
        <f t="shared" si="38"/>
        <v>0</v>
      </c>
      <c r="AC790">
        <v>0.5</v>
      </c>
      <c r="AD790">
        <v>150</v>
      </c>
    </row>
    <row r="791" spans="1:30" x14ac:dyDescent="0.35">
      <c r="A791" t="s">
        <v>836</v>
      </c>
      <c r="B791" t="s">
        <v>36</v>
      </c>
      <c r="C791" t="s">
        <v>7</v>
      </c>
      <c r="D791" t="s">
        <v>13</v>
      </c>
      <c r="F791" s="5">
        <v>44350</v>
      </c>
      <c r="H791">
        <v>2</v>
      </c>
      <c r="L791">
        <v>42.66</v>
      </c>
      <c r="M791" t="s">
        <v>17</v>
      </c>
      <c r="N791" t="s">
        <v>1054</v>
      </c>
      <c r="O791">
        <v>140</v>
      </c>
      <c r="P791">
        <v>0</v>
      </c>
      <c r="Q791">
        <v>0</v>
      </c>
      <c r="R791">
        <v>42.66</v>
      </c>
      <c r="S791">
        <v>42.66</v>
      </c>
      <c r="T791">
        <v>42.66</v>
      </c>
      <c r="U791" t="s">
        <v>1050</v>
      </c>
      <c r="V791" t="s">
        <v>1052</v>
      </c>
      <c r="W791">
        <f t="shared" si="36"/>
        <v>-44350</v>
      </c>
      <c r="X791" t="str">
        <f t="shared" si="37"/>
        <v>Non-rush</v>
      </c>
      <c r="Y791">
        <f t="shared" si="38"/>
        <v>0</v>
      </c>
      <c r="AD791">
        <v>42.66</v>
      </c>
    </row>
    <row r="792" spans="1:30" x14ac:dyDescent="0.35">
      <c r="A792" t="s">
        <v>837</v>
      </c>
      <c r="B792" t="s">
        <v>34</v>
      </c>
      <c r="C792" t="s">
        <v>44</v>
      </c>
      <c r="D792" t="s">
        <v>12</v>
      </c>
      <c r="F792" s="5">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36"/>
        <v>-44350</v>
      </c>
      <c r="X792" t="str">
        <f t="shared" si="37"/>
        <v>Non-rush</v>
      </c>
      <c r="Y792">
        <f t="shared" si="38"/>
        <v>0</v>
      </c>
      <c r="AD792">
        <v>20.010000000000002</v>
      </c>
    </row>
    <row r="793" spans="1:30" x14ac:dyDescent="0.35">
      <c r="A793" t="s">
        <v>838</v>
      </c>
      <c r="B793" t="s">
        <v>38</v>
      </c>
      <c r="C793" t="s">
        <v>8</v>
      </c>
      <c r="D793" t="s">
        <v>11</v>
      </c>
      <c r="F793" s="5">
        <v>44351</v>
      </c>
      <c r="G793" s="5">
        <v>44396</v>
      </c>
      <c r="H793">
        <v>1</v>
      </c>
      <c r="K793">
        <v>0.25</v>
      </c>
      <c r="L793">
        <v>180</v>
      </c>
      <c r="M793" t="s">
        <v>18</v>
      </c>
      <c r="N793">
        <v>45</v>
      </c>
      <c r="O793">
        <v>80</v>
      </c>
      <c r="P793">
        <v>20</v>
      </c>
      <c r="Q793">
        <v>20</v>
      </c>
      <c r="R793">
        <v>180</v>
      </c>
      <c r="S793">
        <v>200</v>
      </c>
      <c r="T793">
        <v>200</v>
      </c>
      <c r="U793" t="s">
        <v>1049</v>
      </c>
      <c r="V793" t="s">
        <v>1053</v>
      </c>
      <c r="W793">
        <f t="shared" si="36"/>
        <v>45</v>
      </c>
      <c r="X793" t="str">
        <f t="shared" si="37"/>
        <v>Non-rush</v>
      </c>
      <c r="Y793">
        <f t="shared" si="38"/>
        <v>0</v>
      </c>
      <c r="AC793">
        <v>0.25</v>
      </c>
      <c r="AD793">
        <v>180</v>
      </c>
    </row>
    <row r="794" spans="1:30" x14ac:dyDescent="0.35">
      <c r="A794" t="s">
        <v>839</v>
      </c>
      <c r="B794" t="s">
        <v>39</v>
      </c>
      <c r="C794" t="s">
        <v>9</v>
      </c>
      <c r="D794" t="s">
        <v>11</v>
      </c>
      <c r="F794" s="5">
        <v>44352</v>
      </c>
      <c r="G794" s="5">
        <v>44370</v>
      </c>
      <c r="H794">
        <v>1</v>
      </c>
      <c r="K794">
        <v>0.25</v>
      </c>
      <c r="L794">
        <v>30</v>
      </c>
      <c r="M794" t="s">
        <v>18</v>
      </c>
      <c r="N794">
        <v>18</v>
      </c>
      <c r="O794">
        <v>80</v>
      </c>
      <c r="P794">
        <v>20</v>
      </c>
      <c r="Q794">
        <v>20</v>
      </c>
      <c r="R794">
        <v>30</v>
      </c>
      <c r="S794">
        <v>50</v>
      </c>
      <c r="T794">
        <v>50</v>
      </c>
      <c r="U794" t="s">
        <v>1052</v>
      </c>
      <c r="V794" t="s">
        <v>1051</v>
      </c>
      <c r="W794">
        <f t="shared" si="36"/>
        <v>18</v>
      </c>
      <c r="X794" t="str">
        <f t="shared" si="37"/>
        <v>Non-rush</v>
      </c>
      <c r="Y794">
        <f t="shared" si="38"/>
        <v>0</v>
      </c>
      <c r="AC794">
        <v>0.25</v>
      </c>
      <c r="AD794">
        <v>30</v>
      </c>
    </row>
    <row r="795" spans="1:30" x14ac:dyDescent="0.35">
      <c r="A795" t="s">
        <v>840</v>
      </c>
      <c r="B795" t="s">
        <v>36</v>
      </c>
      <c r="C795" t="s">
        <v>7</v>
      </c>
      <c r="D795" t="s">
        <v>11</v>
      </c>
      <c r="F795" s="5">
        <v>44354</v>
      </c>
      <c r="G795" s="5">
        <v>44357</v>
      </c>
      <c r="H795">
        <v>1</v>
      </c>
      <c r="K795">
        <v>0.25</v>
      </c>
      <c r="L795">
        <v>0.45600000000000002</v>
      </c>
      <c r="M795" t="s">
        <v>18</v>
      </c>
      <c r="N795">
        <v>3</v>
      </c>
      <c r="O795">
        <v>80</v>
      </c>
      <c r="P795">
        <v>20</v>
      </c>
      <c r="Q795">
        <v>20</v>
      </c>
      <c r="R795">
        <v>0.45600000000000002</v>
      </c>
      <c r="S795">
        <v>20.456</v>
      </c>
      <c r="T795">
        <v>20.456</v>
      </c>
      <c r="U795" t="s">
        <v>1053</v>
      </c>
      <c r="V795" t="s">
        <v>1050</v>
      </c>
      <c r="W795">
        <f t="shared" si="36"/>
        <v>3</v>
      </c>
      <c r="X795" t="str">
        <f t="shared" si="37"/>
        <v>Non-rush</v>
      </c>
      <c r="Y795">
        <f t="shared" si="38"/>
        <v>0</v>
      </c>
      <c r="AC795">
        <v>0.25</v>
      </c>
      <c r="AD795">
        <v>0.45600000000000002</v>
      </c>
    </row>
    <row r="796" spans="1:30" x14ac:dyDescent="0.35">
      <c r="A796" t="s">
        <v>841</v>
      </c>
      <c r="B796" t="s">
        <v>34</v>
      </c>
      <c r="C796" t="s">
        <v>44</v>
      </c>
      <c r="D796" t="s">
        <v>12</v>
      </c>
      <c r="F796" s="5">
        <v>44354</v>
      </c>
      <c r="G796" s="5">
        <v>44361</v>
      </c>
      <c r="H796">
        <v>2</v>
      </c>
      <c r="J796" t="s">
        <v>3</v>
      </c>
      <c r="K796">
        <v>1.5</v>
      </c>
      <c r="L796">
        <v>105.9778</v>
      </c>
      <c r="M796" t="s">
        <v>18</v>
      </c>
      <c r="N796">
        <v>7</v>
      </c>
      <c r="O796">
        <v>140</v>
      </c>
      <c r="P796">
        <v>210</v>
      </c>
      <c r="Q796">
        <v>210</v>
      </c>
      <c r="R796">
        <v>0</v>
      </c>
      <c r="S796">
        <v>315.9778</v>
      </c>
      <c r="T796">
        <v>210</v>
      </c>
      <c r="U796" t="s">
        <v>1053</v>
      </c>
      <c r="V796" t="s">
        <v>1053</v>
      </c>
      <c r="W796">
        <f t="shared" si="36"/>
        <v>7</v>
      </c>
      <c r="X796" t="str">
        <f t="shared" si="37"/>
        <v>Non-rush</v>
      </c>
      <c r="Y796">
        <f t="shared" si="38"/>
        <v>0</v>
      </c>
      <c r="AC796">
        <v>1.5</v>
      </c>
      <c r="AD796">
        <v>105.9778</v>
      </c>
    </row>
    <row r="797" spans="1:30" x14ac:dyDescent="0.35">
      <c r="A797" t="s">
        <v>842</v>
      </c>
      <c r="B797" t="s">
        <v>36</v>
      </c>
      <c r="C797" t="s">
        <v>7</v>
      </c>
      <c r="D797" t="s">
        <v>12</v>
      </c>
      <c r="F797" s="5">
        <v>44354</v>
      </c>
      <c r="G797" s="5">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36"/>
        <v>8</v>
      </c>
      <c r="X797" t="str">
        <f t="shared" si="37"/>
        <v>Non-rush</v>
      </c>
      <c r="Y797">
        <f t="shared" si="38"/>
        <v>0</v>
      </c>
      <c r="AC797">
        <v>0.25</v>
      </c>
      <c r="AD797">
        <v>19.196999999999999</v>
      </c>
    </row>
    <row r="798" spans="1:30" x14ac:dyDescent="0.35">
      <c r="A798" t="s">
        <v>843</v>
      </c>
      <c r="B798" t="s">
        <v>38</v>
      </c>
      <c r="C798" t="s">
        <v>8</v>
      </c>
      <c r="D798" t="s">
        <v>11</v>
      </c>
      <c r="F798" s="5">
        <v>44354</v>
      </c>
      <c r="G798" s="5">
        <v>44368</v>
      </c>
      <c r="H798">
        <v>1</v>
      </c>
      <c r="K798">
        <v>0.25</v>
      </c>
      <c r="L798">
        <v>180</v>
      </c>
      <c r="M798" t="s">
        <v>18</v>
      </c>
      <c r="N798">
        <v>14</v>
      </c>
      <c r="O798">
        <v>80</v>
      </c>
      <c r="P798">
        <v>20</v>
      </c>
      <c r="Q798">
        <v>20</v>
      </c>
      <c r="R798">
        <v>180</v>
      </c>
      <c r="S798">
        <v>200</v>
      </c>
      <c r="T798">
        <v>200</v>
      </c>
      <c r="U798" t="s">
        <v>1053</v>
      </c>
      <c r="V798" t="s">
        <v>1053</v>
      </c>
      <c r="W798">
        <f t="shared" si="36"/>
        <v>14</v>
      </c>
      <c r="X798" t="str">
        <f t="shared" si="37"/>
        <v>Non-rush</v>
      </c>
      <c r="Y798">
        <f t="shared" si="38"/>
        <v>0</v>
      </c>
      <c r="AC798">
        <v>0.25</v>
      </c>
      <c r="AD798">
        <v>180</v>
      </c>
    </row>
    <row r="799" spans="1:30" x14ac:dyDescent="0.35">
      <c r="A799" t="s">
        <v>844</v>
      </c>
      <c r="B799" t="s">
        <v>39</v>
      </c>
      <c r="C799" t="s">
        <v>9</v>
      </c>
      <c r="D799" t="s">
        <v>13</v>
      </c>
      <c r="F799" s="5">
        <v>44354</v>
      </c>
      <c r="G799" s="5">
        <v>44391</v>
      </c>
      <c r="H799">
        <v>1</v>
      </c>
      <c r="J799" t="s">
        <v>3</v>
      </c>
      <c r="K799">
        <v>0.5</v>
      </c>
      <c r="L799">
        <v>240.6737</v>
      </c>
      <c r="M799" t="s">
        <v>18</v>
      </c>
      <c r="N799">
        <v>37</v>
      </c>
      <c r="O799">
        <v>80</v>
      </c>
      <c r="P799">
        <v>40</v>
      </c>
      <c r="Q799">
        <v>40</v>
      </c>
      <c r="R799">
        <v>0</v>
      </c>
      <c r="S799">
        <v>280.6737</v>
      </c>
      <c r="T799">
        <v>40</v>
      </c>
      <c r="U799" t="s">
        <v>1053</v>
      </c>
      <c r="V799" t="s">
        <v>1051</v>
      </c>
      <c r="W799">
        <f t="shared" si="36"/>
        <v>37</v>
      </c>
      <c r="X799" t="str">
        <f t="shared" si="37"/>
        <v>Non-rush</v>
      </c>
      <c r="Y799">
        <f t="shared" si="38"/>
        <v>0</v>
      </c>
      <c r="AC799">
        <v>0.5</v>
      </c>
      <c r="AD799">
        <v>240.6737</v>
      </c>
    </row>
    <row r="800" spans="1:30" x14ac:dyDescent="0.35">
      <c r="A800" t="s">
        <v>845</v>
      </c>
      <c r="B800" t="s">
        <v>34</v>
      </c>
      <c r="C800" t="s">
        <v>9</v>
      </c>
      <c r="D800" t="s">
        <v>13</v>
      </c>
      <c r="F800" s="5">
        <v>44354</v>
      </c>
      <c r="G800" s="5">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36"/>
        <v>44</v>
      </c>
      <c r="X800" t="str">
        <f t="shared" si="37"/>
        <v>Non-rush</v>
      </c>
      <c r="Y800">
        <f t="shared" si="38"/>
        <v>0</v>
      </c>
      <c r="AC800">
        <v>2</v>
      </c>
      <c r="AD800">
        <v>425.89949999999999</v>
      </c>
    </row>
    <row r="801" spans="1:30" x14ac:dyDescent="0.35">
      <c r="A801" t="s">
        <v>846</v>
      </c>
      <c r="B801" t="s">
        <v>35</v>
      </c>
      <c r="C801" t="s">
        <v>44</v>
      </c>
      <c r="D801" t="s">
        <v>1</v>
      </c>
      <c r="F801" s="5">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36"/>
        <v>-44354</v>
      </c>
      <c r="X801" t="str">
        <f t="shared" si="37"/>
        <v>Non-rush</v>
      </c>
      <c r="Y801">
        <f t="shared" si="38"/>
        <v>0</v>
      </c>
      <c r="AD801">
        <v>346.24380000000002</v>
      </c>
    </row>
    <row r="802" spans="1:30" x14ac:dyDescent="0.35">
      <c r="A802" t="s">
        <v>847</v>
      </c>
      <c r="B802" t="s">
        <v>36</v>
      </c>
      <c r="C802" t="s">
        <v>7</v>
      </c>
      <c r="D802" t="s">
        <v>11</v>
      </c>
      <c r="F802" s="5">
        <v>44355</v>
      </c>
      <c r="G802" s="5">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36"/>
        <v>6</v>
      </c>
      <c r="X802" t="str">
        <f t="shared" si="37"/>
        <v>Non-rush</v>
      </c>
      <c r="Y802">
        <f t="shared" si="38"/>
        <v>0</v>
      </c>
      <c r="AC802">
        <v>0.25</v>
      </c>
      <c r="AD802">
        <v>146.75530000000001</v>
      </c>
    </row>
    <row r="803" spans="1:30" x14ac:dyDescent="0.35">
      <c r="A803" t="s">
        <v>848</v>
      </c>
      <c r="B803" t="s">
        <v>34</v>
      </c>
      <c r="C803" t="s">
        <v>44</v>
      </c>
      <c r="D803" t="s">
        <v>13</v>
      </c>
      <c r="F803" s="5">
        <v>44355</v>
      </c>
      <c r="G803" s="5">
        <v>44363</v>
      </c>
      <c r="H803">
        <v>1</v>
      </c>
      <c r="K803">
        <v>0.5</v>
      </c>
      <c r="L803">
        <v>120</v>
      </c>
      <c r="M803" t="s">
        <v>18</v>
      </c>
      <c r="N803">
        <v>8</v>
      </c>
      <c r="O803">
        <v>80</v>
      </c>
      <c r="P803">
        <v>40</v>
      </c>
      <c r="Q803">
        <v>40</v>
      </c>
      <c r="R803">
        <v>120</v>
      </c>
      <c r="S803">
        <v>160</v>
      </c>
      <c r="T803">
        <v>160</v>
      </c>
      <c r="U803" t="s">
        <v>1048</v>
      </c>
      <c r="V803" t="s">
        <v>1051</v>
      </c>
      <c r="W803">
        <f t="shared" si="36"/>
        <v>8</v>
      </c>
      <c r="X803" t="str">
        <f t="shared" si="37"/>
        <v>Non-rush</v>
      </c>
      <c r="Y803">
        <f t="shared" si="38"/>
        <v>0</v>
      </c>
      <c r="AC803">
        <v>0.5</v>
      </c>
      <c r="AD803">
        <v>120</v>
      </c>
    </row>
    <row r="804" spans="1:30" x14ac:dyDescent="0.35">
      <c r="A804" t="s">
        <v>849</v>
      </c>
      <c r="B804" t="s">
        <v>35</v>
      </c>
      <c r="C804" t="s">
        <v>44</v>
      </c>
      <c r="D804" t="s">
        <v>12</v>
      </c>
      <c r="F804" s="5">
        <v>44355</v>
      </c>
      <c r="G804" s="5">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36"/>
        <v>9</v>
      </c>
      <c r="X804" t="str">
        <f t="shared" si="37"/>
        <v>Non-rush</v>
      </c>
      <c r="Y804">
        <f t="shared" si="38"/>
        <v>0</v>
      </c>
      <c r="AC804">
        <v>0.5</v>
      </c>
      <c r="AD804">
        <v>45.877499999999998</v>
      </c>
    </row>
    <row r="805" spans="1:30" x14ac:dyDescent="0.35">
      <c r="A805" t="s">
        <v>850</v>
      </c>
      <c r="B805" t="s">
        <v>37</v>
      </c>
      <c r="C805" t="s">
        <v>43</v>
      </c>
      <c r="D805" t="s">
        <v>1</v>
      </c>
      <c r="F805" s="5">
        <v>44355</v>
      </c>
      <c r="G805" s="5">
        <v>44369</v>
      </c>
      <c r="H805">
        <v>1</v>
      </c>
      <c r="K805">
        <v>1.25</v>
      </c>
      <c r="L805">
        <v>30.42</v>
      </c>
      <c r="M805" t="s">
        <v>17</v>
      </c>
      <c r="N805">
        <v>14</v>
      </c>
      <c r="O805">
        <v>80</v>
      </c>
      <c r="P805">
        <v>100</v>
      </c>
      <c r="Q805">
        <v>100</v>
      </c>
      <c r="R805">
        <v>30.42</v>
      </c>
      <c r="S805">
        <v>130.42000000000002</v>
      </c>
      <c r="T805">
        <v>130.42000000000002</v>
      </c>
      <c r="U805" t="s">
        <v>1048</v>
      </c>
      <c r="V805" t="s">
        <v>1048</v>
      </c>
      <c r="W805">
        <f t="shared" si="36"/>
        <v>14</v>
      </c>
      <c r="X805" t="str">
        <f t="shared" si="37"/>
        <v>Non-rush</v>
      </c>
      <c r="Y805">
        <f t="shared" si="38"/>
        <v>0</v>
      </c>
      <c r="AC805">
        <v>1.25</v>
      </c>
      <c r="AD805">
        <v>30.42</v>
      </c>
    </row>
    <row r="806" spans="1:30" x14ac:dyDescent="0.35">
      <c r="A806" t="s">
        <v>851</v>
      </c>
      <c r="B806" t="s">
        <v>37</v>
      </c>
      <c r="C806" t="s">
        <v>43</v>
      </c>
      <c r="D806" t="s">
        <v>11</v>
      </c>
      <c r="F806" s="5">
        <v>44355</v>
      </c>
      <c r="G806" s="5">
        <v>44369</v>
      </c>
      <c r="H806">
        <v>1</v>
      </c>
      <c r="K806">
        <v>0.25</v>
      </c>
      <c r="L806">
        <v>30</v>
      </c>
      <c r="M806" t="s">
        <v>17</v>
      </c>
      <c r="N806">
        <v>14</v>
      </c>
      <c r="O806">
        <v>80</v>
      </c>
      <c r="P806">
        <v>20</v>
      </c>
      <c r="Q806">
        <v>20</v>
      </c>
      <c r="R806">
        <v>30</v>
      </c>
      <c r="S806">
        <v>50</v>
      </c>
      <c r="T806">
        <v>50</v>
      </c>
      <c r="U806" t="s">
        <v>1048</v>
      </c>
      <c r="V806" t="s">
        <v>1048</v>
      </c>
      <c r="W806">
        <f t="shared" si="36"/>
        <v>14</v>
      </c>
      <c r="X806" t="str">
        <f t="shared" si="37"/>
        <v>Non-rush</v>
      </c>
      <c r="Y806">
        <f t="shared" si="38"/>
        <v>0</v>
      </c>
      <c r="AC806">
        <v>0.25</v>
      </c>
      <c r="AD806">
        <v>30</v>
      </c>
    </row>
    <row r="807" spans="1:30" x14ac:dyDescent="0.35">
      <c r="A807" t="s">
        <v>852</v>
      </c>
      <c r="B807" t="s">
        <v>36</v>
      </c>
      <c r="C807" t="s">
        <v>7</v>
      </c>
      <c r="D807" t="s">
        <v>11</v>
      </c>
      <c r="F807" s="5">
        <v>44355</v>
      </c>
      <c r="G807" s="5">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36"/>
        <v>14</v>
      </c>
      <c r="X807" t="str">
        <f t="shared" si="37"/>
        <v>Non-rush</v>
      </c>
      <c r="Y807">
        <f t="shared" si="38"/>
        <v>0</v>
      </c>
      <c r="AC807">
        <v>0.25</v>
      </c>
      <c r="AD807">
        <v>90.630399999999995</v>
      </c>
    </row>
    <row r="808" spans="1:30" x14ac:dyDescent="0.35">
      <c r="A808" t="s">
        <v>853</v>
      </c>
      <c r="B808" t="s">
        <v>36</v>
      </c>
      <c r="C808" t="s">
        <v>7</v>
      </c>
      <c r="D808" t="s">
        <v>12</v>
      </c>
      <c r="F808" s="5">
        <v>44355</v>
      </c>
      <c r="G808" s="5">
        <v>44384</v>
      </c>
      <c r="H808">
        <v>2</v>
      </c>
      <c r="K808">
        <v>0.25</v>
      </c>
      <c r="L808">
        <v>120</v>
      </c>
      <c r="M808" t="s">
        <v>18</v>
      </c>
      <c r="N808">
        <v>29</v>
      </c>
      <c r="O808">
        <v>140</v>
      </c>
      <c r="P808">
        <v>35</v>
      </c>
      <c r="Q808">
        <v>35</v>
      </c>
      <c r="R808">
        <v>120</v>
      </c>
      <c r="S808">
        <v>155</v>
      </c>
      <c r="T808">
        <v>155</v>
      </c>
      <c r="U808" t="s">
        <v>1048</v>
      </c>
      <c r="V808" t="s">
        <v>1051</v>
      </c>
      <c r="W808">
        <f t="shared" si="36"/>
        <v>29</v>
      </c>
      <c r="X808" t="str">
        <f t="shared" si="37"/>
        <v>Non-rush</v>
      </c>
      <c r="Y808">
        <f t="shared" si="38"/>
        <v>0</v>
      </c>
      <c r="AC808">
        <v>0.25</v>
      </c>
      <c r="AD808">
        <v>120</v>
      </c>
    </row>
    <row r="809" spans="1:30" x14ac:dyDescent="0.35">
      <c r="A809" t="s">
        <v>854</v>
      </c>
      <c r="B809" t="s">
        <v>39</v>
      </c>
      <c r="C809" t="s">
        <v>8</v>
      </c>
      <c r="D809" t="s">
        <v>12</v>
      </c>
      <c r="E809" t="s">
        <v>3</v>
      </c>
      <c r="F809" s="5">
        <v>44355</v>
      </c>
      <c r="G809" s="5">
        <v>44389</v>
      </c>
      <c r="H809">
        <v>1</v>
      </c>
      <c r="K809">
        <v>0.75</v>
      </c>
      <c r="L809">
        <v>8.92</v>
      </c>
      <c r="M809" t="s">
        <v>17</v>
      </c>
      <c r="N809">
        <v>34</v>
      </c>
      <c r="O809">
        <v>80</v>
      </c>
      <c r="P809">
        <v>60</v>
      </c>
      <c r="Q809">
        <v>60</v>
      </c>
      <c r="R809">
        <v>8.92</v>
      </c>
      <c r="S809">
        <v>68.92</v>
      </c>
      <c r="T809">
        <v>68.92</v>
      </c>
      <c r="U809" t="s">
        <v>1048</v>
      </c>
      <c r="V809" t="s">
        <v>1053</v>
      </c>
      <c r="W809">
        <f t="shared" si="36"/>
        <v>34</v>
      </c>
      <c r="X809" t="str">
        <f t="shared" si="37"/>
        <v>Rush</v>
      </c>
      <c r="Y809">
        <f t="shared" si="38"/>
        <v>0</v>
      </c>
      <c r="AC809">
        <v>0.75</v>
      </c>
      <c r="AD809">
        <v>8.92</v>
      </c>
    </row>
    <row r="810" spans="1:30" x14ac:dyDescent="0.35">
      <c r="A810" t="s">
        <v>855</v>
      </c>
      <c r="B810" t="s">
        <v>37</v>
      </c>
      <c r="C810" t="s">
        <v>9</v>
      </c>
      <c r="D810" t="s">
        <v>2</v>
      </c>
      <c r="F810" s="5">
        <v>44355</v>
      </c>
      <c r="G810" s="5">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36"/>
        <v>34</v>
      </c>
      <c r="X810" t="str">
        <f t="shared" si="37"/>
        <v>Non-rush</v>
      </c>
      <c r="Y810">
        <f t="shared" si="38"/>
        <v>0</v>
      </c>
      <c r="AC810">
        <v>1.25</v>
      </c>
      <c r="AD810">
        <v>244.7225</v>
      </c>
    </row>
    <row r="811" spans="1:30" x14ac:dyDescent="0.35">
      <c r="A811" t="s">
        <v>856</v>
      </c>
      <c r="B811" t="s">
        <v>35</v>
      </c>
      <c r="C811" t="s">
        <v>44</v>
      </c>
      <c r="D811" t="s">
        <v>12</v>
      </c>
      <c r="F811" s="5">
        <v>44355</v>
      </c>
      <c r="H811">
        <v>2</v>
      </c>
      <c r="L811">
        <v>150</v>
      </c>
      <c r="M811" t="s">
        <v>17</v>
      </c>
      <c r="N811" t="s">
        <v>1054</v>
      </c>
      <c r="O811">
        <v>140</v>
      </c>
      <c r="P811">
        <v>0</v>
      </c>
      <c r="Q811">
        <v>0</v>
      </c>
      <c r="R811">
        <v>150</v>
      </c>
      <c r="S811">
        <v>150</v>
      </c>
      <c r="T811">
        <v>150</v>
      </c>
      <c r="U811" t="s">
        <v>1048</v>
      </c>
      <c r="V811" t="s">
        <v>1052</v>
      </c>
      <c r="W811">
        <f t="shared" si="36"/>
        <v>-44355</v>
      </c>
      <c r="X811" t="str">
        <f t="shared" si="37"/>
        <v>Non-rush</v>
      </c>
      <c r="Y811">
        <f t="shared" si="38"/>
        <v>0</v>
      </c>
      <c r="AD811">
        <v>150</v>
      </c>
    </row>
    <row r="812" spans="1:30" x14ac:dyDescent="0.35">
      <c r="A812" t="s">
        <v>857</v>
      </c>
      <c r="B812" t="s">
        <v>39</v>
      </c>
      <c r="C812" t="s">
        <v>44</v>
      </c>
      <c r="D812" t="s">
        <v>12</v>
      </c>
      <c r="F812" s="5">
        <v>44356</v>
      </c>
      <c r="G812" s="5">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36"/>
        <v>9</v>
      </c>
      <c r="X812" t="str">
        <f t="shared" si="37"/>
        <v>Non-rush</v>
      </c>
      <c r="Y812">
        <f t="shared" si="38"/>
        <v>0</v>
      </c>
      <c r="AC812">
        <v>0.25</v>
      </c>
      <c r="AD812">
        <v>52.172199999999997</v>
      </c>
    </row>
    <row r="813" spans="1:30" x14ac:dyDescent="0.35">
      <c r="A813" t="s">
        <v>858</v>
      </c>
      <c r="B813" t="s">
        <v>36</v>
      </c>
      <c r="C813" t="s">
        <v>7</v>
      </c>
      <c r="D813" t="s">
        <v>11</v>
      </c>
      <c r="F813" s="5">
        <v>44356</v>
      </c>
      <c r="G813" s="5">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36"/>
        <v>22</v>
      </c>
      <c r="X813" t="str">
        <f t="shared" si="37"/>
        <v>Non-rush</v>
      </c>
      <c r="Y813">
        <f t="shared" si="38"/>
        <v>0</v>
      </c>
      <c r="AC813">
        <v>0.25</v>
      </c>
      <c r="AD813">
        <v>41.712299999999999</v>
      </c>
    </row>
    <row r="814" spans="1:30" x14ac:dyDescent="0.35">
      <c r="A814" t="s">
        <v>859</v>
      </c>
      <c r="B814" t="s">
        <v>36</v>
      </c>
      <c r="C814" t="s">
        <v>9</v>
      </c>
      <c r="D814" t="s">
        <v>2</v>
      </c>
      <c r="F814" s="5">
        <v>44357</v>
      </c>
      <c r="G814" s="5">
        <v>44359</v>
      </c>
      <c r="H814">
        <v>1</v>
      </c>
      <c r="K814">
        <v>1</v>
      </c>
      <c r="L814">
        <v>1800.24</v>
      </c>
      <c r="M814" t="s">
        <v>18</v>
      </c>
      <c r="N814">
        <v>2</v>
      </c>
      <c r="O814">
        <v>80</v>
      </c>
      <c r="P814">
        <v>80</v>
      </c>
      <c r="Q814">
        <v>80</v>
      </c>
      <c r="R814">
        <v>1800.24</v>
      </c>
      <c r="S814">
        <v>1880.24</v>
      </c>
      <c r="T814">
        <v>1880.24</v>
      </c>
      <c r="U814" t="s">
        <v>1050</v>
      </c>
      <c r="V814" t="s">
        <v>1052</v>
      </c>
      <c r="W814">
        <f t="shared" si="36"/>
        <v>2</v>
      </c>
      <c r="X814" t="str">
        <f t="shared" si="37"/>
        <v>Non-rush</v>
      </c>
      <c r="Y814">
        <f t="shared" si="38"/>
        <v>0</v>
      </c>
      <c r="AC814">
        <v>1</v>
      </c>
      <c r="AD814">
        <v>1800.24</v>
      </c>
    </row>
    <row r="815" spans="1:30" x14ac:dyDescent="0.35">
      <c r="A815" t="s">
        <v>860</v>
      </c>
      <c r="B815" t="s">
        <v>34</v>
      </c>
      <c r="C815" t="s">
        <v>8</v>
      </c>
      <c r="D815" t="s">
        <v>12</v>
      </c>
      <c r="F815" s="5">
        <v>44357</v>
      </c>
      <c r="G815" s="5">
        <v>44368</v>
      </c>
      <c r="H815">
        <v>1</v>
      </c>
      <c r="K815">
        <v>0.5</v>
      </c>
      <c r="L815">
        <v>144</v>
      </c>
      <c r="M815" t="s">
        <v>18</v>
      </c>
      <c r="N815">
        <v>11</v>
      </c>
      <c r="O815">
        <v>80</v>
      </c>
      <c r="P815">
        <v>40</v>
      </c>
      <c r="Q815">
        <v>40</v>
      </c>
      <c r="R815">
        <v>144</v>
      </c>
      <c r="S815">
        <v>184</v>
      </c>
      <c r="T815">
        <v>184</v>
      </c>
      <c r="U815" t="s">
        <v>1050</v>
      </c>
      <c r="V815" t="s">
        <v>1053</v>
      </c>
      <c r="W815">
        <f t="shared" si="36"/>
        <v>11</v>
      </c>
      <c r="X815" t="str">
        <f t="shared" si="37"/>
        <v>Non-rush</v>
      </c>
      <c r="Y815">
        <f t="shared" si="38"/>
        <v>0</v>
      </c>
      <c r="AC815">
        <v>0.5</v>
      </c>
      <c r="AD815">
        <v>144</v>
      </c>
    </row>
    <row r="816" spans="1:30" x14ac:dyDescent="0.35">
      <c r="A816" t="s">
        <v>861</v>
      </c>
      <c r="B816" t="s">
        <v>38</v>
      </c>
      <c r="C816" t="s">
        <v>8</v>
      </c>
      <c r="D816" t="s">
        <v>12</v>
      </c>
      <c r="E816" t="s">
        <v>3</v>
      </c>
      <c r="F816" s="5">
        <v>44357</v>
      </c>
      <c r="G816" s="5">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36"/>
        <v>11</v>
      </c>
      <c r="X816" t="str">
        <f t="shared" si="37"/>
        <v>Rush</v>
      </c>
      <c r="Y816">
        <f t="shared" si="38"/>
        <v>0</v>
      </c>
      <c r="AC816">
        <v>0.5</v>
      </c>
      <c r="AD816">
        <v>39.953899999999997</v>
      </c>
    </row>
    <row r="817" spans="1:30" x14ac:dyDescent="0.35">
      <c r="A817" t="s">
        <v>862</v>
      </c>
      <c r="B817" t="s">
        <v>36</v>
      </c>
      <c r="C817" t="s">
        <v>7</v>
      </c>
      <c r="D817" t="s">
        <v>13</v>
      </c>
      <c r="F817" s="5">
        <v>44357</v>
      </c>
      <c r="G817" s="5">
        <v>44373</v>
      </c>
      <c r="H817">
        <v>2</v>
      </c>
      <c r="K817">
        <v>0.5</v>
      </c>
      <c r="L817">
        <v>180</v>
      </c>
      <c r="M817" t="s">
        <v>17</v>
      </c>
      <c r="N817">
        <v>16</v>
      </c>
      <c r="O817">
        <v>140</v>
      </c>
      <c r="P817">
        <v>70</v>
      </c>
      <c r="Q817">
        <v>70</v>
      </c>
      <c r="R817">
        <v>180</v>
      </c>
      <c r="S817">
        <v>250</v>
      </c>
      <c r="T817">
        <v>250</v>
      </c>
      <c r="U817" t="s">
        <v>1050</v>
      </c>
      <c r="V817" t="s">
        <v>1052</v>
      </c>
      <c r="W817">
        <f t="shared" si="36"/>
        <v>16</v>
      </c>
      <c r="X817" t="str">
        <f t="shared" si="37"/>
        <v>Non-rush</v>
      </c>
      <c r="Y817">
        <f t="shared" si="38"/>
        <v>0</v>
      </c>
      <c r="AC817">
        <v>0.5</v>
      </c>
      <c r="AD817">
        <v>180</v>
      </c>
    </row>
    <row r="818" spans="1:30" x14ac:dyDescent="0.35">
      <c r="A818" t="s">
        <v>863</v>
      </c>
      <c r="B818" t="s">
        <v>37</v>
      </c>
      <c r="C818" t="s">
        <v>8</v>
      </c>
      <c r="D818" t="s">
        <v>12</v>
      </c>
      <c r="F818" s="5">
        <v>44357</v>
      </c>
      <c r="G818" s="5">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36"/>
        <v>13</v>
      </c>
      <c r="X818" t="str">
        <f t="shared" si="37"/>
        <v>Non-rush</v>
      </c>
      <c r="Y818">
        <f t="shared" si="38"/>
        <v>0</v>
      </c>
      <c r="AC818">
        <v>0.25</v>
      </c>
      <c r="AD818">
        <v>150.36160000000001</v>
      </c>
    </row>
    <row r="819" spans="1:30" x14ac:dyDescent="0.35">
      <c r="A819" t="s">
        <v>864</v>
      </c>
      <c r="B819" t="s">
        <v>37</v>
      </c>
      <c r="C819" t="s">
        <v>43</v>
      </c>
      <c r="D819" t="s">
        <v>11</v>
      </c>
      <c r="E819" t="s">
        <v>3</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36"/>
        <v>29</v>
      </c>
      <c r="X819" t="str">
        <f t="shared" si="37"/>
        <v>Rush</v>
      </c>
      <c r="Y819" t="str">
        <f t="shared" si="38"/>
        <v>Yes</v>
      </c>
      <c r="AC819">
        <v>0.25</v>
      </c>
      <c r="AD819">
        <v>110.11</v>
      </c>
    </row>
    <row r="820" spans="1:30" x14ac:dyDescent="0.35">
      <c r="A820" t="s">
        <v>865</v>
      </c>
      <c r="B820" t="s">
        <v>36</v>
      </c>
      <c r="C820" t="s">
        <v>7</v>
      </c>
      <c r="D820" t="s">
        <v>11</v>
      </c>
      <c r="F820" s="5">
        <v>44357</v>
      </c>
      <c r="G820" s="5">
        <v>44392</v>
      </c>
      <c r="H820">
        <v>1</v>
      </c>
      <c r="K820">
        <v>0.25</v>
      </c>
      <c r="L820">
        <v>120</v>
      </c>
      <c r="M820" t="s">
        <v>17</v>
      </c>
      <c r="N820">
        <v>35</v>
      </c>
      <c r="O820">
        <v>80</v>
      </c>
      <c r="P820">
        <v>20</v>
      </c>
      <c r="Q820">
        <v>20</v>
      </c>
      <c r="R820">
        <v>120</v>
      </c>
      <c r="S820">
        <v>140</v>
      </c>
      <c r="T820">
        <v>140</v>
      </c>
      <c r="U820" t="s">
        <v>1050</v>
      </c>
      <c r="V820" t="s">
        <v>1050</v>
      </c>
      <c r="W820">
        <f t="shared" si="36"/>
        <v>35</v>
      </c>
      <c r="X820" t="str">
        <f t="shared" si="37"/>
        <v>Non-rush</v>
      </c>
      <c r="Y820">
        <f t="shared" si="38"/>
        <v>0</v>
      </c>
      <c r="AC820">
        <v>0.25</v>
      </c>
      <c r="AD820">
        <v>120</v>
      </c>
    </row>
    <row r="821" spans="1:30" x14ac:dyDescent="0.35">
      <c r="A821" t="s">
        <v>866</v>
      </c>
      <c r="B821" t="s">
        <v>36</v>
      </c>
      <c r="C821" t="s">
        <v>7</v>
      </c>
      <c r="D821" t="s">
        <v>13</v>
      </c>
      <c r="F821" s="5">
        <v>44357</v>
      </c>
      <c r="G821" s="5">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36"/>
        <v>32</v>
      </c>
      <c r="X821" t="str">
        <f t="shared" si="37"/>
        <v>Non-rush</v>
      </c>
      <c r="Y821">
        <f t="shared" si="38"/>
        <v>0</v>
      </c>
      <c r="AC821">
        <v>0.5</v>
      </c>
      <c r="AD821">
        <v>272.49689999999998</v>
      </c>
    </row>
    <row r="822" spans="1:30" x14ac:dyDescent="0.35">
      <c r="A822" t="s">
        <v>867</v>
      </c>
      <c r="B822" t="s">
        <v>38</v>
      </c>
      <c r="C822" t="s">
        <v>8</v>
      </c>
      <c r="D822" t="s">
        <v>12</v>
      </c>
      <c r="F822" s="5">
        <v>44357</v>
      </c>
      <c r="G822" s="5">
        <v>44391</v>
      </c>
      <c r="H822">
        <v>1</v>
      </c>
      <c r="K822">
        <v>0.25</v>
      </c>
      <c r="L822">
        <v>34.5</v>
      </c>
      <c r="M822" t="s">
        <v>19</v>
      </c>
      <c r="N822">
        <v>34</v>
      </c>
      <c r="O822">
        <v>80</v>
      </c>
      <c r="P822">
        <v>20</v>
      </c>
      <c r="Q822">
        <v>20</v>
      </c>
      <c r="R822">
        <v>34.5</v>
      </c>
      <c r="S822">
        <v>54.5</v>
      </c>
      <c r="T822">
        <v>54.5</v>
      </c>
      <c r="U822" t="s">
        <v>1050</v>
      </c>
      <c r="V822" t="s">
        <v>1051</v>
      </c>
      <c r="W822">
        <f t="shared" si="36"/>
        <v>34</v>
      </c>
      <c r="X822" t="str">
        <f t="shared" si="37"/>
        <v>Non-rush</v>
      </c>
      <c r="Y822">
        <f t="shared" si="38"/>
        <v>0</v>
      </c>
      <c r="AC822">
        <v>0.25</v>
      </c>
      <c r="AD822">
        <v>34.5</v>
      </c>
    </row>
    <row r="823" spans="1:30" x14ac:dyDescent="0.35">
      <c r="A823" t="s">
        <v>868</v>
      </c>
      <c r="B823" t="s">
        <v>34</v>
      </c>
      <c r="C823" t="s">
        <v>8</v>
      </c>
      <c r="D823" t="s">
        <v>2</v>
      </c>
      <c r="F823" s="5">
        <v>44357</v>
      </c>
      <c r="G823" s="5">
        <v>44392</v>
      </c>
      <c r="H823">
        <v>2</v>
      </c>
      <c r="K823">
        <v>3</v>
      </c>
      <c r="L823">
        <v>44.064</v>
      </c>
      <c r="M823" t="s">
        <v>18</v>
      </c>
      <c r="N823">
        <v>35</v>
      </c>
      <c r="O823">
        <v>140</v>
      </c>
      <c r="P823">
        <v>420</v>
      </c>
      <c r="Q823">
        <v>420</v>
      </c>
      <c r="R823">
        <v>44.064</v>
      </c>
      <c r="S823">
        <v>464.06400000000002</v>
      </c>
      <c r="T823">
        <v>464.06400000000002</v>
      </c>
      <c r="U823" t="s">
        <v>1050</v>
      </c>
      <c r="V823" t="s">
        <v>1050</v>
      </c>
      <c r="W823">
        <f t="shared" si="36"/>
        <v>35</v>
      </c>
      <c r="X823" t="str">
        <f t="shared" si="37"/>
        <v>Non-rush</v>
      </c>
      <c r="Y823">
        <f t="shared" si="38"/>
        <v>0</v>
      </c>
      <c r="AC823">
        <v>3</v>
      </c>
      <c r="AD823">
        <v>44.064</v>
      </c>
    </row>
    <row r="824" spans="1:30" x14ac:dyDescent="0.35">
      <c r="A824" t="s">
        <v>869</v>
      </c>
      <c r="B824" t="s">
        <v>35</v>
      </c>
      <c r="C824" t="s">
        <v>44</v>
      </c>
      <c r="D824" t="s">
        <v>2</v>
      </c>
      <c r="F824" s="5">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36"/>
        <v>-44357</v>
      </c>
      <c r="X824" t="str">
        <f t="shared" si="37"/>
        <v>Non-rush</v>
      </c>
      <c r="Y824">
        <f t="shared" si="38"/>
        <v>0</v>
      </c>
      <c r="AD824">
        <v>67.843599999999995</v>
      </c>
    </row>
    <row r="825" spans="1:30" x14ac:dyDescent="0.35">
      <c r="A825" t="s">
        <v>870</v>
      </c>
      <c r="B825" t="s">
        <v>34</v>
      </c>
      <c r="C825" t="s">
        <v>8</v>
      </c>
      <c r="D825" t="s">
        <v>12</v>
      </c>
      <c r="F825" s="5">
        <v>44357</v>
      </c>
      <c r="H825">
        <v>2</v>
      </c>
      <c r="L825">
        <v>165.8691</v>
      </c>
      <c r="M825" t="s">
        <v>18</v>
      </c>
      <c r="N825" t="s">
        <v>1054</v>
      </c>
      <c r="O825">
        <v>140</v>
      </c>
      <c r="P825">
        <v>0</v>
      </c>
      <c r="Q825">
        <v>0</v>
      </c>
      <c r="R825">
        <v>165.8691</v>
      </c>
      <c r="S825">
        <v>165.8691</v>
      </c>
      <c r="T825">
        <v>165.8691</v>
      </c>
      <c r="U825" t="s">
        <v>1050</v>
      </c>
      <c r="V825" t="s">
        <v>1052</v>
      </c>
      <c r="W825">
        <f t="shared" si="36"/>
        <v>-44357</v>
      </c>
      <c r="X825" t="str">
        <f t="shared" si="37"/>
        <v>Non-rush</v>
      </c>
      <c r="Y825">
        <f t="shared" si="38"/>
        <v>0</v>
      </c>
      <c r="AD825">
        <v>165.8691</v>
      </c>
    </row>
    <row r="826" spans="1:30" x14ac:dyDescent="0.35">
      <c r="A826" t="s">
        <v>871</v>
      </c>
      <c r="B826" t="s">
        <v>40</v>
      </c>
      <c r="C826" t="s">
        <v>7</v>
      </c>
      <c r="D826" t="s">
        <v>13</v>
      </c>
      <c r="F826" s="5">
        <v>44357</v>
      </c>
      <c r="H826">
        <v>2</v>
      </c>
      <c r="L826">
        <v>42.66</v>
      </c>
      <c r="M826" t="s">
        <v>21</v>
      </c>
      <c r="N826" t="s">
        <v>1054</v>
      </c>
      <c r="O826">
        <v>140</v>
      </c>
      <c r="P826">
        <v>0</v>
      </c>
      <c r="Q826">
        <v>0</v>
      </c>
      <c r="R826">
        <v>42.66</v>
      </c>
      <c r="S826">
        <v>42.66</v>
      </c>
      <c r="T826">
        <v>42.66</v>
      </c>
      <c r="U826" t="s">
        <v>1050</v>
      </c>
      <c r="V826" t="s">
        <v>1052</v>
      </c>
      <c r="W826">
        <f t="shared" si="36"/>
        <v>-44357</v>
      </c>
      <c r="X826" t="str">
        <f t="shared" si="37"/>
        <v>Non-rush</v>
      </c>
      <c r="Y826">
        <f t="shared" si="38"/>
        <v>0</v>
      </c>
      <c r="AD826">
        <v>42.66</v>
      </c>
    </row>
    <row r="827" spans="1:30" x14ac:dyDescent="0.35">
      <c r="A827" t="s">
        <v>872</v>
      </c>
      <c r="B827" t="s">
        <v>39</v>
      </c>
      <c r="C827" t="s">
        <v>9</v>
      </c>
      <c r="D827" t="s">
        <v>13</v>
      </c>
      <c r="F827" s="5">
        <v>44357</v>
      </c>
      <c r="H827">
        <v>1</v>
      </c>
      <c r="L827">
        <v>101.9011</v>
      </c>
      <c r="M827" t="s">
        <v>17</v>
      </c>
      <c r="N827" t="s">
        <v>1054</v>
      </c>
      <c r="O827">
        <v>80</v>
      </c>
      <c r="P827">
        <v>0</v>
      </c>
      <c r="Q827">
        <v>0</v>
      </c>
      <c r="R827">
        <v>101.9011</v>
      </c>
      <c r="S827">
        <v>101.9011</v>
      </c>
      <c r="T827">
        <v>101.9011</v>
      </c>
      <c r="U827" t="s">
        <v>1050</v>
      </c>
      <c r="V827" t="s">
        <v>1052</v>
      </c>
      <c r="W827">
        <f t="shared" si="36"/>
        <v>-44357</v>
      </c>
      <c r="X827" t="str">
        <f t="shared" si="37"/>
        <v>Non-rush</v>
      </c>
      <c r="Y827">
        <f t="shared" si="38"/>
        <v>0</v>
      </c>
      <c r="AD827">
        <v>101.9011</v>
      </c>
    </row>
    <row r="828" spans="1:30" x14ac:dyDescent="0.35">
      <c r="A828" t="s">
        <v>873</v>
      </c>
      <c r="B828" t="s">
        <v>42</v>
      </c>
      <c r="C828" t="s">
        <v>9</v>
      </c>
      <c r="D828" t="s">
        <v>2</v>
      </c>
      <c r="F828" s="5">
        <v>44357</v>
      </c>
      <c r="H828">
        <v>2</v>
      </c>
      <c r="L828">
        <v>222.5367</v>
      </c>
      <c r="M828" t="s">
        <v>18</v>
      </c>
      <c r="N828" t="s">
        <v>1054</v>
      </c>
      <c r="O828">
        <v>140</v>
      </c>
      <c r="P828">
        <v>0</v>
      </c>
      <c r="Q828">
        <v>0</v>
      </c>
      <c r="R828">
        <v>222.5367</v>
      </c>
      <c r="S828">
        <v>222.5367</v>
      </c>
      <c r="T828">
        <v>222.5367</v>
      </c>
      <c r="U828" t="s">
        <v>1050</v>
      </c>
      <c r="V828" t="s">
        <v>1052</v>
      </c>
      <c r="W828">
        <f t="shared" si="36"/>
        <v>-44357</v>
      </c>
      <c r="X828" t="str">
        <f t="shared" si="37"/>
        <v>Non-rush</v>
      </c>
      <c r="Y828">
        <f t="shared" si="38"/>
        <v>0</v>
      </c>
      <c r="AD828">
        <v>222.5367</v>
      </c>
    </row>
    <row r="829" spans="1:30" x14ac:dyDescent="0.35">
      <c r="A829" t="s">
        <v>874</v>
      </c>
      <c r="B829" t="s">
        <v>39</v>
      </c>
      <c r="C829" t="s">
        <v>9</v>
      </c>
      <c r="D829" t="s">
        <v>13</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36"/>
        <v>35</v>
      </c>
      <c r="X829" t="str">
        <f t="shared" si="37"/>
        <v>Non-rush</v>
      </c>
      <c r="Y829" t="str">
        <f t="shared" si="38"/>
        <v>Yes</v>
      </c>
      <c r="AC829">
        <v>0.5</v>
      </c>
      <c r="AD829">
        <v>344.76940000000002</v>
      </c>
    </row>
    <row r="830" spans="1:30" x14ac:dyDescent="0.35">
      <c r="A830" t="s">
        <v>875</v>
      </c>
      <c r="B830" t="s">
        <v>36</v>
      </c>
      <c r="C830" t="s">
        <v>7</v>
      </c>
      <c r="D830" t="s">
        <v>11</v>
      </c>
      <c r="F830" s="5">
        <v>44359</v>
      </c>
      <c r="G830" s="5">
        <v>44376</v>
      </c>
      <c r="H830">
        <v>1</v>
      </c>
      <c r="K830">
        <v>0.25</v>
      </c>
      <c r="L830">
        <v>22</v>
      </c>
      <c r="M830" t="s">
        <v>17</v>
      </c>
      <c r="N830">
        <v>17</v>
      </c>
      <c r="O830">
        <v>80</v>
      </c>
      <c r="P830">
        <v>20</v>
      </c>
      <c r="Q830">
        <v>20</v>
      </c>
      <c r="R830">
        <v>22</v>
      </c>
      <c r="S830">
        <v>42</v>
      </c>
      <c r="T830">
        <v>42</v>
      </c>
      <c r="U830" t="s">
        <v>1052</v>
      </c>
      <c r="V830" t="s">
        <v>1048</v>
      </c>
      <c r="W830">
        <f t="shared" si="36"/>
        <v>17</v>
      </c>
      <c r="X830" t="str">
        <f t="shared" si="37"/>
        <v>Non-rush</v>
      </c>
      <c r="Y830">
        <f t="shared" si="38"/>
        <v>0</v>
      </c>
      <c r="AC830">
        <v>0.25</v>
      </c>
      <c r="AD830">
        <v>22</v>
      </c>
    </row>
    <row r="831" spans="1:30" x14ac:dyDescent="0.35">
      <c r="A831" t="s">
        <v>876</v>
      </c>
      <c r="B831" t="s">
        <v>34</v>
      </c>
      <c r="C831" t="s">
        <v>44</v>
      </c>
      <c r="D831" t="s">
        <v>13</v>
      </c>
      <c r="F831" s="5">
        <v>44361</v>
      </c>
      <c r="G831" s="5">
        <v>44370</v>
      </c>
      <c r="H831">
        <v>1</v>
      </c>
      <c r="K831">
        <v>0.5</v>
      </c>
      <c r="L831">
        <v>120</v>
      </c>
      <c r="M831" t="s">
        <v>17</v>
      </c>
      <c r="N831">
        <v>9</v>
      </c>
      <c r="O831">
        <v>80</v>
      </c>
      <c r="P831">
        <v>40</v>
      </c>
      <c r="Q831">
        <v>40</v>
      </c>
      <c r="R831">
        <v>120</v>
      </c>
      <c r="S831">
        <v>160</v>
      </c>
      <c r="T831">
        <v>160</v>
      </c>
      <c r="U831" t="s">
        <v>1053</v>
      </c>
      <c r="V831" t="s">
        <v>1051</v>
      </c>
      <c r="W831">
        <f t="shared" si="36"/>
        <v>9</v>
      </c>
      <c r="X831" t="str">
        <f t="shared" si="37"/>
        <v>Non-rush</v>
      </c>
      <c r="Y831">
        <f t="shared" si="38"/>
        <v>0</v>
      </c>
      <c r="AC831">
        <v>0.5</v>
      </c>
      <c r="AD831">
        <v>120</v>
      </c>
    </row>
    <row r="832" spans="1:30" x14ac:dyDescent="0.35">
      <c r="A832" t="s">
        <v>877</v>
      </c>
      <c r="B832" t="s">
        <v>34</v>
      </c>
      <c r="C832" t="s">
        <v>8</v>
      </c>
      <c r="D832" t="s">
        <v>13</v>
      </c>
      <c r="E832" t="s">
        <v>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36"/>
        <v>10</v>
      </c>
      <c r="X832" t="str">
        <f t="shared" si="37"/>
        <v>Rush</v>
      </c>
      <c r="Y832" t="str">
        <f t="shared" si="38"/>
        <v>Yes</v>
      </c>
      <c r="AC832">
        <v>0.5</v>
      </c>
      <c r="AD832">
        <v>204.28399999999999</v>
      </c>
    </row>
    <row r="833" spans="1:30" x14ac:dyDescent="0.35">
      <c r="A833" t="s">
        <v>878</v>
      </c>
      <c r="B833" t="s">
        <v>38</v>
      </c>
      <c r="C833" t="s">
        <v>9</v>
      </c>
      <c r="D833" t="s">
        <v>13</v>
      </c>
      <c r="F833" s="5">
        <v>44361</v>
      </c>
      <c r="G833" s="5">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36"/>
        <v>23</v>
      </c>
      <c r="X833" t="str">
        <f t="shared" si="37"/>
        <v>Non-rush</v>
      </c>
      <c r="Y833">
        <f t="shared" si="38"/>
        <v>0</v>
      </c>
      <c r="AC833">
        <v>5</v>
      </c>
      <c r="AD833">
        <v>2048.5612000000001</v>
      </c>
    </row>
    <row r="834" spans="1:30" x14ac:dyDescent="0.35">
      <c r="A834" t="s">
        <v>879</v>
      </c>
      <c r="B834" t="s">
        <v>39</v>
      </c>
      <c r="C834" t="s">
        <v>8</v>
      </c>
      <c r="D834" t="s">
        <v>11</v>
      </c>
      <c r="F834" s="5">
        <v>44361</v>
      </c>
      <c r="G834" s="5">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36"/>
        <v>38</v>
      </c>
      <c r="X834" t="str">
        <f t="shared" si="37"/>
        <v>Non-rush</v>
      </c>
      <c r="Y834">
        <f t="shared" si="38"/>
        <v>0</v>
      </c>
      <c r="AC834">
        <v>0.25</v>
      </c>
      <c r="AD834">
        <v>8.5495999999999999</v>
      </c>
    </row>
    <row r="835" spans="1:30" x14ac:dyDescent="0.35">
      <c r="A835" t="s">
        <v>880</v>
      </c>
      <c r="B835" t="s">
        <v>34</v>
      </c>
      <c r="C835" t="s">
        <v>44</v>
      </c>
      <c r="D835" t="s">
        <v>12</v>
      </c>
      <c r="F835" s="5">
        <v>44361</v>
      </c>
      <c r="G835" s="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39">(G835-F835)</f>
        <v>38</v>
      </c>
      <c r="X835" t="str">
        <f t="shared" ref="X835:X898" si="40">IF(E835="", "Non-rush", "Rush")</f>
        <v>Non-rush</v>
      </c>
      <c r="Y835">
        <f t="shared" ref="Y835:Y898" si="41">_xlfn.XLOOKUP(A835, A:A, I:I, "No warranty", 0)</f>
        <v>0</v>
      </c>
      <c r="AC835">
        <v>0.5</v>
      </c>
      <c r="AD835">
        <v>120.54089999999999</v>
      </c>
    </row>
    <row r="836" spans="1:30" x14ac:dyDescent="0.35">
      <c r="A836" t="s">
        <v>881</v>
      </c>
      <c r="B836" t="s">
        <v>35</v>
      </c>
      <c r="C836" t="s">
        <v>44</v>
      </c>
      <c r="D836" t="s">
        <v>13</v>
      </c>
      <c r="F836" s="5">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39"/>
        <v>-44361</v>
      </c>
      <c r="X836" t="str">
        <f t="shared" si="40"/>
        <v>Non-rush</v>
      </c>
      <c r="Y836">
        <f t="shared" si="41"/>
        <v>0</v>
      </c>
      <c r="AD836">
        <v>52.350099999999998</v>
      </c>
    </row>
    <row r="837" spans="1:30" x14ac:dyDescent="0.35">
      <c r="A837" t="s">
        <v>882</v>
      </c>
      <c r="B837" t="s">
        <v>34</v>
      </c>
      <c r="C837" t="s">
        <v>8</v>
      </c>
      <c r="D837" t="s">
        <v>1</v>
      </c>
      <c r="F837" s="5">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39"/>
        <v>-44361</v>
      </c>
      <c r="X837" t="str">
        <f t="shared" si="40"/>
        <v>Non-rush</v>
      </c>
      <c r="Y837">
        <f t="shared" si="41"/>
        <v>0</v>
      </c>
      <c r="AD837">
        <v>406.70679999999999</v>
      </c>
    </row>
    <row r="838" spans="1:30" x14ac:dyDescent="0.35">
      <c r="A838" t="s">
        <v>883</v>
      </c>
      <c r="B838" t="s">
        <v>37</v>
      </c>
      <c r="C838" t="s">
        <v>43</v>
      </c>
      <c r="D838" t="s">
        <v>11</v>
      </c>
      <c r="F838" s="5">
        <v>44362</v>
      </c>
      <c r="G838" s="5">
        <v>44386</v>
      </c>
      <c r="H838">
        <v>1</v>
      </c>
      <c r="K838">
        <v>0.25</v>
      </c>
      <c r="L838">
        <v>70.5334</v>
      </c>
      <c r="M838" t="s">
        <v>17</v>
      </c>
      <c r="N838">
        <v>24</v>
      </c>
      <c r="O838">
        <v>80</v>
      </c>
      <c r="P838">
        <v>20</v>
      </c>
      <c r="Q838">
        <v>20</v>
      </c>
      <c r="R838">
        <v>70.5334</v>
      </c>
      <c r="S838">
        <v>90.5334</v>
      </c>
      <c r="T838">
        <v>90.5334</v>
      </c>
      <c r="U838" t="s">
        <v>1048</v>
      </c>
      <c r="V838" t="s">
        <v>1049</v>
      </c>
      <c r="W838">
        <f t="shared" si="39"/>
        <v>24</v>
      </c>
      <c r="X838" t="str">
        <f t="shared" si="40"/>
        <v>Non-rush</v>
      </c>
      <c r="Y838">
        <f t="shared" si="41"/>
        <v>0</v>
      </c>
      <c r="AC838">
        <v>0.25</v>
      </c>
      <c r="AD838">
        <v>70.5334</v>
      </c>
    </row>
    <row r="839" spans="1:30" x14ac:dyDescent="0.35">
      <c r="A839" t="s">
        <v>884</v>
      </c>
      <c r="B839" t="s">
        <v>41</v>
      </c>
      <c r="C839" t="s">
        <v>7</v>
      </c>
      <c r="D839" t="s">
        <v>12</v>
      </c>
      <c r="F839" s="5">
        <v>44362</v>
      </c>
      <c r="G839" s="5">
        <v>44389</v>
      </c>
      <c r="H839">
        <v>2</v>
      </c>
      <c r="K839">
        <v>0.25</v>
      </c>
      <c r="L839">
        <v>14.4</v>
      </c>
      <c r="M839" t="s">
        <v>17</v>
      </c>
      <c r="N839">
        <v>27</v>
      </c>
      <c r="O839">
        <v>140</v>
      </c>
      <c r="P839">
        <v>35</v>
      </c>
      <c r="Q839">
        <v>35</v>
      </c>
      <c r="R839">
        <v>14.4</v>
      </c>
      <c r="S839">
        <v>49.4</v>
      </c>
      <c r="T839">
        <v>49.4</v>
      </c>
      <c r="U839" t="s">
        <v>1048</v>
      </c>
      <c r="V839" t="s">
        <v>1053</v>
      </c>
      <c r="W839">
        <f t="shared" si="39"/>
        <v>27</v>
      </c>
      <c r="X839" t="str">
        <f t="shared" si="40"/>
        <v>Non-rush</v>
      </c>
      <c r="Y839">
        <f t="shared" si="41"/>
        <v>0</v>
      </c>
      <c r="AC839">
        <v>0.25</v>
      </c>
      <c r="AD839">
        <v>14.4</v>
      </c>
    </row>
    <row r="840" spans="1:30" x14ac:dyDescent="0.35">
      <c r="A840" t="s">
        <v>885</v>
      </c>
      <c r="B840" t="s">
        <v>39</v>
      </c>
      <c r="C840" t="s">
        <v>9</v>
      </c>
      <c r="D840" t="s">
        <v>12</v>
      </c>
      <c r="F840" s="5">
        <v>44362</v>
      </c>
      <c r="G840" s="5">
        <v>44391</v>
      </c>
      <c r="H840">
        <v>1</v>
      </c>
      <c r="K840">
        <v>0.25</v>
      </c>
      <c r="L840">
        <v>144</v>
      </c>
      <c r="M840" t="s">
        <v>19</v>
      </c>
      <c r="N840">
        <v>29</v>
      </c>
      <c r="O840">
        <v>80</v>
      </c>
      <c r="P840">
        <v>20</v>
      </c>
      <c r="Q840">
        <v>20</v>
      </c>
      <c r="R840">
        <v>144</v>
      </c>
      <c r="S840">
        <v>164</v>
      </c>
      <c r="T840">
        <v>164</v>
      </c>
      <c r="U840" t="s">
        <v>1048</v>
      </c>
      <c r="V840" t="s">
        <v>1051</v>
      </c>
      <c r="W840">
        <f t="shared" si="39"/>
        <v>29</v>
      </c>
      <c r="X840" t="str">
        <f t="shared" si="40"/>
        <v>Non-rush</v>
      </c>
      <c r="Y840">
        <f t="shared" si="41"/>
        <v>0</v>
      </c>
      <c r="AC840">
        <v>0.25</v>
      </c>
      <c r="AD840">
        <v>144</v>
      </c>
    </row>
    <row r="841" spans="1:30" x14ac:dyDescent="0.35">
      <c r="A841" t="s">
        <v>886</v>
      </c>
      <c r="B841" t="s">
        <v>36</v>
      </c>
      <c r="C841" t="s">
        <v>7</v>
      </c>
      <c r="D841" t="s">
        <v>12</v>
      </c>
      <c r="F841" s="5">
        <v>44362</v>
      </c>
      <c r="G841" s="5">
        <v>44396</v>
      </c>
      <c r="H841">
        <v>1</v>
      </c>
      <c r="K841">
        <v>0.5</v>
      </c>
      <c r="L841">
        <v>5.4</v>
      </c>
      <c r="M841" t="s">
        <v>18</v>
      </c>
      <c r="N841">
        <v>34</v>
      </c>
      <c r="O841">
        <v>80</v>
      </c>
      <c r="P841">
        <v>40</v>
      </c>
      <c r="Q841">
        <v>40</v>
      </c>
      <c r="R841">
        <v>5.4</v>
      </c>
      <c r="S841">
        <v>45.4</v>
      </c>
      <c r="T841">
        <v>45.4</v>
      </c>
      <c r="U841" t="s">
        <v>1048</v>
      </c>
      <c r="V841" t="s">
        <v>1053</v>
      </c>
      <c r="W841">
        <f t="shared" si="39"/>
        <v>34</v>
      </c>
      <c r="X841" t="str">
        <f t="shared" si="40"/>
        <v>Non-rush</v>
      </c>
      <c r="Y841">
        <f t="shared" si="41"/>
        <v>0</v>
      </c>
      <c r="AC841">
        <v>0.5</v>
      </c>
      <c r="AD841">
        <v>5.4</v>
      </c>
    </row>
    <row r="842" spans="1:30" x14ac:dyDescent="0.35">
      <c r="A842" t="s">
        <v>887</v>
      </c>
      <c r="B842" t="s">
        <v>38</v>
      </c>
      <c r="C842" t="s">
        <v>43</v>
      </c>
      <c r="D842" t="s">
        <v>12</v>
      </c>
      <c r="F842" s="5">
        <v>44363</v>
      </c>
      <c r="G842" s="5">
        <v>44371</v>
      </c>
      <c r="H842">
        <v>1</v>
      </c>
      <c r="K842">
        <v>0.25</v>
      </c>
      <c r="L842">
        <v>23.1465</v>
      </c>
      <c r="M842" t="s">
        <v>19</v>
      </c>
      <c r="N842">
        <v>8</v>
      </c>
      <c r="O842">
        <v>80</v>
      </c>
      <c r="P842">
        <v>20</v>
      </c>
      <c r="Q842">
        <v>20</v>
      </c>
      <c r="R842">
        <v>23.1465</v>
      </c>
      <c r="S842">
        <v>43.146500000000003</v>
      </c>
      <c r="T842">
        <v>43.146500000000003</v>
      </c>
      <c r="U842" t="s">
        <v>1051</v>
      </c>
      <c r="V842" t="s">
        <v>1050</v>
      </c>
      <c r="W842">
        <f t="shared" si="39"/>
        <v>8</v>
      </c>
      <c r="X842" t="str">
        <f t="shared" si="40"/>
        <v>Non-rush</v>
      </c>
      <c r="Y842">
        <f t="shared" si="41"/>
        <v>0</v>
      </c>
      <c r="AC842">
        <v>0.25</v>
      </c>
      <c r="AD842">
        <v>23.1465</v>
      </c>
    </row>
    <row r="843" spans="1:30" x14ac:dyDescent="0.35">
      <c r="A843" t="s">
        <v>888</v>
      </c>
      <c r="B843" t="s">
        <v>34</v>
      </c>
      <c r="C843" t="s">
        <v>8</v>
      </c>
      <c r="D843" t="s">
        <v>13</v>
      </c>
      <c r="F843" s="5">
        <v>44363</v>
      </c>
      <c r="G843" s="5">
        <v>44371</v>
      </c>
      <c r="H843">
        <v>1</v>
      </c>
      <c r="J843" t="s">
        <v>3</v>
      </c>
      <c r="K843">
        <v>0.5</v>
      </c>
      <c r="L843">
        <v>25.0718</v>
      </c>
      <c r="M843" t="s">
        <v>18</v>
      </c>
      <c r="N843">
        <v>8</v>
      </c>
      <c r="O843">
        <v>80</v>
      </c>
      <c r="P843">
        <v>40</v>
      </c>
      <c r="Q843">
        <v>40</v>
      </c>
      <c r="R843">
        <v>0</v>
      </c>
      <c r="S843">
        <v>65.071799999999996</v>
      </c>
      <c r="T843">
        <v>40</v>
      </c>
      <c r="U843" t="s">
        <v>1051</v>
      </c>
      <c r="V843" t="s">
        <v>1050</v>
      </c>
      <c r="W843">
        <f t="shared" si="39"/>
        <v>8</v>
      </c>
      <c r="X843" t="str">
        <f t="shared" si="40"/>
        <v>Non-rush</v>
      </c>
      <c r="Y843">
        <f t="shared" si="41"/>
        <v>0</v>
      </c>
      <c r="AC843">
        <v>0.5</v>
      </c>
      <c r="AD843">
        <v>25.0718</v>
      </c>
    </row>
    <row r="844" spans="1:30" x14ac:dyDescent="0.35">
      <c r="A844" t="s">
        <v>889</v>
      </c>
      <c r="B844" t="s">
        <v>39</v>
      </c>
      <c r="C844" t="s">
        <v>9</v>
      </c>
      <c r="D844" t="s">
        <v>12</v>
      </c>
      <c r="F844" s="5">
        <v>44363</v>
      </c>
      <c r="G844" s="5">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39"/>
        <v>29</v>
      </c>
      <c r="X844" t="str">
        <f t="shared" si="40"/>
        <v>Non-rush</v>
      </c>
      <c r="Y844">
        <f t="shared" si="41"/>
        <v>0</v>
      </c>
      <c r="AC844">
        <v>0.5</v>
      </c>
      <c r="AD844">
        <v>175.21770000000001</v>
      </c>
    </row>
    <row r="845" spans="1:30" x14ac:dyDescent="0.35">
      <c r="A845" t="s">
        <v>890</v>
      </c>
      <c r="B845" t="s">
        <v>35</v>
      </c>
      <c r="C845" t="s">
        <v>8</v>
      </c>
      <c r="D845" t="s">
        <v>2</v>
      </c>
      <c r="F845" s="5">
        <v>44363</v>
      </c>
      <c r="G845" s="5">
        <v>44398</v>
      </c>
      <c r="H845">
        <v>2</v>
      </c>
      <c r="K845">
        <v>3.5</v>
      </c>
      <c r="L845">
        <v>23</v>
      </c>
      <c r="M845" t="s">
        <v>17</v>
      </c>
      <c r="N845">
        <v>35</v>
      </c>
      <c r="O845">
        <v>140</v>
      </c>
      <c r="P845">
        <v>490</v>
      </c>
      <c r="Q845">
        <v>490</v>
      </c>
      <c r="R845">
        <v>23</v>
      </c>
      <c r="S845">
        <v>513</v>
      </c>
      <c r="T845">
        <v>513</v>
      </c>
      <c r="U845" t="s">
        <v>1051</v>
      </c>
      <c r="V845" t="s">
        <v>1051</v>
      </c>
      <c r="W845">
        <f t="shared" si="39"/>
        <v>35</v>
      </c>
      <c r="X845" t="str">
        <f t="shared" si="40"/>
        <v>Non-rush</v>
      </c>
      <c r="Y845">
        <f t="shared" si="41"/>
        <v>0</v>
      </c>
      <c r="AC845">
        <v>3.5</v>
      </c>
      <c r="AD845">
        <v>23</v>
      </c>
    </row>
    <row r="846" spans="1:30" x14ac:dyDescent="0.35">
      <c r="A846" t="s">
        <v>891</v>
      </c>
      <c r="B846" t="s">
        <v>38</v>
      </c>
      <c r="C846" t="s">
        <v>8</v>
      </c>
      <c r="D846" t="s">
        <v>12</v>
      </c>
      <c r="F846" s="5">
        <v>44363</v>
      </c>
      <c r="H846">
        <v>2</v>
      </c>
      <c r="L846">
        <v>30</v>
      </c>
      <c r="M846" t="s">
        <v>18</v>
      </c>
      <c r="N846" t="s">
        <v>1054</v>
      </c>
      <c r="O846">
        <v>140</v>
      </c>
      <c r="P846">
        <v>0</v>
      </c>
      <c r="Q846">
        <v>0</v>
      </c>
      <c r="R846">
        <v>30</v>
      </c>
      <c r="S846">
        <v>30</v>
      </c>
      <c r="T846">
        <v>30</v>
      </c>
      <c r="U846" t="s">
        <v>1051</v>
      </c>
      <c r="V846" t="s">
        <v>1052</v>
      </c>
      <c r="W846">
        <f t="shared" si="39"/>
        <v>-44363</v>
      </c>
      <c r="X846" t="str">
        <f t="shared" si="40"/>
        <v>Non-rush</v>
      </c>
      <c r="Y846">
        <f t="shared" si="41"/>
        <v>0</v>
      </c>
      <c r="AD846">
        <v>30</v>
      </c>
    </row>
    <row r="847" spans="1:30" x14ac:dyDescent="0.35">
      <c r="A847" t="s">
        <v>892</v>
      </c>
      <c r="B847" t="s">
        <v>34</v>
      </c>
      <c r="C847" t="s">
        <v>44</v>
      </c>
      <c r="D847" t="s">
        <v>11</v>
      </c>
      <c r="F847" s="5">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39"/>
        <v>-44363</v>
      </c>
      <c r="X847" t="str">
        <f t="shared" si="40"/>
        <v>Non-rush</v>
      </c>
      <c r="Y847">
        <f t="shared" si="41"/>
        <v>0</v>
      </c>
      <c r="AD847">
        <v>161.08420000000001</v>
      </c>
    </row>
    <row r="848" spans="1:30" x14ac:dyDescent="0.35">
      <c r="A848" t="s">
        <v>893</v>
      </c>
      <c r="B848" t="s">
        <v>34</v>
      </c>
      <c r="C848" t="s">
        <v>8</v>
      </c>
      <c r="D848" t="s">
        <v>11</v>
      </c>
      <c r="F848" s="5">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39"/>
        <v>-44363</v>
      </c>
      <c r="X848" t="str">
        <f t="shared" si="40"/>
        <v>Non-rush</v>
      </c>
      <c r="Y848">
        <f t="shared" si="41"/>
        <v>0</v>
      </c>
      <c r="AD848">
        <v>59.807400000000001</v>
      </c>
    </row>
    <row r="849" spans="1:30" x14ac:dyDescent="0.35">
      <c r="A849" t="s">
        <v>894</v>
      </c>
      <c r="B849" t="s">
        <v>38</v>
      </c>
      <c r="C849" t="s">
        <v>8</v>
      </c>
      <c r="D849" t="s">
        <v>12</v>
      </c>
      <c r="F849" s="5">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39"/>
        <v>-44363</v>
      </c>
      <c r="X849" t="str">
        <f t="shared" si="40"/>
        <v>Non-rush</v>
      </c>
      <c r="Y849">
        <f t="shared" si="41"/>
        <v>0</v>
      </c>
      <c r="AD849">
        <v>19.196999999999999</v>
      </c>
    </row>
    <row r="850" spans="1:30" x14ac:dyDescent="0.35">
      <c r="A850" t="s">
        <v>895</v>
      </c>
      <c r="B850" t="s">
        <v>36</v>
      </c>
      <c r="C850" t="s">
        <v>7</v>
      </c>
      <c r="D850" t="s">
        <v>11</v>
      </c>
      <c r="E850" t="s">
        <v>3</v>
      </c>
      <c r="F850" s="5">
        <v>44363</v>
      </c>
      <c r="H850">
        <v>1</v>
      </c>
      <c r="L850">
        <v>50.79</v>
      </c>
      <c r="M850" t="s">
        <v>17</v>
      </c>
      <c r="N850" t="s">
        <v>1054</v>
      </c>
      <c r="O850">
        <v>80</v>
      </c>
      <c r="P850">
        <v>0</v>
      </c>
      <c r="Q850">
        <v>0</v>
      </c>
      <c r="R850">
        <v>50.79</v>
      </c>
      <c r="S850">
        <v>50.79</v>
      </c>
      <c r="T850">
        <v>50.79</v>
      </c>
      <c r="U850" t="s">
        <v>1051</v>
      </c>
      <c r="V850" t="s">
        <v>1052</v>
      </c>
      <c r="W850">
        <f t="shared" si="39"/>
        <v>-44363</v>
      </c>
      <c r="X850" t="str">
        <f t="shared" si="40"/>
        <v>Rush</v>
      </c>
      <c r="Y850">
        <f t="shared" si="41"/>
        <v>0</v>
      </c>
      <c r="AD850">
        <v>50.79</v>
      </c>
    </row>
    <row r="851" spans="1:30" x14ac:dyDescent="0.35">
      <c r="A851" t="s">
        <v>896</v>
      </c>
      <c r="B851" t="s">
        <v>36</v>
      </c>
      <c r="C851" t="s">
        <v>7</v>
      </c>
      <c r="D851" t="s">
        <v>12</v>
      </c>
      <c r="F851" s="5">
        <v>44364</v>
      </c>
      <c r="G851" s="5">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39"/>
        <v>13</v>
      </c>
      <c r="X851" t="str">
        <f t="shared" si="40"/>
        <v>Non-rush</v>
      </c>
      <c r="Y851">
        <f t="shared" si="41"/>
        <v>0</v>
      </c>
      <c r="AC851">
        <v>1.25</v>
      </c>
      <c r="AD851">
        <v>122.80759999999999</v>
      </c>
    </row>
    <row r="852" spans="1:30" x14ac:dyDescent="0.35">
      <c r="A852" t="s">
        <v>897</v>
      </c>
      <c r="B852" t="s">
        <v>38</v>
      </c>
      <c r="C852" t="s">
        <v>44</v>
      </c>
      <c r="D852" t="s">
        <v>12</v>
      </c>
      <c r="F852" s="5">
        <v>44364</v>
      </c>
      <c r="G852" s="5">
        <v>44383</v>
      </c>
      <c r="H852">
        <v>1</v>
      </c>
      <c r="K852">
        <v>0.25</v>
      </c>
      <c r="L852">
        <v>54.8215</v>
      </c>
      <c r="M852" t="s">
        <v>17</v>
      </c>
      <c r="N852">
        <v>19</v>
      </c>
      <c r="O852">
        <v>80</v>
      </c>
      <c r="P852">
        <v>20</v>
      </c>
      <c r="Q852">
        <v>20</v>
      </c>
      <c r="R852">
        <v>54.8215</v>
      </c>
      <c r="S852">
        <v>74.8215</v>
      </c>
      <c r="T852">
        <v>74.8215</v>
      </c>
      <c r="U852" t="s">
        <v>1050</v>
      </c>
      <c r="V852" t="s">
        <v>1048</v>
      </c>
      <c r="W852">
        <f t="shared" si="39"/>
        <v>19</v>
      </c>
      <c r="X852" t="str">
        <f t="shared" si="40"/>
        <v>Non-rush</v>
      </c>
      <c r="Y852">
        <f t="shared" si="41"/>
        <v>0</v>
      </c>
      <c r="AC852">
        <v>0.25</v>
      </c>
      <c r="AD852">
        <v>54.8215</v>
      </c>
    </row>
    <row r="853" spans="1:30" x14ac:dyDescent="0.35">
      <c r="A853" t="s">
        <v>898</v>
      </c>
      <c r="B853" t="s">
        <v>34</v>
      </c>
      <c r="C853" t="s">
        <v>44</v>
      </c>
      <c r="D853" t="s">
        <v>13</v>
      </c>
      <c r="F853" s="5">
        <v>44364</v>
      </c>
      <c r="G853" s="5">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39"/>
        <v>35</v>
      </c>
      <c r="X853" t="str">
        <f t="shared" si="40"/>
        <v>Non-rush</v>
      </c>
      <c r="Y853">
        <f t="shared" si="41"/>
        <v>0</v>
      </c>
      <c r="AC853">
        <v>2.5</v>
      </c>
      <c r="AD853">
        <v>86.423400000000001</v>
      </c>
    </row>
    <row r="854" spans="1:30" x14ac:dyDescent="0.35">
      <c r="A854" t="s">
        <v>899</v>
      </c>
      <c r="B854" t="s">
        <v>41</v>
      </c>
      <c r="C854" t="s">
        <v>7</v>
      </c>
      <c r="D854" t="s">
        <v>12</v>
      </c>
      <c r="F854" s="5">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39"/>
        <v>-44364</v>
      </c>
      <c r="X854" t="str">
        <f t="shared" si="40"/>
        <v>Non-rush</v>
      </c>
      <c r="Y854">
        <f t="shared" si="41"/>
        <v>0</v>
      </c>
      <c r="AD854">
        <v>100.60380000000001</v>
      </c>
    </row>
    <row r="855" spans="1:30" x14ac:dyDescent="0.35">
      <c r="A855" t="s">
        <v>900</v>
      </c>
      <c r="B855" t="s">
        <v>36</v>
      </c>
      <c r="C855" t="s">
        <v>7</v>
      </c>
      <c r="D855" t="s">
        <v>11</v>
      </c>
      <c r="F855" s="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39"/>
        <v>-44364</v>
      </c>
      <c r="X855" t="str">
        <f t="shared" si="40"/>
        <v>Non-rush</v>
      </c>
      <c r="Y855">
        <f t="shared" si="41"/>
        <v>0</v>
      </c>
      <c r="AD855">
        <v>17.170000000000002</v>
      </c>
    </row>
    <row r="856" spans="1:30" x14ac:dyDescent="0.35">
      <c r="A856" t="s">
        <v>901</v>
      </c>
      <c r="B856" t="s">
        <v>38</v>
      </c>
      <c r="C856" t="s">
        <v>9</v>
      </c>
      <c r="D856" t="s">
        <v>12</v>
      </c>
      <c r="F856" s="5">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39"/>
        <v>-44364</v>
      </c>
      <c r="X856" t="str">
        <f t="shared" si="40"/>
        <v>Non-rush</v>
      </c>
      <c r="Y856">
        <f t="shared" si="41"/>
        <v>0</v>
      </c>
      <c r="AD856">
        <v>10.307499999999999</v>
      </c>
    </row>
    <row r="857" spans="1:30" x14ac:dyDescent="0.35">
      <c r="A857" t="s">
        <v>902</v>
      </c>
      <c r="B857" t="s">
        <v>36</v>
      </c>
      <c r="C857" t="s">
        <v>7</v>
      </c>
      <c r="D857" t="s">
        <v>12</v>
      </c>
      <c r="F857" s="5">
        <v>44364</v>
      </c>
      <c r="H857">
        <v>2</v>
      </c>
      <c r="L857">
        <v>18.63</v>
      </c>
      <c r="M857" t="s">
        <v>17</v>
      </c>
      <c r="N857" t="s">
        <v>1054</v>
      </c>
      <c r="O857">
        <v>140</v>
      </c>
      <c r="P857">
        <v>0</v>
      </c>
      <c r="Q857">
        <v>0</v>
      </c>
      <c r="R857">
        <v>18.63</v>
      </c>
      <c r="S857">
        <v>18.63</v>
      </c>
      <c r="T857">
        <v>18.63</v>
      </c>
      <c r="U857" t="s">
        <v>1050</v>
      </c>
      <c r="V857" t="s">
        <v>1052</v>
      </c>
      <c r="W857">
        <f t="shared" si="39"/>
        <v>-44364</v>
      </c>
      <c r="X857" t="str">
        <f t="shared" si="40"/>
        <v>Non-rush</v>
      </c>
      <c r="Y857">
        <f t="shared" si="41"/>
        <v>0</v>
      </c>
      <c r="AD857">
        <v>18.63</v>
      </c>
    </row>
    <row r="858" spans="1:30" x14ac:dyDescent="0.35">
      <c r="A858" t="s">
        <v>903</v>
      </c>
      <c r="B858" t="s">
        <v>36</v>
      </c>
      <c r="C858" t="s">
        <v>7</v>
      </c>
      <c r="D858" t="s">
        <v>12</v>
      </c>
      <c r="F858" s="5">
        <v>44364</v>
      </c>
      <c r="H858">
        <v>2</v>
      </c>
      <c r="L858">
        <v>32</v>
      </c>
      <c r="M858" t="s">
        <v>17</v>
      </c>
      <c r="N858" t="s">
        <v>1054</v>
      </c>
      <c r="O858">
        <v>140</v>
      </c>
      <c r="P858">
        <v>0</v>
      </c>
      <c r="Q858">
        <v>0</v>
      </c>
      <c r="R858">
        <v>32</v>
      </c>
      <c r="S858">
        <v>32</v>
      </c>
      <c r="T858">
        <v>32</v>
      </c>
      <c r="U858" t="s">
        <v>1050</v>
      </c>
      <c r="V858" t="s">
        <v>1052</v>
      </c>
      <c r="W858">
        <f t="shared" si="39"/>
        <v>-44364</v>
      </c>
      <c r="X858" t="str">
        <f t="shared" si="40"/>
        <v>Non-rush</v>
      </c>
      <c r="Y858">
        <f t="shared" si="41"/>
        <v>0</v>
      </c>
      <c r="AD858">
        <v>32</v>
      </c>
    </row>
    <row r="859" spans="1:30" x14ac:dyDescent="0.35">
      <c r="A859" t="s">
        <v>904</v>
      </c>
      <c r="B859" t="s">
        <v>36</v>
      </c>
      <c r="C859" t="s">
        <v>7</v>
      </c>
      <c r="D859" t="s">
        <v>11</v>
      </c>
      <c r="F859" s="5">
        <v>44364</v>
      </c>
      <c r="H859">
        <v>1</v>
      </c>
      <c r="L859">
        <v>14.13</v>
      </c>
      <c r="M859" t="s">
        <v>19</v>
      </c>
      <c r="N859" t="s">
        <v>1054</v>
      </c>
      <c r="O859">
        <v>80</v>
      </c>
      <c r="P859">
        <v>0</v>
      </c>
      <c r="Q859">
        <v>0</v>
      </c>
      <c r="R859">
        <v>14.13</v>
      </c>
      <c r="S859">
        <v>14.13</v>
      </c>
      <c r="T859">
        <v>14.13</v>
      </c>
      <c r="U859" t="s">
        <v>1050</v>
      </c>
      <c r="V859" t="s">
        <v>1052</v>
      </c>
      <c r="W859">
        <f t="shared" si="39"/>
        <v>-44364</v>
      </c>
      <c r="X859" t="str">
        <f t="shared" si="40"/>
        <v>Non-rush</v>
      </c>
      <c r="Y859">
        <f t="shared" si="41"/>
        <v>0</v>
      </c>
      <c r="AD859">
        <v>14.13</v>
      </c>
    </row>
    <row r="860" spans="1:30" x14ac:dyDescent="0.35">
      <c r="A860" t="s">
        <v>905</v>
      </c>
      <c r="B860" t="s">
        <v>36</v>
      </c>
      <c r="C860" t="s">
        <v>7</v>
      </c>
      <c r="D860" t="s">
        <v>2</v>
      </c>
      <c r="F860" s="5">
        <v>44364</v>
      </c>
      <c r="H860">
        <v>1</v>
      </c>
      <c r="L860">
        <v>322</v>
      </c>
      <c r="M860" t="s">
        <v>17</v>
      </c>
      <c r="N860" t="s">
        <v>1054</v>
      </c>
      <c r="O860">
        <v>80</v>
      </c>
      <c r="P860">
        <v>0</v>
      </c>
      <c r="Q860">
        <v>0</v>
      </c>
      <c r="R860">
        <v>322</v>
      </c>
      <c r="S860">
        <v>322</v>
      </c>
      <c r="T860">
        <v>322</v>
      </c>
      <c r="U860" t="s">
        <v>1050</v>
      </c>
      <c r="V860" t="s">
        <v>1052</v>
      </c>
      <c r="W860">
        <f t="shared" si="39"/>
        <v>-44364</v>
      </c>
      <c r="X860" t="str">
        <f t="shared" si="40"/>
        <v>Non-rush</v>
      </c>
      <c r="Y860">
        <f t="shared" si="41"/>
        <v>0</v>
      </c>
      <c r="AD860">
        <v>322</v>
      </c>
    </row>
    <row r="861" spans="1:30" x14ac:dyDescent="0.35">
      <c r="A861" t="s">
        <v>906</v>
      </c>
      <c r="B861" t="s">
        <v>41</v>
      </c>
      <c r="C861" t="s">
        <v>7</v>
      </c>
      <c r="D861" t="s">
        <v>12</v>
      </c>
      <c r="F861" s="5">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39"/>
        <v>-44364</v>
      </c>
      <c r="X861" t="str">
        <f t="shared" si="40"/>
        <v>Non-rush</v>
      </c>
      <c r="Y861">
        <f t="shared" si="41"/>
        <v>0</v>
      </c>
      <c r="AD861">
        <v>50.603299999999997</v>
      </c>
    </row>
    <row r="862" spans="1:30" x14ac:dyDescent="0.35">
      <c r="A862" t="s">
        <v>907</v>
      </c>
      <c r="B862" t="s">
        <v>42</v>
      </c>
      <c r="C862" t="s">
        <v>9</v>
      </c>
      <c r="D862" t="s">
        <v>12</v>
      </c>
      <c r="F862" s="5">
        <v>44365</v>
      </c>
      <c r="G862" s="5">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39"/>
        <v>24</v>
      </c>
      <c r="X862" t="str">
        <f t="shared" si="40"/>
        <v>Non-rush</v>
      </c>
      <c r="Y862">
        <f t="shared" si="41"/>
        <v>0</v>
      </c>
      <c r="AC862">
        <v>2</v>
      </c>
      <c r="AD862">
        <v>134.50059999999999</v>
      </c>
    </row>
    <row r="863" spans="1:30" x14ac:dyDescent="0.35">
      <c r="A863" t="s">
        <v>908</v>
      </c>
      <c r="B863" t="s">
        <v>39</v>
      </c>
      <c r="C863" t="s">
        <v>44</v>
      </c>
      <c r="D863" t="s">
        <v>13</v>
      </c>
      <c r="F863" s="5">
        <v>44366</v>
      </c>
      <c r="G863" s="5">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39"/>
        <v>14</v>
      </c>
      <c r="X863" t="str">
        <f t="shared" si="40"/>
        <v>Non-rush</v>
      </c>
      <c r="Y863">
        <f t="shared" si="41"/>
        <v>0</v>
      </c>
      <c r="AC863">
        <v>0.5</v>
      </c>
      <c r="AD863">
        <v>78.333299999999994</v>
      </c>
    </row>
    <row r="864" spans="1:30" x14ac:dyDescent="0.35">
      <c r="A864" t="s">
        <v>909</v>
      </c>
      <c r="B864" t="s">
        <v>35</v>
      </c>
      <c r="C864" t="s">
        <v>8</v>
      </c>
      <c r="D864" t="s">
        <v>1</v>
      </c>
      <c r="F864" s="5">
        <v>44368</v>
      </c>
      <c r="G864" s="5">
        <v>44377</v>
      </c>
      <c r="H864">
        <v>1</v>
      </c>
      <c r="K864">
        <v>1.5</v>
      </c>
      <c r="L864">
        <v>202.8</v>
      </c>
      <c r="M864" t="s">
        <v>17</v>
      </c>
      <c r="N864">
        <v>9</v>
      </c>
      <c r="O864">
        <v>80</v>
      </c>
      <c r="P864">
        <v>120</v>
      </c>
      <c r="Q864">
        <v>120</v>
      </c>
      <c r="R864">
        <v>202.8</v>
      </c>
      <c r="S864">
        <v>322.8</v>
      </c>
      <c r="T864">
        <v>322.8</v>
      </c>
      <c r="U864" t="s">
        <v>1053</v>
      </c>
      <c r="V864" t="s">
        <v>1051</v>
      </c>
      <c r="W864">
        <f t="shared" si="39"/>
        <v>9</v>
      </c>
      <c r="X864" t="str">
        <f t="shared" si="40"/>
        <v>Non-rush</v>
      </c>
      <c r="Y864">
        <f t="shared" si="41"/>
        <v>0</v>
      </c>
      <c r="AC864">
        <v>1.5</v>
      </c>
      <c r="AD864">
        <v>202.8</v>
      </c>
    </row>
    <row r="865" spans="1:30" x14ac:dyDescent="0.35">
      <c r="A865" t="s">
        <v>910</v>
      </c>
      <c r="B865" t="s">
        <v>34</v>
      </c>
      <c r="C865" t="s">
        <v>9</v>
      </c>
      <c r="D865" t="s">
        <v>13</v>
      </c>
      <c r="F865" s="5">
        <v>44368</v>
      </c>
      <c r="G865" s="5">
        <v>44386</v>
      </c>
      <c r="H865">
        <v>1</v>
      </c>
      <c r="K865">
        <v>0.5</v>
      </c>
      <c r="L865">
        <v>67.903400000000005</v>
      </c>
      <c r="M865" t="s">
        <v>18</v>
      </c>
      <c r="N865">
        <v>18</v>
      </c>
      <c r="O865">
        <v>80</v>
      </c>
      <c r="P865">
        <v>40</v>
      </c>
      <c r="Q865">
        <v>40</v>
      </c>
      <c r="R865">
        <v>67.903400000000005</v>
      </c>
      <c r="S865">
        <v>107.9034</v>
      </c>
      <c r="T865">
        <v>107.9034</v>
      </c>
      <c r="U865" t="s">
        <v>1053</v>
      </c>
      <c r="V865" t="s">
        <v>1049</v>
      </c>
      <c r="W865">
        <f t="shared" si="39"/>
        <v>18</v>
      </c>
      <c r="X865" t="str">
        <f t="shared" si="40"/>
        <v>Non-rush</v>
      </c>
      <c r="Y865">
        <f t="shared" si="41"/>
        <v>0</v>
      </c>
      <c r="AC865">
        <v>0.5</v>
      </c>
      <c r="AD865">
        <v>67.903400000000005</v>
      </c>
    </row>
    <row r="866" spans="1:30" x14ac:dyDescent="0.35">
      <c r="A866" t="s">
        <v>911</v>
      </c>
      <c r="B866" t="s">
        <v>41</v>
      </c>
      <c r="C866" t="s">
        <v>7</v>
      </c>
      <c r="D866" t="s">
        <v>12</v>
      </c>
      <c r="F866" s="5">
        <v>44368</v>
      </c>
      <c r="G866" s="5">
        <v>44389</v>
      </c>
      <c r="H866">
        <v>2</v>
      </c>
      <c r="K866">
        <v>1</v>
      </c>
      <c r="L866">
        <v>144</v>
      </c>
      <c r="M866" t="s">
        <v>18</v>
      </c>
      <c r="N866">
        <v>21</v>
      </c>
      <c r="O866">
        <v>140</v>
      </c>
      <c r="P866">
        <v>140</v>
      </c>
      <c r="Q866">
        <v>140</v>
      </c>
      <c r="R866">
        <v>144</v>
      </c>
      <c r="S866">
        <v>284</v>
      </c>
      <c r="T866">
        <v>284</v>
      </c>
      <c r="U866" t="s">
        <v>1053</v>
      </c>
      <c r="V866" t="s">
        <v>1053</v>
      </c>
      <c r="W866">
        <f t="shared" si="39"/>
        <v>21</v>
      </c>
      <c r="X866" t="str">
        <f t="shared" si="40"/>
        <v>Non-rush</v>
      </c>
      <c r="Y866">
        <f t="shared" si="41"/>
        <v>0</v>
      </c>
      <c r="AC866">
        <v>1</v>
      </c>
      <c r="AD866">
        <v>144</v>
      </c>
    </row>
    <row r="867" spans="1:30" x14ac:dyDescent="0.35">
      <c r="A867" t="s">
        <v>912</v>
      </c>
      <c r="B867" t="s">
        <v>37</v>
      </c>
      <c r="C867" t="s">
        <v>9</v>
      </c>
      <c r="D867" t="s">
        <v>11</v>
      </c>
      <c r="F867" s="5">
        <v>44368</v>
      </c>
      <c r="G867" s="5">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39"/>
        <v>22</v>
      </c>
      <c r="X867" t="str">
        <f t="shared" si="40"/>
        <v>Non-rush</v>
      </c>
      <c r="Y867">
        <f t="shared" si="41"/>
        <v>0</v>
      </c>
      <c r="AC867">
        <v>0.25</v>
      </c>
      <c r="AD867">
        <v>178.36179999999999</v>
      </c>
    </row>
    <row r="868" spans="1:30" x14ac:dyDescent="0.35">
      <c r="A868" t="s">
        <v>913</v>
      </c>
      <c r="B868" t="s">
        <v>40</v>
      </c>
      <c r="C868" t="s">
        <v>7</v>
      </c>
      <c r="D868" t="s">
        <v>11</v>
      </c>
      <c r="F868" s="5">
        <v>44368</v>
      </c>
      <c r="G868" s="5">
        <v>44391</v>
      </c>
      <c r="H868">
        <v>1</v>
      </c>
      <c r="K868">
        <v>0.25</v>
      </c>
      <c r="L868">
        <v>7.3140000000000001</v>
      </c>
      <c r="M868" t="s">
        <v>19</v>
      </c>
      <c r="N868">
        <v>23</v>
      </c>
      <c r="O868">
        <v>80</v>
      </c>
      <c r="P868">
        <v>20</v>
      </c>
      <c r="Q868">
        <v>20</v>
      </c>
      <c r="R868">
        <v>7.3140000000000001</v>
      </c>
      <c r="S868">
        <v>27.314</v>
      </c>
      <c r="T868">
        <v>27.314</v>
      </c>
      <c r="U868" t="s">
        <v>1053</v>
      </c>
      <c r="V868" t="s">
        <v>1051</v>
      </c>
      <c r="W868">
        <f t="shared" si="39"/>
        <v>23</v>
      </c>
      <c r="X868" t="str">
        <f t="shared" si="40"/>
        <v>Non-rush</v>
      </c>
      <c r="Y868">
        <f t="shared" si="41"/>
        <v>0</v>
      </c>
      <c r="AC868">
        <v>0.25</v>
      </c>
      <c r="AD868">
        <v>7.3140000000000001</v>
      </c>
    </row>
    <row r="869" spans="1:30" x14ac:dyDescent="0.35">
      <c r="A869" t="s">
        <v>914</v>
      </c>
      <c r="B869" t="s">
        <v>40</v>
      </c>
      <c r="C869" t="s">
        <v>7</v>
      </c>
      <c r="D869" t="s">
        <v>12</v>
      </c>
      <c r="F869" s="5">
        <v>44368</v>
      </c>
      <c r="H869">
        <v>2</v>
      </c>
      <c r="L869">
        <v>120</v>
      </c>
      <c r="M869" t="s">
        <v>17</v>
      </c>
      <c r="N869" t="s">
        <v>1054</v>
      </c>
      <c r="O869">
        <v>140</v>
      </c>
      <c r="P869">
        <v>0</v>
      </c>
      <c r="Q869">
        <v>0</v>
      </c>
      <c r="R869">
        <v>120</v>
      </c>
      <c r="S869">
        <v>120</v>
      </c>
      <c r="T869">
        <v>120</v>
      </c>
      <c r="U869" t="s">
        <v>1053</v>
      </c>
      <c r="V869" t="s">
        <v>1052</v>
      </c>
      <c r="W869">
        <f t="shared" si="39"/>
        <v>-44368</v>
      </c>
      <c r="X869" t="str">
        <f t="shared" si="40"/>
        <v>Non-rush</v>
      </c>
      <c r="Y869">
        <f t="shared" si="41"/>
        <v>0</v>
      </c>
      <c r="AD869">
        <v>120</v>
      </c>
    </row>
    <row r="870" spans="1:30" x14ac:dyDescent="0.35">
      <c r="A870" t="s">
        <v>915</v>
      </c>
      <c r="B870" t="s">
        <v>35</v>
      </c>
      <c r="C870" t="s">
        <v>44</v>
      </c>
      <c r="D870" t="s">
        <v>12</v>
      </c>
      <c r="F870" s="5">
        <v>44368</v>
      </c>
      <c r="H870">
        <v>1</v>
      </c>
      <c r="L870">
        <v>193.8409</v>
      </c>
      <c r="M870" t="s">
        <v>18</v>
      </c>
      <c r="N870" t="s">
        <v>1054</v>
      </c>
      <c r="O870">
        <v>80</v>
      </c>
      <c r="P870">
        <v>0</v>
      </c>
      <c r="Q870">
        <v>0</v>
      </c>
      <c r="R870">
        <v>193.8409</v>
      </c>
      <c r="S870">
        <v>193.8409</v>
      </c>
      <c r="T870">
        <v>193.8409</v>
      </c>
      <c r="U870" t="s">
        <v>1053</v>
      </c>
      <c r="V870" t="s">
        <v>1052</v>
      </c>
      <c r="W870">
        <f t="shared" si="39"/>
        <v>-44368</v>
      </c>
      <c r="X870" t="str">
        <f t="shared" si="40"/>
        <v>Non-rush</v>
      </c>
      <c r="Y870">
        <f t="shared" si="41"/>
        <v>0</v>
      </c>
      <c r="AD870">
        <v>193.8409</v>
      </c>
    </row>
    <row r="871" spans="1:30" x14ac:dyDescent="0.35">
      <c r="A871" t="s">
        <v>916</v>
      </c>
      <c r="B871" t="s">
        <v>35</v>
      </c>
      <c r="C871" t="s">
        <v>44</v>
      </c>
      <c r="D871" t="s">
        <v>12</v>
      </c>
      <c r="F871" s="5">
        <v>44368</v>
      </c>
      <c r="H871">
        <v>1</v>
      </c>
      <c r="L871">
        <v>901.5</v>
      </c>
      <c r="M871" t="s">
        <v>19</v>
      </c>
      <c r="N871" t="s">
        <v>1054</v>
      </c>
      <c r="O871">
        <v>80</v>
      </c>
      <c r="P871">
        <v>0</v>
      </c>
      <c r="Q871">
        <v>0</v>
      </c>
      <c r="R871">
        <v>901.5</v>
      </c>
      <c r="S871">
        <v>901.5</v>
      </c>
      <c r="T871">
        <v>901.5</v>
      </c>
      <c r="U871" t="s">
        <v>1053</v>
      </c>
      <c r="V871" t="s">
        <v>1052</v>
      </c>
      <c r="W871">
        <f t="shared" si="39"/>
        <v>-44368</v>
      </c>
      <c r="X871" t="str">
        <f t="shared" si="40"/>
        <v>Non-rush</v>
      </c>
      <c r="Y871">
        <f t="shared" si="41"/>
        <v>0</v>
      </c>
      <c r="AD871">
        <v>901.5</v>
      </c>
    </row>
    <row r="872" spans="1:30" x14ac:dyDescent="0.35">
      <c r="A872" t="s">
        <v>917</v>
      </c>
      <c r="B872" t="s">
        <v>34</v>
      </c>
      <c r="C872" t="s">
        <v>44</v>
      </c>
      <c r="D872" t="s">
        <v>11</v>
      </c>
      <c r="F872" s="5">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39"/>
        <v>-44368</v>
      </c>
      <c r="X872" t="str">
        <f t="shared" si="40"/>
        <v>Non-rush</v>
      </c>
      <c r="Y872">
        <f t="shared" si="41"/>
        <v>0</v>
      </c>
      <c r="AD872">
        <v>64.342100000000002</v>
      </c>
    </row>
    <row r="873" spans="1:30" x14ac:dyDescent="0.35">
      <c r="A873" t="s">
        <v>918</v>
      </c>
      <c r="B873" t="s">
        <v>34</v>
      </c>
      <c r="C873" t="s">
        <v>44</v>
      </c>
      <c r="D873" t="s">
        <v>11</v>
      </c>
      <c r="F873" s="5">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39"/>
        <v>-44368</v>
      </c>
      <c r="X873" t="str">
        <f t="shared" si="40"/>
        <v>Non-rush</v>
      </c>
      <c r="Y873">
        <f t="shared" si="41"/>
        <v>0</v>
      </c>
      <c r="AD873">
        <v>64.342100000000002</v>
      </c>
    </row>
    <row r="874" spans="1:30" x14ac:dyDescent="0.35">
      <c r="A874" t="s">
        <v>919</v>
      </c>
      <c r="B874" t="s">
        <v>34</v>
      </c>
      <c r="C874" t="s">
        <v>9</v>
      </c>
      <c r="D874" t="s">
        <v>12</v>
      </c>
      <c r="F874" s="5">
        <v>44368</v>
      </c>
      <c r="H874">
        <v>2</v>
      </c>
      <c r="L874">
        <v>282</v>
      </c>
      <c r="M874" t="s">
        <v>18</v>
      </c>
      <c r="N874" t="s">
        <v>1054</v>
      </c>
      <c r="O874">
        <v>140</v>
      </c>
      <c r="P874">
        <v>0</v>
      </c>
      <c r="Q874">
        <v>0</v>
      </c>
      <c r="R874">
        <v>282</v>
      </c>
      <c r="S874">
        <v>282</v>
      </c>
      <c r="T874">
        <v>282</v>
      </c>
      <c r="U874" t="s">
        <v>1053</v>
      </c>
      <c r="V874" t="s">
        <v>1052</v>
      </c>
      <c r="W874">
        <f t="shared" si="39"/>
        <v>-44368</v>
      </c>
      <c r="X874" t="str">
        <f t="shared" si="40"/>
        <v>Non-rush</v>
      </c>
      <c r="Y874">
        <f t="shared" si="41"/>
        <v>0</v>
      </c>
      <c r="AD874">
        <v>282</v>
      </c>
    </row>
    <row r="875" spans="1:30" x14ac:dyDescent="0.35">
      <c r="A875" t="s">
        <v>920</v>
      </c>
      <c r="B875" t="s">
        <v>38</v>
      </c>
      <c r="C875" t="s">
        <v>8</v>
      </c>
      <c r="D875" t="s">
        <v>11</v>
      </c>
      <c r="F875" s="5">
        <v>44369</v>
      </c>
      <c r="G875" s="5">
        <v>44393</v>
      </c>
      <c r="H875">
        <v>1</v>
      </c>
      <c r="K875">
        <v>0.25</v>
      </c>
      <c r="L875">
        <v>21.33</v>
      </c>
      <c r="M875" t="s">
        <v>17</v>
      </c>
      <c r="N875">
        <v>24</v>
      </c>
      <c r="O875">
        <v>80</v>
      </c>
      <c r="P875">
        <v>20</v>
      </c>
      <c r="Q875">
        <v>20</v>
      </c>
      <c r="R875">
        <v>21.33</v>
      </c>
      <c r="S875">
        <v>41.33</v>
      </c>
      <c r="T875">
        <v>41.33</v>
      </c>
      <c r="U875" t="s">
        <v>1048</v>
      </c>
      <c r="V875" t="s">
        <v>1049</v>
      </c>
      <c r="W875">
        <f t="shared" si="39"/>
        <v>24</v>
      </c>
      <c r="X875" t="str">
        <f t="shared" si="40"/>
        <v>Non-rush</v>
      </c>
      <c r="Y875">
        <f t="shared" si="41"/>
        <v>0</v>
      </c>
      <c r="AC875">
        <v>0.25</v>
      </c>
      <c r="AD875">
        <v>21.33</v>
      </c>
    </row>
    <row r="876" spans="1:30" x14ac:dyDescent="0.35">
      <c r="A876" t="s">
        <v>921</v>
      </c>
      <c r="B876" t="s">
        <v>36</v>
      </c>
      <c r="C876" t="s">
        <v>7</v>
      </c>
      <c r="D876" t="s">
        <v>12</v>
      </c>
      <c r="F876" s="5">
        <v>44369</v>
      </c>
      <c r="G876" s="5">
        <v>44396</v>
      </c>
      <c r="H876">
        <v>2</v>
      </c>
      <c r="K876">
        <v>0.25</v>
      </c>
      <c r="L876">
        <v>55.89</v>
      </c>
      <c r="M876" t="s">
        <v>17</v>
      </c>
      <c r="N876">
        <v>27</v>
      </c>
      <c r="O876">
        <v>140</v>
      </c>
      <c r="P876">
        <v>35</v>
      </c>
      <c r="Q876">
        <v>35</v>
      </c>
      <c r="R876">
        <v>55.89</v>
      </c>
      <c r="S876">
        <v>90.89</v>
      </c>
      <c r="T876">
        <v>90.89</v>
      </c>
      <c r="U876" t="s">
        <v>1048</v>
      </c>
      <c r="V876" t="s">
        <v>1053</v>
      </c>
      <c r="W876">
        <f t="shared" si="39"/>
        <v>27</v>
      </c>
      <c r="X876" t="str">
        <f t="shared" si="40"/>
        <v>Non-rush</v>
      </c>
      <c r="Y876">
        <f t="shared" si="41"/>
        <v>0</v>
      </c>
      <c r="AC876">
        <v>0.25</v>
      </c>
      <c r="AD876">
        <v>55.89</v>
      </c>
    </row>
    <row r="877" spans="1:30" x14ac:dyDescent="0.35">
      <c r="A877" t="s">
        <v>922</v>
      </c>
      <c r="B877" t="s">
        <v>35</v>
      </c>
      <c r="C877" t="s">
        <v>8</v>
      </c>
      <c r="D877" t="s">
        <v>13</v>
      </c>
      <c r="F877" s="5">
        <v>44369</v>
      </c>
      <c r="G877" s="5">
        <v>44398</v>
      </c>
      <c r="H877">
        <v>2</v>
      </c>
      <c r="K877">
        <v>0.5</v>
      </c>
      <c r="L877">
        <v>227.13</v>
      </c>
      <c r="M877" t="s">
        <v>17</v>
      </c>
      <c r="N877">
        <v>29</v>
      </c>
      <c r="O877">
        <v>140</v>
      </c>
      <c r="P877">
        <v>70</v>
      </c>
      <c r="Q877">
        <v>70</v>
      </c>
      <c r="R877">
        <v>227.13</v>
      </c>
      <c r="S877">
        <v>297.13</v>
      </c>
      <c r="T877">
        <v>297.13</v>
      </c>
      <c r="U877" t="s">
        <v>1048</v>
      </c>
      <c r="V877" t="s">
        <v>1051</v>
      </c>
      <c r="W877">
        <f t="shared" si="39"/>
        <v>29</v>
      </c>
      <c r="X877" t="str">
        <f t="shared" si="40"/>
        <v>Non-rush</v>
      </c>
      <c r="Y877">
        <f t="shared" si="41"/>
        <v>0</v>
      </c>
      <c r="AC877">
        <v>0.5</v>
      </c>
      <c r="AD877">
        <v>227.13</v>
      </c>
    </row>
    <row r="878" spans="1:30" x14ac:dyDescent="0.35">
      <c r="A878" t="s">
        <v>923</v>
      </c>
      <c r="B878" t="s">
        <v>35</v>
      </c>
      <c r="C878" t="s">
        <v>44</v>
      </c>
      <c r="D878" t="s">
        <v>13</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39"/>
        <v>-44369</v>
      </c>
      <c r="X878" t="str">
        <f t="shared" si="40"/>
        <v>Non-rush</v>
      </c>
      <c r="Y878" t="str">
        <f t="shared" si="41"/>
        <v>Yes</v>
      </c>
      <c r="AD878">
        <v>593.44470000000001</v>
      </c>
    </row>
    <row r="879" spans="1:30" x14ac:dyDescent="0.35">
      <c r="A879" t="s">
        <v>924</v>
      </c>
      <c r="B879" t="s">
        <v>34</v>
      </c>
      <c r="C879" t="s">
        <v>9</v>
      </c>
      <c r="D879" t="s">
        <v>13</v>
      </c>
      <c r="F879" s="5">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39"/>
        <v>-44369</v>
      </c>
      <c r="X879" t="str">
        <f t="shared" si="40"/>
        <v>Non-rush</v>
      </c>
      <c r="Y879">
        <f t="shared" si="41"/>
        <v>0</v>
      </c>
      <c r="AD879">
        <v>65.496899999999997</v>
      </c>
    </row>
    <row r="880" spans="1:30" x14ac:dyDescent="0.35">
      <c r="A880" t="s">
        <v>925</v>
      </c>
      <c r="B880" t="s">
        <v>40</v>
      </c>
      <c r="C880" t="s">
        <v>7</v>
      </c>
      <c r="D880" t="s">
        <v>13</v>
      </c>
      <c r="F880" s="5">
        <v>44369</v>
      </c>
      <c r="H880">
        <v>2</v>
      </c>
      <c r="L880">
        <v>1137.74</v>
      </c>
      <c r="M880" t="s">
        <v>17</v>
      </c>
      <c r="N880" t="s">
        <v>1054</v>
      </c>
      <c r="O880">
        <v>140</v>
      </c>
      <c r="P880">
        <v>0</v>
      </c>
      <c r="Q880">
        <v>0</v>
      </c>
      <c r="R880">
        <v>1137.74</v>
      </c>
      <c r="S880">
        <v>1137.74</v>
      </c>
      <c r="T880">
        <v>1137.74</v>
      </c>
      <c r="U880" t="s">
        <v>1048</v>
      </c>
      <c r="V880" t="s">
        <v>1052</v>
      </c>
      <c r="W880">
        <f t="shared" si="39"/>
        <v>-44369</v>
      </c>
      <c r="X880" t="str">
        <f t="shared" si="40"/>
        <v>Non-rush</v>
      </c>
      <c r="Y880">
        <f t="shared" si="41"/>
        <v>0</v>
      </c>
      <c r="AD880">
        <v>1137.74</v>
      </c>
    </row>
    <row r="881" spans="1:30" x14ac:dyDescent="0.35">
      <c r="A881" t="s">
        <v>926</v>
      </c>
      <c r="B881" t="s">
        <v>34</v>
      </c>
      <c r="C881" t="s">
        <v>44</v>
      </c>
      <c r="D881" t="s">
        <v>2</v>
      </c>
      <c r="F881" s="5">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39"/>
        <v>-44369</v>
      </c>
      <c r="X881" t="str">
        <f t="shared" si="40"/>
        <v>Non-rush</v>
      </c>
      <c r="Y881">
        <f t="shared" si="41"/>
        <v>0</v>
      </c>
      <c r="AD881">
        <v>272.99959999999999</v>
      </c>
    </row>
    <row r="882" spans="1:30" x14ac:dyDescent="0.35">
      <c r="A882" t="s">
        <v>927</v>
      </c>
      <c r="B882" t="s">
        <v>37</v>
      </c>
      <c r="C882" t="s">
        <v>43</v>
      </c>
      <c r="D882" t="s">
        <v>11</v>
      </c>
      <c r="F882" s="5">
        <v>44370</v>
      </c>
      <c r="G882" s="5">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39"/>
        <v>2</v>
      </c>
      <c r="X882" t="str">
        <f t="shared" si="40"/>
        <v>Non-rush</v>
      </c>
      <c r="Y882">
        <f t="shared" si="41"/>
        <v>0</v>
      </c>
      <c r="AC882">
        <v>0.25</v>
      </c>
      <c r="AD882">
        <v>270.44560000000001</v>
      </c>
    </row>
    <row r="883" spans="1:30" x14ac:dyDescent="0.35">
      <c r="A883" t="s">
        <v>928</v>
      </c>
      <c r="B883" t="s">
        <v>34</v>
      </c>
      <c r="C883" t="s">
        <v>8</v>
      </c>
      <c r="D883" t="s">
        <v>12</v>
      </c>
      <c r="F883" s="5">
        <v>44370</v>
      </c>
      <c r="G883" s="5">
        <v>44380</v>
      </c>
      <c r="H883">
        <v>1</v>
      </c>
      <c r="K883">
        <v>1</v>
      </c>
      <c r="L883">
        <v>180</v>
      </c>
      <c r="M883" t="s">
        <v>19</v>
      </c>
      <c r="N883">
        <v>10</v>
      </c>
      <c r="O883">
        <v>80</v>
      </c>
      <c r="P883">
        <v>80</v>
      </c>
      <c r="Q883">
        <v>80</v>
      </c>
      <c r="R883">
        <v>180</v>
      </c>
      <c r="S883">
        <v>260</v>
      </c>
      <c r="T883">
        <v>260</v>
      </c>
      <c r="U883" t="s">
        <v>1051</v>
      </c>
      <c r="V883" t="s">
        <v>1052</v>
      </c>
      <c r="W883">
        <f t="shared" si="39"/>
        <v>10</v>
      </c>
      <c r="X883" t="str">
        <f t="shared" si="40"/>
        <v>Non-rush</v>
      </c>
      <c r="Y883">
        <f t="shared" si="41"/>
        <v>0</v>
      </c>
      <c r="AC883">
        <v>1</v>
      </c>
      <c r="AD883">
        <v>180</v>
      </c>
    </row>
    <row r="884" spans="1:30" x14ac:dyDescent="0.35">
      <c r="A884" t="s">
        <v>929</v>
      </c>
      <c r="B884" t="s">
        <v>37</v>
      </c>
      <c r="C884" t="s">
        <v>43</v>
      </c>
      <c r="D884" t="s">
        <v>2</v>
      </c>
      <c r="F884" s="5">
        <v>44370</v>
      </c>
      <c r="G884" s="5">
        <v>44390</v>
      </c>
      <c r="H884">
        <v>1</v>
      </c>
      <c r="K884">
        <v>1</v>
      </c>
      <c r="L884">
        <v>188.9469</v>
      </c>
      <c r="M884" t="s">
        <v>17</v>
      </c>
      <c r="N884">
        <v>20</v>
      </c>
      <c r="O884">
        <v>80</v>
      </c>
      <c r="P884">
        <v>80</v>
      </c>
      <c r="Q884">
        <v>80</v>
      </c>
      <c r="R884">
        <v>188.9469</v>
      </c>
      <c r="S884">
        <v>268.94690000000003</v>
      </c>
      <c r="T884">
        <v>268.94690000000003</v>
      </c>
      <c r="U884" t="s">
        <v>1051</v>
      </c>
      <c r="V884" t="s">
        <v>1048</v>
      </c>
      <c r="W884">
        <f t="shared" si="39"/>
        <v>20</v>
      </c>
      <c r="X884" t="str">
        <f t="shared" si="40"/>
        <v>Non-rush</v>
      </c>
      <c r="Y884">
        <f t="shared" si="41"/>
        <v>0</v>
      </c>
      <c r="AC884">
        <v>1</v>
      </c>
      <c r="AD884">
        <v>188.9469</v>
      </c>
    </row>
    <row r="885" spans="1:30" x14ac:dyDescent="0.35">
      <c r="A885" t="s">
        <v>930</v>
      </c>
      <c r="B885" t="s">
        <v>41</v>
      </c>
      <c r="C885" t="s">
        <v>7</v>
      </c>
      <c r="D885" t="s">
        <v>11</v>
      </c>
      <c r="F885" s="5">
        <v>44370</v>
      </c>
      <c r="G885" s="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39"/>
        <v>28</v>
      </c>
      <c r="X885" t="str">
        <f t="shared" si="40"/>
        <v>Non-rush</v>
      </c>
      <c r="Y885">
        <f t="shared" si="41"/>
        <v>0</v>
      </c>
      <c r="AC885">
        <v>0.25</v>
      </c>
      <c r="AD885">
        <v>37.582099999999997</v>
      </c>
    </row>
    <row r="886" spans="1:30" x14ac:dyDescent="0.35">
      <c r="A886" t="s">
        <v>931</v>
      </c>
      <c r="B886" t="s">
        <v>35</v>
      </c>
      <c r="C886" t="s">
        <v>44</v>
      </c>
      <c r="D886" t="s">
        <v>13</v>
      </c>
      <c r="F886" s="5">
        <v>44370</v>
      </c>
      <c r="G886" s="5">
        <v>44396</v>
      </c>
      <c r="H886">
        <v>1</v>
      </c>
      <c r="K886">
        <v>0.5</v>
      </c>
      <c r="L886">
        <v>20</v>
      </c>
      <c r="M886" t="s">
        <v>17</v>
      </c>
      <c r="N886">
        <v>26</v>
      </c>
      <c r="O886">
        <v>80</v>
      </c>
      <c r="P886">
        <v>40</v>
      </c>
      <c r="Q886">
        <v>40</v>
      </c>
      <c r="R886">
        <v>20</v>
      </c>
      <c r="S886">
        <v>60</v>
      </c>
      <c r="T886">
        <v>60</v>
      </c>
      <c r="U886" t="s">
        <v>1051</v>
      </c>
      <c r="V886" t="s">
        <v>1053</v>
      </c>
      <c r="W886">
        <f t="shared" si="39"/>
        <v>26</v>
      </c>
      <c r="X886" t="str">
        <f t="shared" si="40"/>
        <v>Non-rush</v>
      </c>
      <c r="Y886">
        <f t="shared" si="41"/>
        <v>0</v>
      </c>
      <c r="AC886">
        <v>0.5</v>
      </c>
      <c r="AD886">
        <v>20</v>
      </c>
    </row>
    <row r="887" spans="1:30" x14ac:dyDescent="0.35">
      <c r="A887" t="s">
        <v>932</v>
      </c>
      <c r="B887" t="s">
        <v>37</v>
      </c>
      <c r="C887" t="s">
        <v>9</v>
      </c>
      <c r="D887" t="s">
        <v>11</v>
      </c>
      <c r="F887" s="5">
        <v>44370</v>
      </c>
      <c r="G887" s="5">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39"/>
        <v>26</v>
      </c>
      <c r="X887" t="str">
        <f t="shared" si="40"/>
        <v>Non-rush</v>
      </c>
      <c r="Y887">
        <f t="shared" si="41"/>
        <v>0</v>
      </c>
      <c r="AC887">
        <v>0.25</v>
      </c>
      <c r="AD887">
        <v>78.278999999999996</v>
      </c>
    </row>
    <row r="888" spans="1:30" x14ac:dyDescent="0.35">
      <c r="A888" t="s">
        <v>933</v>
      </c>
      <c r="B888" t="s">
        <v>37</v>
      </c>
      <c r="C888" t="s">
        <v>7</v>
      </c>
      <c r="D888" t="s">
        <v>11</v>
      </c>
      <c r="F888" s="5">
        <v>44370</v>
      </c>
      <c r="G888" s="5">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39"/>
        <v>29</v>
      </c>
      <c r="X888" t="str">
        <f t="shared" si="40"/>
        <v>Non-rush</v>
      </c>
      <c r="Y888">
        <f t="shared" si="41"/>
        <v>0</v>
      </c>
      <c r="AC888">
        <v>0.25</v>
      </c>
      <c r="AD888">
        <v>37.293500000000002</v>
      </c>
    </row>
    <row r="889" spans="1:30" x14ac:dyDescent="0.35">
      <c r="A889" t="s">
        <v>934</v>
      </c>
      <c r="B889" t="s">
        <v>36</v>
      </c>
      <c r="C889" t="s">
        <v>7</v>
      </c>
      <c r="D889" t="s">
        <v>11</v>
      </c>
      <c r="E889" t="s">
        <v>3</v>
      </c>
      <c r="F889" s="5">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39"/>
        <v>-44370</v>
      </c>
      <c r="X889" t="str">
        <f t="shared" si="40"/>
        <v>Rush</v>
      </c>
      <c r="Y889">
        <f t="shared" si="41"/>
        <v>0</v>
      </c>
      <c r="AD889">
        <v>48.586199999999998</v>
      </c>
    </row>
    <row r="890" spans="1:30" x14ac:dyDescent="0.35">
      <c r="A890" t="s">
        <v>935</v>
      </c>
      <c r="B890" t="s">
        <v>34</v>
      </c>
      <c r="C890" t="s">
        <v>9</v>
      </c>
      <c r="D890" t="s">
        <v>12</v>
      </c>
      <c r="F890" s="5">
        <v>44370</v>
      </c>
      <c r="H890">
        <v>2</v>
      </c>
      <c r="L890">
        <v>164.4</v>
      </c>
      <c r="M890" t="s">
        <v>18</v>
      </c>
      <c r="N890" t="s">
        <v>1054</v>
      </c>
      <c r="O890">
        <v>140</v>
      </c>
      <c r="P890">
        <v>0</v>
      </c>
      <c r="Q890">
        <v>0</v>
      </c>
      <c r="R890">
        <v>164.4</v>
      </c>
      <c r="S890">
        <v>164.4</v>
      </c>
      <c r="T890">
        <v>164.4</v>
      </c>
      <c r="U890" t="s">
        <v>1051</v>
      </c>
      <c r="V890" t="s">
        <v>1052</v>
      </c>
      <c r="W890">
        <f t="shared" si="39"/>
        <v>-44370</v>
      </c>
      <c r="X890" t="str">
        <f t="shared" si="40"/>
        <v>Non-rush</v>
      </c>
      <c r="Y890">
        <f t="shared" si="41"/>
        <v>0</v>
      </c>
      <c r="AD890">
        <v>164.4</v>
      </c>
    </row>
    <row r="891" spans="1:30" x14ac:dyDescent="0.35">
      <c r="A891" t="s">
        <v>936</v>
      </c>
      <c r="B891" t="s">
        <v>36</v>
      </c>
      <c r="C891" t="s">
        <v>7</v>
      </c>
      <c r="D891" t="s">
        <v>11</v>
      </c>
      <c r="F891" s="5">
        <v>44371</v>
      </c>
      <c r="G891" s="5">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39"/>
        <v>21</v>
      </c>
      <c r="X891" t="str">
        <f t="shared" si="40"/>
        <v>Non-rush</v>
      </c>
      <c r="Y891">
        <f t="shared" si="41"/>
        <v>0</v>
      </c>
      <c r="AC891">
        <v>0.25</v>
      </c>
      <c r="AD891">
        <v>268.05579999999998</v>
      </c>
    </row>
    <row r="892" spans="1:30" x14ac:dyDescent="0.35">
      <c r="A892" t="s">
        <v>937</v>
      </c>
      <c r="B892" t="s">
        <v>38</v>
      </c>
      <c r="C892" t="s">
        <v>8</v>
      </c>
      <c r="D892" t="s">
        <v>11</v>
      </c>
      <c r="F892" s="5">
        <v>44371</v>
      </c>
      <c r="G892" s="5">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39"/>
        <v>29</v>
      </c>
      <c r="X892" t="str">
        <f t="shared" si="40"/>
        <v>Non-rush</v>
      </c>
      <c r="Y892">
        <f t="shared" si="41"/>
        <v>0</v>
      </c>
      <c r="AC892">
        <v>0.25</v>
      </c>
      <c r="AD892">
        <v>19.196999999999999</v>
      </c>
    </row>
    <row r="893" spans="1:30" x14ac:dyDescent="0.35">
      <c r="A893" t="s">
        <v>938</v>
      </c>
      <c r="B893" t="s">
        <v>36</v>
      </c>
      <c r="C893" t="s">
        <v>7</v>
      </c>
      <c r="D893" t="s">
        <v>12</v>
      </c>
      <c r="F893" s="5">
        <v>44371</v>
      </c>
      <c r="G893" s="5">
        <v>44396</v>
      </c>
      <c r="H893">
        <v>2</v>
      </c>
      <c r="K893">
        <v>0.25</v>
      </c>
      <c r="L893">
        <v>21.33</v>
      </c>
      <c r="M893" t="s">
        <v>17</v>
      </c>
      <c r="N893">
        <v>25</v>
      </c>
      <c r="O893">
        <v>140</v>
      </c>
      <c r="P893">
        <v>35</v>
      </c>
      <c r="Q893">
        <v>35</v>
      </c>
      <c r="R893">
        <v>21.33</v>
      </c>
      <c r="S893">
        <v>56.33</v>
      </c>
      <c r="T893">
        <v>56.33</v>
      </c>
      <c r="U893" t="s">
        <v>1050</v>
      </c>
      <c r="V893" t="s">
        <v>1053</v>
      </c>
      <c r="W893">
        <f t="shared" si="39"/>
        <v>25</v>
      </c>
      <c r="X893" t="str">
        <f t="shared" si="40"/>
        <v>Non-rush</v>
      </c>
      <c r="Y893">
        <f t="shared" si="41"/>
        <v>0</v>
      </c>
      <c r="AC893">
        <v>0.25</v>
      </c>
      <c r="AD893">
        <v>21.33</v>
      </c>
    </row>
    <row r="894" spans="1:30" x14ac:dyDescent="0.35">
      <c r="A894" t="s">
        <v>939</v>
      </c>
      <c r="B894" t="s">
        <v>36</v>
      </c>
      <c r="C894" t="s">
        <v>9</v>
      </c>
      <c r="D894" t="s">
        <v>13</v>
      </c>
      <c r="F894" s="5">
        <v>44371</v>
      </c>
      <c r="H894">
        <v>1</v>
      </c>
      <c r="L894">
        <v>7.5</v>
      </c>
      <c r="M894" t="s">
        <v>18</v>
      </c>
      <c r="N894" t="s">
        <v>1054</v>
      </c>
      <c r="O894">
        <v>80</v>
      </c>
      <c r="P894">
        <v>0</v>
      </c>
      <c r="Q894">
        <v>0</v>
      </c>
      <c r="R894">
        <v>7.5</v>
      </c>
      <c r="S894">
        <v>7.5</v>
      </c>
      <c r="T894">
        <v>7.5</v>
      </c>
      <c r="U894" t="s">
        <v>1050</v>
      </c>
      <c r="V894" t="s">
        <v>1052</v>
      </c>
      <c r="W894">
        <f t="shared" si="39"/>
        <v>-44371</v>
      </c>
      <c r="X894" t="str">
        <f t="shared" si="40"/>
        <v>Non-rush</v>
      </c>
      <c r="Y894">
        <f t="shared" si="41"/>
        <v>0</v>
      </c>
      <c r="AD894">
        <v>7.5</v>
      </c>
    </row>
    <row r="895" spans="1:30" x14ac:dyDescent="0.35">
      <c r="A895" t="s">
        <v>940</v>
      </c>
      <c r="B895" t="s">
        <v>36</v>
      </c>
      <c r="C895" t="s">
        <v>7</v>
      </c>
      <c r="D895" t="s">
        <v>11</v>
      </c>
      <c r="F895" s="5">
        <v>44371</v>
      </c>
      <c r="H895">
        <v>1</v>
      </c>
      <c r="L895">
        <v>115.1866</v>
      </c>
      <c r="M895" t="s">
        <v>17</v>
      </c>
      <c r="N895" t="s">
        <v>1054</v>
      </c>
      <c r="O895">
        <v>80</v>
      </c>
      <c r="P895">
        <v>0</v>
      </c>
      <c r="Q895">
        <v>0</v>
      </c>
      <c r="R895">
        <v>115.1866</v>
      </c>
      <c r="S895">
        <v>115.1866</v>
      </c>
      <c r="T895">
        <v>115.1866</v>
      </c>
      <c r="U895" t="s">
        <v>1050</v>
      </c>
      <c r="V895" t="s">
        <v>1052</v>
      </c>
      <c r="W895">
        <f t="shared" si="39"/>
        <v>-44371</v>
      </c>
      <c r="X895" t="str">
        <f t="shared" si="40"/>
        <v>Non-rush</v>
      </c>
      <c r="Y895">
        <f t="shared" si="41"/>
        <v>0</v>
      </c>
      <c r="AD895">
        <v>115.1866</v>
      </c>
    </row>
    <row r="896" spans="1:30" x14ac:dyDescent="0.35">
      <c r="A896" t="s">
        <v>941</v>
      </c>
      <c r="B896" t="s">
        <v>36</v>
      </c>
      <c r="C896" t="s">
        <v>7</v>
      </c>
      <c r="D896" t="s">
        <v>11</v>
      </c>
      <c r="F896" s="5">
        <v>44371</v>
      </c>
      <c r="H896">
        <v>1</v>
      </c>
      <c r="L896">
        <v>120</v>
      </c>
      <c r="M896" t="s">
        <v>17</v>
      </c>
      <c r="N896" t="s">
        <v>1054</v>
      </c>
      <c r="O896">
        <v>80</v>
      </c>
      <c r="P896">
        <v>0</v>
      </c>
      <c r="Q896">
        <v>0</v>
      </c>
      <c r="R896">
        <v>120</v>
      </c>
      <c r="S896">
        <v>120</v>
      </c>
      <c r="T896">
        <v>120</v>
      </c>
      <c r="U896" t="s">
        <v>1050</v>
      </c>
      <c r="V896" t="s">
        <v>1052</v>
      </c>
      <c r="W896">
        <f t="shared" si="39"/>
        <v>-44371</v>
      </c>
      <c r="X896" t="str">
        <f t="shared" si="40"/>
        <v>Non-rush</v>
      </c>
      <c r="Y896">
        <f t="shared" si="41"/>
        <v>0</v>
      </c>
      <c r="AD896">
        <v>120</v>
      </c>
    </row>
    <row r="897" spans="1:30" x14ac:dyDescent="0.35">
      <c r="A897" t="s">
        <v>942</v>
      </c>
      <c r="B897" t="s">
        <v>40</v>
      </c>
      <c r="C897" t="s">
        <v>7</v>
      </c>
      <c r="D897" t="s">
        <v>11</v>
      </c>
      <c r="F897" s="5">
        <v>44371</v>
      </c>
      <c r="H897">
        <v>1</v>
      </c>
      <c r="L897">
        <v>21</v>
      </c>
      <c r="M897" t="s">
        <v>17</v>
      </c>
      <c r="N897" t="s">
        <v>1054</v>
      </c>
      <c r="O897">
        <v>80</v>
      </c>
      <c r="P897">
        <v>0</v>
      </c>
      <c r="Q897">
        <v>0</v>
      </c>
      <c r="R897">
        <v>21</v>
      </c>
      <c r="S897">
        <v>21</v>
      </c>
      <c r="T897">
        <v>21</v>
      </c>
      <c r="U897" t="s">
        <v>1050</v>
      </c>
      <c r="V897" t="s">
        <v>1052</v>
      </c>
      <c r="W897">
        <f t="shared" si="39"/>
        <v>-44371</v>
      </c>
      <c r="X897" t="str">
        <f t="shared" si="40"/>
        <v>Non-rush</v>
      </c>
      <c r="Y897">
        <f t="shared" si="41"/>
        <v>0</v>
      </c>
      <c r="AD897">
        <v>21</v>
      </c>
    </row>
    <row r="898" spans="1:30" x14ac:dyDescent="0.35">
      <c r="A898" t="s">
        <v>943</v>
      </c>
      <c r="B898" t="s">
        <v>40</v>
      </c>
      <c r="C898" t="s">
        <v>7</v>
      </c>
      <c r="D898" t="s">
        <v>12</v>
      </c>
      <c r="F898" s="5">
        <v>44371</v>
      </c>
      <c r="H898">
        <v>1</v>
      </c>
      <c r="L898">
        <v>58.89</v>
      </c>
      <c r="M898" t="s">
        <v>18</v>
      </c>
      <c r="N898" t="s">
        <v>1054</v>
      </c>
      <c r="O898">
        <v>80</v>
      </c>
      <c r="P898">
        <v>0</v>
      </c>
      <c r="Q898">
        <v>0</v>
      </c>
      <c r="R898">
        <v>58.89</v>
      </c>
      <c r="S898">
        <v>58.89</v>
      </c>
      <c r="T898">
        <v>58.89</v>
      </c>
      <c r="U898" t="s">
        <v>1050</v>
      </c>
      <c r="V898" t="s">
        <v>1052</v>
      </c>
      <c r="W898">
        <f t="shared" si="39"/>
        <v>-44371</v>
      </c>
      <c r="X898" t="str">
        <f t="shared" si="40"/>
        <v>Non-rush</v>
      </c>
      <c r="Y898">
        <f t="shared" si="41"/>
        <v>0</v>
      </c>
      <c r="AD898">
        <v>58.89</v>
      </c>
    </row>
    <row r="899" spans="1:30" x14ac:dyDescent="0.35">
      <c r="A899" t="s">
        <v>944</v>
      </c>
      <c r="B899" t="s">
        <v>34</v>
      </c>
      <c r="C899" t="s">
        <v>9</v>
      </c>
      <c r="D899" t="s">
        <v>11</v>
      </c>
      <c r="F899" s="5">
        <v>44371</v>
      </c>
      <c r="H899">
        <v>1</v>
      </c>
      <c r="L899">
        <v>32.6706</v>
      </c>
      <c r="M899" t="s">
        <v>18</v>
      </c>
      <c r="N899" t="s">
        <v>1054</v>
      </c>
      <c r="O899">
        <v>80</v>
      </c>
      <c r="P899">
        <v>0</v>
      </c>
      <c r="Q899">
        <v>0</v>
      </c>
      <c r="R899">
        <v>32.6706</v>
      </c>
      <c r="S899">
        <v>32.6706</v>
      </c>
      <c r="T899">
        <v>32.6706</v>
      </c>
      <c r="U899" t="s">
        <v>1050</v>
      </c>
      <c r="V899" t="s">
        <v>1052</v>
      </c>
      <c r="W899">
        <f t="shared" ref="W899:W962" si="42">(G899-F899)</f>
        <v>-44371</v>
      </c>
      <c r="X899" t="str">
        <f t="shared" ref="X899:X962" si="43">IF(E899="", "Non-rush", "Rush")</f>
        <v>Non-rush</v>
      </c>
      <c r="Y899">
        <f t="shared" ref="Y899:Y962" si="44">_xlfn.XLOOKUP(A899, A:A, I:I, "No warranty", 0)</f>
        <v>0</v>
      </c>
      <c r="AD899">
        <v>32.6706</v>
      </c>
    </row>
    <row r="900" spans="1:30" x14ac:dyDescent="0.35">
      <c r="A900" t="s">
        <v>945</v>
      </c>
      <c r="B900" t="s">
        <v>39</v>
      </c>
      <c r="C900" t="s">
        <v>9</v>
      </c>
      <c r="D900" t="s">
        <v>2</v>
      </c>
      <c r="F900" s="5">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42"/>
        <v>-44371</v>
      </c>
      <c r="X900" t="str">
        <f t="shared" si="43"/>
        <v>Non-rush</v>
      </c>
      <c r="Y900">
        <f t="shared" si="44"/>
        <v>0</v>
      </c>
      <c r="AD900">
        <v>205.28129999999999</v>
      </c>
    </row>
    <row r="901" spans="1:30" x14ac:dyDescent="0.35">
      <c r="A901" t="s">
        <v>946</v>
      </c>
      <c r="B901" t="s">
        <v>34</v>
      </c>
      <c r="C901" t="s">
        <v>8</v>
      </c>
      <c r="D901" t="s">
        <v>13</v>
      </c>
      <c r="F901" s="5">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42"/>
        <v>-44371</v>
      </c>
      <c r="X901" t="str">
        <f t="shared" si="43"/>
        <v>Non-rush</v>
      </c>
      <c r="Y901">
        <f t="shared" si="44"/>
        <v>0</v>
      </c>
      <c r="AD901">
        <v>223.64769999999999</v>
      </c>
    </row>
    <row r="902" spans="1:30" x14ac:dyDescent="0.35">
      <c r="A902" t="s">
        <v>947</v>
      </c>
      <c r="B902" t="s">
        <v>35</v>
      </c>
      <c r="C902" t="s">
        <v>8</v>
      </c>
      <c r="D902" t="s">
        <v>2</v>
      </c>
      <c r="F902" s="5">
        <v>44372</v>
      </c>
      <c r="G902" s="5">
        <v>44393</v>
      </c>
      <c r="H902">
        <v>1</v>
      </c>
      <c r="K902">
        <v>6.25</v>
      </c>
      <c r="L902">
        <v>20</v>
      </c>
      <c r="M902" t="s">
        <v>18</v>
      </c>
      <c r="N902">
        <v>21</v>
      </c>
      <c r="O902">
        <v>80</v>
      </c>
      <c r="P902">
        <v>500</v>
      </c>
      <c r="Q902">
        <v>500</v>
      </c>
      <c r="R902">
        <v>20</v>
      </c>
      <c r="S902">
        <v>520</v>
      </c>
      <c r="T902">
        <v>520</v>
      </c>
      <c r="U902" t="s">
        <v>1049</v>
      </c>
      <c r="V902" t="s">
        <v>1049</v>
      </c>
      <c r="W902">
        <f t="shared" si="42"/>
        <v>21</v>
      </c>
      <c r="X902" t="str">
        <f t="shared" si="43"/>
        <v>Non-rush</v>
      </c>
      <c r="Y902">
        <f t="shared" si="44"/>
        <v>0</v>
      </c>
      <c r="AC902">
        <v>6.25</v>
      </c>
      <c r="AD902">
        <v>20</v>
      </c>
    </row>
    <row r="903" spans="1:30" x14ac:dyDescent="0.35">
      <c r="A903" t="s">
        <v>948</v>
      </c>
      <c r="B903" t="s">
        <v>35</v>
      </c>
      <c r="C903" t="s">
        <v>8</v>
      </c>
      <c r="D903" t="s">
        <v>2</v>
      </c>
      <c r="F903" s="5">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42"/>
        <v>-44372</v>
      </c>
      <c r="X903" t="str">
        <f t="shared" si="43"/>
        <v>Non-rush</v>
      </c>
      <c r="Y903">
        <f t="shared" si="44"/>
        <v>0</v>
      </c>
      <c r="AD903">
        <v>415.28449999999998</v>
      </c>
    </row>
    <row r="904" spans="1:30" x14ac:dyDescent="0.35">
      <c r="A904" t="s">
        <v>949</v>
      </c>
      <c r="B904" t="s">
        <v>39</v>
      </c>
      <c r="C904" t="s">
        <v>8</v>
      </c>
      <c r="D904" t="s">
        <v>12</v>
      </c>
      <c r="F904" s="5">
        <v>44373</v>
      </c>
      <c r="G904" s="5">
        <v>44401</v>
      </c>
      <c r="H904">
        <v>2</v>
      </c>
      <c r="K904">
        <v>0.25</v>
      </c>
      <c r="L904">
        <v>237.208</v>
      </c>
      <c r="M904" t="s">
        <v>18</v>
      </c>
      <c r="N904">
        <v>28</v>
      </c>
      <c r="O904">
        <v>140</v>
      </c>
      <c r="P904">
        <v>35</v>
      </c>
      <c r="Q904">
        <v>35</v>
      </c>
      <c r="R904">
        <v>237.208</v>
      </c>
      <c r="S904">
        <v>272.20799999999997</v>
      </c>
      <c r="T904">
        <v>272.20799999999997</v>
      </c>
      <c r="U904" t="s">
        <v>1052</v>
      </c>
      <c r="V904" t="s">
        <v>1052</v>
      </c>
      <c r="W904">
        <f t="shared" si="42"/>
        <v>28</v>
      </c>
      <c r="X904" t="str">
        <f t="shared" si="43"/>
        <v>Non-rush</v>
      </c>
      <c r="Y904">
        <f t="shared" si="44"/>
        <v>0</v>
      </c>
      <c r="AC904">
        <v>0.25</v>
      </c>
      <c r="AD904">
        <v>237.208</v>
      </c>
    </row>
    <row r="905" spans="1:30" x14ac:dyDescent="0.35">
      <c r="A905" t="s">
        <v>950</v>
      </c>
      <c r="B905" t="s">
        <v>36</v>
      </c>
      <c r="C905" t="s">
        <v>7</v>
      </c>
      <c r="D905" t="s">
        <v>13</v>
      </c>
      <c r="F905" s="5">
        <v>44375</v>
      </c>
      <c r="G905" s="5">
        <v>44396</v>
      </c>
      <c r="H905">
        <v>2</v>
      </c>
      <c r="K905">
        <v>2.5</v>
      </c>
      <c r="L905">
        <v>106.65</v>
      </c>
      <c r="M905" t="s">
        <v>17</v>
      </c>
      <c r="N905">
        <v>21</v>
      </c>
      <c r="O905">
        <v>140</v>
      </c>
      <c r="P905">
        <v>350</v>
      </c>
      <c r="Q905">
        <v>350</v>
      </c>
      <c r="R905">
        <v>106.65</v>
      </c>
      <c r="S905">
        <v>456.65</v>
      </c>
      <c r="T905">
        <v>456.65</v>
      </c>
      <c r="U905" t="s">
        <v>1053</v>
      </c>
      <c r="V905" t="s">
        <v>1053</v>
      </c>
      <c r="W905">
        <f t="shared" si="42"/>
        <v>21</v>
      </c>
      <c r="X905" t="str">
        <f t="shared" si="43"/>
        <v>Non-rush</v>
      </c>
      <c r="Y905">
        <f t="shared" si="44"/>
        <v>0</v>
      </c>
      <c r="AC905">
        <v>2.5</v>
      </c>
      <c r="AD905">
        <v>106.65</v>
      </c>
    </row>
    <row r="906" spans="1:30" x14ac:dyDescent="0.35">
      <c r="A906" t="s">
        <v>951</v>
      </c>
      <c r="B906" t="s">
        <v>34</v>
      </c>
      <c r="C906" t="s">
        <v>44</v>
      </c>
      <c r="D906" t="s">
        <v>13</v>
      </c>
      <c r="E906" t="s">
        <v>3</v>
      </c>
      <c r="F906" s="5">
        <v>44375</v>
      </c>
      <c r="H906">
        <v>2</v>
      </c>
      <c r="L906">
        <v>60</v>
      </c>
      <c r="M906" t="s">
        <v>18</v>
      </c>
      <c r="N906" t="s">
        <v>1054</v>
      </c>
      <c r="O906">
        <v>140</v>
      </c>
      <c r="P906">
        <v>0</v>
      </c>
      <c r="Q906">
        <v>0</v>
      </c>
      <c r="R906">
        <v>60</v>
      </c>
      <c r="S906">
        <v>60</v>
      </c>
      <c r="T906">
        <v>60</v>
      </c>
      <c r="U906" t="s">
        <v>1053</v>
      </c>
      <c r="V906" t="s">
        <v>1052</v>
      </c>
      <c r="W906">
        <f t="shared" si="42"/>
        <v>-44375</v>
      </c>
      <c r="X906" t="str">
        <f t="shared" si="43"/>
        <v>Rush</v>
      </c>
      <c r="Y906">
        <f t="shared" si="44"/>
        <v>0</v>
      </c>
      <c r="AD906">
        <v>60</v>
      </c>
    </row>
    <row r="907" spans="1:30" x14ac:dyDescent="0.35">
      <c r="A907" t="s">
        <v>952</v>
      </c>
      <c r="B907" t="s">
        <v>36</v>
      </c>
      <c r="C907" t="s">
        <v>7</v>
      </c>
      <c r="D907" t="s">
        <v>11</v>
      </c>
      <c r="F907" s="5">
        <v>44376</v>
      </c>
      <c r="G907" s="5">
        <v>44386</v>
      </c>
      <c r="H907">
        <v>1</v>
      </c>
      <c r="K907">
        <v>0.25</v>
      </c>
      <c r="L907">
        <v>20.07</v>
      </c>
      <c r="M907" t="s">
        <v>17</v>
      </c>
      <c r="N907">
        <v>10</v>
      </c>
      <c r="O907">
        <v>80</v>
      </c>
      <c r="P907">
        <v>20</v>
      </c>
      <c r="Q907">
        <v>20</v>
      </c>
      <c r="R907">
        <v>20.07</v>
      </c>
      <c r="S907">
        <v>40.07</v>
      </c>
      <c r="T907">
        <v>40.07</v>
      </c>
      <c r="U907" t="s">
        <v>1048</v>
      </c>
      <c r="V907" t="s">
        <v>1049</v>
      </c>
      <c r="W907">
        <f t="shared" si="42"/>
        <v>10</v>
      </c>
      <c r="X907" t="str">
        <f t="shared" si="43"/>
        <v>Non-rush</v>
      </c>
      <c r="Y907">
        <f t="shared" si="44"/>
        <v>0</v>
      </c>
      <c r="AC907">
        <v>0.25</v>
      </c>
      <c r="AD907">
        <v>20.07</v>
      </c>
    </row>
    <row r="908" spans="1:30" x14ac:dyDescent="0.35">
      <c r="A908" t="s">
        <v>953</v>
      </c>
      <c r="B908" t="s">
        <v>37</v>
      </c>
      <c r="C908" t="s">
        <v>9</v>
      </c>
      <c r="D908" t="s">
        <v>13</v>
      </c>
      <c r="F908" s="5">
        <v>44376</v>
      </c>
      <c r="G908" s="5">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42"/>
        <v>16</v>
      </c>
      <c r="X908" t="str">
        <f t="shared" si="43"/>
        <v>Non-rush</v>
      </c>
      <c r="Y908">
        <f t="shared" si="44"/>
        <v>0</v>
      </c>
      <c r="AC908">
        <v>0.5</v>
      </c>
      <c r="AD908">
        <v>215.99090000000001</v>
      </c>
    </row>
    <row r="909" spans="1:30" x14ac:dyDesc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9">
        <v>38</v>
      </c>
      <c r="U909" t="s">
        <v>1048</v>
      </c>
      <c r="V909" t="s">
        <v>1051</v>
      </c>
      <c r="W909">
        <f t="shared" si="42"/>
        <v>15</v>
      </c>
      <c r="X909" t="str">
        <f t="shared" si="43"/>
        <v>Non-rush</v>
      </c>
      <c r="Y909">
        <f t="shared" si="44"/>
        <v>0</v>
      </c>
      <c r="AC909">
        <v>0.25</v>
      </c>
      <c r="AD909">
        <v>18</v>
      </c>
    </row>
    <row r="910" spans="1:30" x14ac:dyDescent="0.35">
      <c r="A910" t="s">
        <v>955</v>
      </c>
      <c r="B910" t="s">
        <v>36</v>
      </c>
      <c r="C910" t="s">
        <v>7</v>
      </c>
      <c r="D910" t="s">
        <v>11</v>
      </c>
      <c r="F910" s="5">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42"/>
        <v>-44376</v>
      </c>
      <c r="X910" t="str">
        <f t="shared" si="43"/>
        <v>Non-rush</v>
      </c>
      <c r="Y910">
        <f t="shared" si="44"/>
        <v>0</v>
      </c>
      <c r="AD910">
        <v>43.011800000000001</v>
      </c>
    </row>
    <row r="911" spans="1:30" x14ac:dyDescent="0.35">
      <c r="A911" t="s">
        <v>956</v>
      </c>
      <c r="B911" t="s">
        <v>36</v>
      </c>
      <c r="C911" t="s">
        <v>7</v>
      </c>
      <c r="D911" t="s">
        <v>12</v>
      </c>
      <c r="F911" s="5">
        <v>44376</v>
      </c>
      <c r="H911">
        <v>1</v>
      </c>
      <c r="L911">
        <v>58.5</v>
      </c>
      <c r="M911" t="s">
        <v>17</v>
      </c>
      <c r="N911" t="s">
        <v>1054</v>
      </c>
      <c r="O911">
        <v>80</v>
      </c>
      <c r="P911">
        <v>0</v>
      </c>
      <c r="Q911">
        <v>0</v>
      </c>
      <c r="R911">
        <v>58.5</v>
      </c>
      <c r="S911">
        <v>58.5</v>
      </c>
      <c r="T911">
        <v>58.5</v>
      </c>
      <c r="U911" t="s">
        <v>1048</v>
      </c>
      <c r="V911" t="s">
        <v>1052</v>
      </c>
      <c r="W911">
        <f t="shared" si="42"/>
        <v>-44376</v>
      </c>
      <c r="X911" t="str">
        <f t="shared" si="43"/>
        <v>Non-rush</v>
      </c>
      <c r="Y911">
        <f t="shared" si="44"/>
        <v>0</v>
      </c>
      <c r="AD911">
        <v>58.5</v>
      </c>
    </row>
    <row r="912" spans="1:30" x14ac:dyDescent="0.35">
      <c r="A912" t="s">
        <v>957</v>
      </c>
      <c r="B912" t="s">
        <v>39</v>
      </c>
      <c r="C912" t="s">
        <v>8</v>
      </c>
      <c r="D912" t="s">
        <v>13</v>
      </c>
      <c r="F912" s="5">
        <v>44376</v>
      </c>
      <c r="H912">
        <v>1</v>
      </c>
      <c r="L912">
        <v>146.7174</v>
      </c>
      <c r="M912" t="s">
        <v>18</v>
      </c>
      <c r="N912" t="s">
        <v>1054</v>
      </c>
      <c r="O912">
        <v>80</v>
      </c>
      <c r="P912">
        <v>0</v>
      </c>
      <c r="Q912">
        <v>0</v>
      </c>
      <c r="R912">
        <v>146.7174</v>
      </c>
      <c r="S912">
        <v>146.7174</v>
      </c>
      <c r="T912">
        <v>146.7174</v>
      </c>
      <c r="U912" t="s">
        <v>1048</v>
      </c>
      <c r="V912" t="s">
        <v>1052</v>
      </c>
      <c r="W912">
        <f t="shared" si="42"/>
        <v>-44376</v>
      </c>
      <c r="X912" t="str">
        <f t="shared" si="43"/>
        <v>Non-rush</v>
      </c>
      <c r="Y912">
        <f t="shared" si="44"/>
        <v>0</v>
      </c>
      <c r="AD912">
        <v>146.7174</v>
      </c>
    </row>
    <row r="913" spans="1:30" x14ac:dyDescent="0.35">
      <c r="A913" t="s">
        <v>958</v>
      </c>
      <c r="B913" t="s">
        <v>34</v>
      </c>
      <c r="C913" t="s">
        <v>44</v>
      </c>
      <c r="D913" t="s">
        <v>1</v>
      </c>
      <c r="F913" s="5">
        <v>44376</v>
      </c>
      <c r="H913">
        <v>1</v>
      </c>
      <c r="L913">
        <v>60</v>
      </c>
      <c r="M913" t="s">
        <v>17</v>
      </c>
      <c r="N913" t="s">
        <v>1054</v>
      </c>
      <c r="O913">
        <v>80</v>
      </c>
      <c r="P913">
        <v>0</v>
      </c>
      <c r="Q913">
        <v>0</v>
      </c>
      <c r="R913">
        <v>60</v>
      </c>
      <c r="S913">
        <v>60</v>
      </c>
      <c r="T913">
        <v>60</v>
      </c>
      <c r="U913" t="s">
        <v>1048</v>
      </c>
      <c r="V913" t="s">
        <v>1052</v>
      </c>
      <c r="W913">
        <f t="shared" si="42"/>
        <v>-44376</v>
      </c>
      <c r="X913" t="str">
        <f t="shared" si="43"/>
        <v>Non-rush</v>
      </c>
      <c r="Y913">
        <f t="shared" si="44"/>
        <v>0</v>
      </c>
      <c r="AD913">
        <v>60</v>
      </c>
    </row>
    <row r="914" spans="1:30" x14ac:dyDescent="0.35">
      <c r="A914" t="s">
        <v>959</v>
      </c>
      <c r="B914" t="s">
        <v>39</v>
      </c>
      <c r="C914" t="s">
        <v>9</v>
      </c>
      <c r="D914" t="s">
        <v>12</v>
      </c>
      <c r="F914" s="5">
        <v>44376</v>
      </c>
      <c r="H914">
        <v>2</v>
      </c>
      <c r="L914">
        <v>180</v>
      </c>
      <c r="M914" t="s">
        <v>18</v>
      </c>
      <c r="N914" t="s">
        <v>1054</v>
      </c>
      <c r="O914">
        <v>140</v>
      </c>
      <c r="P914">
        <v>0</v>
      </c>
      <c r="Q914">
        <v>0</v>
      </c>
      <c r="R914">
        <v>180</v>
      </c>
      <c r="S914">
        <v>180</v>
      </c>
      <c r="T914">
        <v>180</v>
      </c>
      <c r="U914" t="s">
        <v>1048</v>
      </c>
      <c r="V914" t="s">
        <v>1052</v>
      </c>
      <c r="W914">
        <f t="shared" si="42"/>
        <v>-44376</v>
      </c>
      <c r="X914" t="str">
        <f t="shared" si="43"/>
        <v>Non-rush</v>
      </c>
      <c r="Y914">
        <f t="shared" si="44"/>
        <v>0</v>
      </c>
      <c r="AD914">
        <v>180</v>
      </c>
    </row>
    <row r="915" spans="1:30" x14ac:dyDescent="0.35">
      <c r="A915" t="s">
        <v>960</v>
      </c>
      <c r="B915" t="s">
        <v>40</v>
      </c>
      <c r="C915" t="s">
        <v>7</v>
      </c>
      <c r="D915" t="s">
        <v>1</v>
      </c>
      <c r="F915" s="5">
        <v>44376</v>
      </c>
      <c r="H915">
        <v>2</v>
      </c>
      <c r="L915">
        <v>165</v>
      </c>
      <c r="M915" t="s">
        <v>17</v>
      </c>
      <c r="N915" t="s">
        <v>1054</v>
      </c>
      <c r="O915">
        <v>140</v>
      </c>
      <c r="P915">
        <v>0</v>
      </c>
      <c r="Q915">
        <v>0</v>
      </c>
      <c r="R915">
        <v>165</v>
      </c>
      <c r="S915">
        <v>165</v>
      </c>
      <c r="T915">
        <v>165</v>
      </c>
      <c r="U915" t="s">
        <v>1048</v>
      </c>
      <c r="V915" t="s">
        <v>1052</v>
      </c>
      <c r="W915">
        <f t="shared" si="42"/>
        <v>-44376</v>
      </c>
      <c r="X915" t="str">
        <f t="shared" si="43"/>
        <v>Non-rush</v>
      </c>
      <c r="Y915">
        <f t="shared" si="44"/>
        <v>0</v>
      </c>
      <c r="AD915">
        <v>165</v>
      </c>
    </row>
    <row r="916" spans="1:30" x14ac:dyDescent="0.35">
      <c r="A916" t="s">
        <v>961</v>
      </c>
      <c r="B916" t="s">
        <v>37</v>
      </c>
      <c r="C916" t="s">
        <v>9</v>
      </c>
      <c r="D916" t="s">
        <v>1</v>
      </c>
      <c r="F916" s="5">
        <v>44377</v>
      </c>
      <c r="G916" s="5">
        <v>44389</v>
      </c>
      <c r="H916">
        <v>2</v>
      </c>
      <c r="K916">
        <v>1</v>
      </c>
      <c r="L916">
        <v>183.5419</v>
      </c>
      <c r="M916" t="s">
        <v>17</v>
      </c>
      <c r="N916">
        <v>12</v>
      </c>
      <c r="O916">
        <v>140</v>
      </c>
      <c r="P916">
        <v>140</v>
      </c>
      <c r="Q916">
        <v>140</v>
      </c>
      <c r="R916">
        <v>183.5419</v>
      </c>
      <c r="S916">
        <v>323.5419</v>
      </c>
      <c r="T916">
        <v>323.5419</v>
      </c>
      <c r="U916" t="s">
        <v>1051</v>
      </c>
      <c r="V916" t="s">
        <v>1053</v>
      </c>
      <c r="W916">
        <f t="shared" si="42"/>
        <v>12</v>
      </c>
      <c r="X916" t="str">
        <f t="shared" si="43"/>
        <v>Non-rush</v>
      </c>
      <c r="Y916">
        <f t="shared" si="44"/>
        <v>0</v>
      </c>
      <c r="AC916">
        <v>1</v>
      </c>
      <c r="AD916">
        <v>183.5419</v>
      </c>
    </row>
    <row r="917" spans="1:30" x14ac:dyDescent="0.35">
      <c r="A917" t="s">
        <v>962</v>
      </c>
      <c r="B917" t="s">
        <v>37</v>
      </c>
      <c r="C917" t="s">
        <v>9</v>
      </c>
      <c r="D917" t="s">
        <v>2</v>
      </c>
      <c r="F917" s="5">
        <v>44377</v>
      </c>
      <c r="G917" s="5">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42"/>
        <v>13</v>
      </c>
      <c r="X917" t="str">
        <f t="shared" si="43"/>
        <v>Non-rush</v>
      </c>
      <c r="Y917">
        <f t="shared" si="44"/>
        <v>0</v>
      </c>
      <c r="AC917">
        <v>1.75</v>
      </c>
      <c r="AD917">
        <v>333.90350000000001</v>
      </c>
    </row>
    <row r="918" spans="1:30" x14ac:dyDescent="0.35">
      <c r="A918" t="s">
        <v>963</v>
      </c>
      <c r="B918" t="s">
        <v>35</v>
      </c>
      <c r="C918" t="s">
        <v>8</v>
      </c>
      <c r="D918" t="s">
        <v>12</v>
      </c>
      <c r="E918" t="s">
        <v>3</v>
      </c>
      <c r="F918" s="5">
        <v>44377</v>
      </c>
      <c r="G918" s="5">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42"/>
        <v>21</v>
      </c>
      <c r="X918" t="str">
        <f t="shared" si="43"/>
        <v>Rush</v>
      </c>
      <c r="Y918">
        <f t="shared" si="44"/>
        <v>0</v>
      </c>
      <c r="AC918">
        <v>0.5</v>
      </c>
      <c r="AD918">
        <v>23.899000000000001</v>
      </c>
    </row>
    <row r="919" spans="1:30" x14ac:dyDescent="0.35">
      <c r="A919" t="s">
        <v>964</v>
      </c>
      <c r="B919" t="s">
        <v>35</v>
      </c>
      <c r="C919" t="s">
        <v>8</v>
      </c>
      <c r="D919" t="s">
        <v>12</v>
      </c>
      <c r="E919" t="s">
        <v>3</v>
      </c>
      <c r="F919" s="5">
        <v>44377</v>
      </c>
      <c r="G919" s="5">
        <v>44398</v>
      </c>
      <c r="H919">
        <v>2</v>
      </c>
      <c r="K919">
        <v>0.5</v>
      </c>
      <c r="L919">
        <v>38.496899999999997</v>
      </c>
      <c r="M919" t="s">
        <v>17</v>
      </c>
      <c r="N919">
        <v>21</v>
      </c>
      <c r="O919">
        <v>140</v>
      </c>
      <c r="P919">
        <v>70</v>
      </c>
      <c r="Q919">
        <v>70</v>
      </c>
      <c r="R919">
        <v>38.496899999999997</v>
      </c>
      <c r="S919">
        <v>108.4969</v>
      </c>
      <c r="T919">
        <v>108.4969</v>
      </c>
      <c r="U919" t="s">
        <v>1051</v>
      </c>
      <c r="V919" t="s">
        <v>1051</v>
      </c>
      <c r="W919">
        <f t="shared" si="42"/>
        <v>21</v>
      </c>
      <c r="X919" t="str">
        <f t="shared" si="43"/>
        <v>Rush</v>
      </c>
      <c r="Y919">
        <f t="shared" si="44"/>
        <v>0</v>
      </c>
      <c r="AC919">
        <v>0.5</v>
      </c>
      <c r="AD919">
        <v>38.496899999999997</v>
      </c>
    </row>
    <row r="920" spans="1:30" x14ac:dyDescent="0.35">
      <c r="A920" t="s">
        <v>965</v>
      </c>
      <c r="B920" t="s">
        <v>34</v>
      </c>
      <c r="C920" t="s">
        <v>8</v>
      </c>
      <c r="D920" t="s">
        <v>13</v>
      </c>
      <c r="F920" s="5">
        <v>44377</v>
      </c>
      <c r="H920">
        <v>2</v>
      </c>
      <c r="L920">
        <v>103.1811</v>
      </c>
      <c r="M920" t="s">
        <v>18</v>
      </c>
      <c r="N920" t="s">
        <v>1054</v>
      </c>
      <c r="O920">
        <v>140</v>
      </c>
      <c r="P920">
        <v>0</v>
      </c>
      <c r="Q920">
        <v>0</v>
      </c>
      <c r="R920">
        <v>103.1811</v>
      </c>
      <c r="S920">
        <v>103.1811</v>
      </c>
      <c r="T920">
        <v>103.1811</v>
      </c>
      <c r="U920" t="s">
        <v>1051</v>
      </c>
      <c r="V920" t="s">
        <v>1052</v>
      </c>
      <c r="W920">
        <f t="shared" si="42"/>
        <v>-44377</v>
      </c>
      <c r="X920" t="str">
        <f t="shared" si="43"/>
        <v>Non-rush</v>
      </c>
      <c r="Y920">
        <f t="shared" si="44"/>
        <v>0</v>
      </c>
      <c r="AD920">
        <v>103.1811</v>
      </c>
    </row>
    <row r="921" spans="1:30" x14ac:dyDescent="0.35">
      <c r="A921" t="s">
        <v>966</v>
      </c>
      <c r="B921" t="s">
        <v>35</v>
      </c>
      <c r="C921" t="s">
        <v>8</v>
      </c>
      <c r="D921" t="s">
        <v>12</v>
      </c>
      <c r="F921" s="5">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42"/>
        <v>-44377</v>
      </c>
      <c r="X921" t="str">
        <f t="shared" si="43"/>
        <v>Non-rush</v>
      </c>
      <c r="Y921">
        <f t="shared" si="44"/>
        <v>0</v>
      </c>
      <c r="AD921">
        <v>68.496899999999997</v>
      </c>
    </row>
    <row r="922" spans="1:30" x14ac:dyDescent="0.35">
      <c r="A922" t="s">
        <v>967</v>
      </c>
      <c r="B922" t="s">
        <v>39</v>
      </c>
      <c r="C922" t="s">
        <v>9</v>
      </c>
      <c r="D922" t="s">
        <v>2</v>
      </c>
      <c r="F922" s="5">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42"/>
        <v>-44377</v>
      </c>
      <c r="X922" t="str">
        <f t="shared" si="43"/>
        <v>Non-rush</v>
      </c>
      <c r="Y922">
        <f t="shared" si="44"/>
        <v>0</v>
      </c>
      <c r="AD922">
        <v>309.64389999999997</v>
      </c>
    </row>
    <row r="923" spans="1:30" x14ac:dyDescent="0.35">
      <c r="A923" t="s">
        <v>968</v>
      </c>
      <c r="B923" t="s">
        <v>41</v>
      </c>
      <c r="C923" t="s">
        <v>7</v>
      </c>
      <c r="D923" t="s">
        <v>1</v>
      </c>
      <c r="F923" s="5">
        <v>44377</v>
      </c>
      <c r="H923">
        <v>2</v>
      </c>
      <c r="L923">
        <v>625.5</v>
      </c>
      <c r="M923" t="s">
        <v>17</v>
      </c>
      <c r="N923" t="s">
        <v>1054</v>
      </c>
      <c r="O923">
        <v>140</v>
      </c>
      <c r="P923">
        <v>0</v>
      </c>
      <c r="Q923">
        <v>0</v>
      </c>
      <c r="R923">
        <v>625.5</v>
      </c>
      <c r="S923">
        <v>625.5</v>
      </c>
      <c r="T923">
        <v>625.5</v>
      </c>
      <c r="U923" t="s">
        <v>1051</v>
      </c>
      <c r="V923" t="s">
        <v>1052</v>
      </c>
      <c r="W923">
        <f t="shared" si="42"/>
        <v>-44377</v>
      </c>
      <c r="X923" t="str">
        <f t="shared" si="43"/>
        <v>Non-rush</v>
      </c>
      <c r="Y923">
        <f t="shared" si="44"/>
        <v>0</v>
      </c>
      <c r="AD923">
        <v>625.5</v>
      </c>
    </row>
    <row r="924" spans="1:30" x14ac:dyDescent="0.35">
      <c r="A924" t="s">
        <v>969</v>
      </c>
      <c r="B924" t="s">
        <v>36</v>
      </c>
      <c r="C924" t="s">
        <v>7</v>
      </c>
      <c r="D924" t="s">
        <v>2</v>
      </c>
      <c r="F924" s="5">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42"/>
        <v>-44377</v>
      </c>
      <c r="X924" t="str">
        <f t="shared" si="43"/>
        <v>Non-rush</v>
      </c>
      <c r="Y924">
        <f t="shared" si="44"/>
        <v>0</v>
      </c>
      <c r="AD924">
        <v>687.92430000000002</v>
      </c>
    </row>
    <row r="925" spans="1:30" x14ac:dyDescent="0.35">
      <c r="A925" t="s">
        <v>970</v>
      </c>
      <c r="B925" t="s">
        <v>38</v>
      </c>
      <c r="C925" t="s">
        <v>8</v>
      </c>
      <c r="D925" t="s">
        <v>12</v>
      </c>
      <c r="F925" s="5">
        <v>44377</v>
      </c>
      <c r="H925">
        <v>1</v>
      </c>
      <c r="L925">
        <v>110.6918</v>
      </c>
      <c r="M925" t="s">
        <v>19</v>
      </c>
      <c r="N925" t="s">
        <v>1054</v>
      </c>
      <c r="O925">
        <v>80</v>
      </c>
      <c r="P925">
        <v>0</v>
      </c>
      <c r="Q925">
        <v>0</v>
      </c>
      <c r="R925">
        <v>110.6918</v>
      </c>
      <c r="S925">
        <v>110.6918</v>
      </c>
      <c r="T925">
        <v>110.6918</v>
      </c>
      <c r="U925" t="s">
        <v>1051</v>
      </c>
      <c r="V925" t="s">
        <v>1052</v>
      </c>
      <c r="W925">
        <f t="shared" si="42"/>
        <v>-44377</v>
      </c>
      <c r="X925" t="str">
        <f t="shared" si="43"/>
        <v>Non-rush</v>
      </c>
      <c r="Y925">
        <f t="shared" si="44"/>
        <v>0</v>
      </c>
      <c r="AD925">
        <v>110.6918</v>
      </c>
    </row>
    <row r="926" spans="1:30" x14ac:dyDescent="0.35">
      <c r="A926" t="s">
        <v>971</v>
      </c>
      <c r="B926" t="s">
        <v>42</v>
      </c>
      <c r="C926" t="s">
        <v>9</v>
      </c>
      <c r="D926" t="s">
        <v>12</v>
      </c>
      <c r="F926" s="5">
        <v>44377</v>
      </c>
      <c r="H926">
        <v>2</v>
      </c>
      <c r="L926">
        <v>151.8099</v>
      </c>
      <c r="M926" t="s">
        <v>18</v>
      </c>
      <c r="N926" t="s">
        <v>1054</v>
      </c>
      <c r="O926">
        <v>140</v>
      </c>
      <c r="P926">
        <v>0</v>
      </c>
      <c r="Q926">
        <v>0</v>
      </c>
      <c r="R926">
        <v>151.8099</v>
      </c>
      <c r="S926">
        <v>151.8099</v>
      </c>
      <c r="T926">
        <v>151.8099</v>
      </c>
      <c r="U926" t="s">
        <v>1051</v>
      </c>
      <c r="V926" t="s">
        <v>1052</v>
      </c>
      <c r="W926">
        <f t="shared" si="42"/>
        <v>-44377</v>
      </c>
      <c r="X926" t="str">
        <f t="shared" si="43"/>
        <v>Non-rush</v>
      </c>
      <c r="Y926">
        <f t="shared" si="44"/>
        <v>0</v>
      </c>
      <c r="AD926">
        <v>151.8099</v>
      </c>
    </row>
    <row r="927" spans="1:30" x14ac:dyDescent="0.35">
      <c r="A927" t="s">
        <v>972</v>
      </c>
      <c r="B927" t="s">
        <v>36</v>
      </c>
      <c r="C927" t="s">
        <v>7</v>
      </c>
      <c r="D927" t="s">
        <v>12</v>
      </c>
      <c r="F927" s="5">
        <v>44378</v>
      </c>
      <c r="H927">
        <v>2</v>
      </c>
      <c r="L927">
        <v>120</v>
      </c>
      <c r="M927" t="s">
        <v>17</v>
      </c>
      <c r="N927" t="s">
        <v>1054</v>
      </c>
      <c r="O927">
        <v>140</v>
      </c>
      <c r="P927">
        <v>0</v>
      </c>
      <c r="Q927">
        <v>0</v>
      </c>
      <c r="R927">
        <v>120</v>
      </c>
      <c r="S927">
        <v>120</v>
      </c>
      <c r="T927">
        <v>120</v>
      </c>
      <c r="U927" t="s">
        <v>1050</v>
      </c>
      <c r="V927" t="s">
        <v>1052</v>
      </c>
      <c r="W927">
        <f t="shared" si="42"/>
        <v>-44378</v>
      </c>
      <c r="X927" t="str">
        <f t="shared" si="43"/>
        <v>Non-rush</v>
      </c>
      <c r="Y927">
        <f t="shared" si="44"/>
        <v>0</v>
      </c>
      <c r="AD927">
        <v>120</v>
      </c>
    </row>
    <row r="928" spans="1:30" x14ac:dyDescent="0.35">
      <c r="A928" t="s">
        <v>973</v>
      </c>
      <c r="B928" t="s">
        <v>38</v>
      </c>
      <c r="C928" t="s">
        <v>8</v>
      </c>
      <c r="D928" t="s">
        <v>11</v>
      </c>
      <c r="F928" s="5">
        <v>44379</v>
      </c>
      <c r="H928">
        <v>1</v>
      </c>
      <c r="L928">
        <v>74.7804</v>
      </c>
      <c r="M928" t="s">
        <v>17</v>
      </c>
      <c r="N928" t="s">
        <v>1054</v>
      </c>
      <c r="O928">
        <v>80</v>
      </c>
      <c r="P928">
        <v>0</v>
      </c>
      <c r="Q928">
        <v>0</v>
      </c>
      <c r="R928">
        <v>74.7804</v>
      </c>
      <c r="S928">
        <v>74.7804</v>
      </c>
      <c r="T928">
        <v>74.7804</v>
      </c>
      <c r="U928" t="s">
        <v>1049</v>
      </c>
      <c r="V928" t="s">
        <v>1052</v>
      </c>
      <c r="W928">
        <f t="shared" si="42"/>
        <v>-44379</v>
      </c>
      <c r="X928" t="str">
        <f t="shared" si="43"/>
        <v>Non-rush</v>
      </c>
      <c r="Y928">
        <f t="shared" si="44"/>
        <v>0</v>
      </c>
      <c r="AD928">
        <v>74.7804</v>
      </c>
    </row>
    <row r="929" spans="1:30" x14ac:dyDescent="0.35">
      <c r="A929" t="s">
        <v>974</v>
      </c>
      <c r="B929" t="s">
        <v>34</v>
      </c>
      <c r="C929" t="s">
        <v>44</v>
      </c>
      <c r="D929" t="s">
        <v>1</v>
      </c>
      <c r="F929" s="5">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42"/>
        <v>-44379</v>
      </c>
      <c r="X929" t="str">
        <f t="shared" si="43"/>
        <v>Non-rush</v>
      </c>
      <c r="Y929">
        <f t="shared" si="44"/>
        <v>0</v>
      </c>
      <c r="AD929">
        <v>445.16059999999999</v>
      </c>
    </row>
    <row r="930" spans="1:30" x14ac:dyDescent="0.35">
      <c r="A930" t="s">
        <v>975</v>
      </c>
      <c r="B930" t="s">
        <v>34</v>
      </c>
      <c r="C930" t="s">
        <v>8</v>
      </c>
      <c r="D930" t="s">
        <v>12</v>
      </c>
      <c r="F930" s="5">
        <v>44382</v>
      </c>
      <c r="G930" s="5">
        <v>44397</v>
      </c>
      <c r="H930">
        <v>2</v>
      </c>
      <c r="K930">
        <v>0.5</v>
      </c>
      <c r="L930">
        <v>85.32</v>
      </c>
      <c r="M930" t="s">
        <v>17</v>
      </c>
      <c r="N930">
        <v>15</v>
      </c>
      <c r="O930">
        <v>140</v>
      </c>
      <c r="P930">
        <v>70</v>
      </c>
      <c r="Q930">
        <v>70</v>
      </c>
      <c r="R930">
        <v>85.32</v>
      </c>
      <c r="S930">
        <v>155.32</v>
      </c>
      <c r="T930">
        <v>155.32</v>
      </c>
      <c r="U930" t="s">
        <v>1053</v>
      </c>
      <c r="V930" t="s">
        <v>1048</v>
      </c>
      <c r="W930">
        <f t="shared" si="42"/>
        <v>15</v>
      </c>
      <c r="X930" t="str">
        <f t="shared" si="43"/>
        <v>Non-rush</v>
      </c>
      <c r="Y930">
        <f t="shared" si="44"/>
        <v>0</v>
      </c>
      <c r="AC930">
        <v>0.5</v>
      </c>
      <c r="AD930">
        <v>85.32</v>
      </c>
    </row>
    <row r="931" spans="1:30" x14ac:dyDescent="0.35">
      <c r="A931" t="s">
        <v>976</v>
      </c>
      <c r="B931" t="s">
        <v>38</v>
      </c>
      <c r="C931" t="s">
        <v>8</v>
      </c>
      <c r="D931" t="s">
        <v>12</v>
      </c>
      <c r="F931" s="5">
        <v>44382</v>
      </c>
      <c r="H931">
        <v>2</v>
      </c>
      <c r="L931">
        <v>180.33</v>
      </c>
      <c r="M931" t="s">
        <v>17</v>
      </c>
      <c r="N931" t="s">
        <v>1054</v>
      </c>
      <c r="O931">
        <v>140</v>
      </c>
      <c r="P931">
        <v>0</v>
      </c>
      <c r="Q931">
        <v>0</v>
      </c>
      <c r="R931">
        <v>180.33</v>
      </c>
      <c r="S931">
        <v>180.33</v>
      </c>
      <c r="T931">
        <v>180.33</v>
      </c>
      <c r="U931" t="s">
        <v>1053</v>
      </c>
      <c r="V931" t="s">
        <v>1052</v>
      </c>
      <c r="W931">
        <f t="shared" si="42"/>
        <v>-44382</v>
      </c>
      <c r="X931" t="str">
        <f t="shared" si="43"/>
        <v>Non-rush</v>
      </c>
      <c r="Y931">
        <f t="shared" si="44"/>
        <v>0</v>
      </c>
      <c r="AD931">
        <v>180.33</v>
      </c>
    </row>
    <row r="932" spans="1:30" x14ac:dyDescent="0.35">
      <c r="A932" t="s">
        <v>977</v>
      </c>
      <c r="B932" t="s">
        <v>40</v>
      </c>
      <c r="C932" t="s">
        <v>7</v>
      </c>
      <c r="D932" t="s">
        <v>13</v>
      </c>
      <c r="F932" s="5">
        <v>44382</v>
      </c>
      <c r="H932">
        <v>2</v>
      </c>
      <c r="L932">
        <v>21.33</v>
      </c>
      <c r="M932" t="s">
        <v>17</v>
      </c>
      <c r="N932" t="s">
        <v>1054</v>
      </c>
      <c r="O932">
        <v>140</v>
      </c>
      <c r="P932">
        <v>0</v>
      </c>
      <c r="Q932">
        <v>0</v>
      </c>
      <c r="R932">
        <v>21.33</v>
      </c>
      <c r="S932">
        <v>21.33</v>
      </c>
      <c r="T932">
        <v>21.33</v>
      </c>
      <c r="U932" t="s">
        <v>1053</v>
      </c>
      <c r="V932" t="s">
        <v>1052</v>
      </c>
      <c r="W932">
        <f t="shared" si="42"/>
        <v>-44382</v>
      </c>
      <c r="X932" t="str">
        <f t="shared" si="43"/>
        <v>Non-rush</v>
      </c>
      <c r="Y932">
        <f t="shared" si="44"/>
        <v>0</v>
      </c>
      <c r="AD932">
        <v>21.33</v>
      </c>
    </row>
    <row r="933" spans="1:30" x14ac:dyDescent="0.35">
      <c r="A933" t="s">
        <v>978</v>
      </c>
      <c r="B933" t="s">
        <v>35</v>
      </c>
      <c r="C933" t="s">
        <v>43</v>
      </c>
      <c r="D933" t="s">
        <v>1</v>
      </c>
      <c r="F933" s="5">
        <v>44382</v>
      </c>
      <c r="H933">
        <v>2</v>
      </c>
      <c r="L933">
        <v>1630.1239</v>
      </c>
      <c r="M933" t="s">
        <v>18</v>
      </c>
      <c r="N933" t="s">
        <v>1054</v>
      </c>
      <c r="O933">
        <v>140</v>
      </c>
      <c r="P933">
        <v>0</v>
      </c>
      <c r="Q933">
        <v>0</v>
      </c>
      <c r="R933">
        <v>1630.1239</v>
      </c>
      <c r="S933">
        <v>1630.1239</v>
      </c>
      <c r="T933">
        <v>1630.1239</v>
      </c>
      <c r="U933" t="s">
        <v>1053</v>
      </c>
      <c r="V933" t="s">
        <v>1052</v>
      </c>
      <c r="W933">
        <f t="shared" si="42"/>
        <v>-44382</v>
      </c>
      <c r="X933" t="str">
        <f t="shared" si="43"/>
        <v>Non-rush</v>
      </c>
      <c r="Y933">
        <f t="shared" si="44"/>
        <v>0</v>
      </c>
      <c r="AD933">
        <v>1630.1239</v>
      </c>
    </row>
    <row r="934" spans="1:30" x14ac:dyDescent="0.35">
      <c r="A934" t="s">
        <v>979</v>
      </c>
      <c r="B934" t="s">
        <v>37</v>
      </c>
      <c r="C934" t="s">
        <v>9</v>
      </c>
      <c r="D934" t="s">
        <v>11</v>
      </c>
      <c r="F934" s="5">
        <v>44383</v>
      </c>
      <c r="G934" s="5">
        <v>44390</v>
      </c>
      <c r="H934">
        <v>1</v>
      </c>
      <c r="K934">
        <v>0.25</v>
      </c>
      <c r="L934">
        <v>122.3613</v>
      </c>
      <c r="M934" t="s">
        <v>17</v>
      </c>
      <c r="N934">
        <v>7</v>
      </c>
      <c r="O934">
        <v>80</v>
      </c>
      <c r="P934">
        <v>20</v>
      </c>
      <c r="Q934">
        <v>20</v>
      </c>
      <c r="R934">
        <v>122.3613</v>
      </c>
      <c r="S934">
        <v>142.3613</v>
      </c>
      <c r="T934">
        <v>142.3613</v>
      </c>
      <c r="U934" t="s">
        <v>1048</v>
      </c>
      <c r="V934" t="s">
        <v>1048</v>
      </c>
      <c r="W934">
        <f t="shared" si="42"/>
        <v>7</v>
      </c>
      <c r="X934" t="str">
        <f t="shared" si="43"/>
        <v>Non-rush</v>
      </c>
      <c r="Y934">
        <f t="shared" si="44"/>
        <v>0</v>
      </c>
      <c r="AC934">
        <v>0.25</v>
      </c>
      <c r="AD934">
        <v>122.3613</v>
      </c>
    </row>
    <row r="935" spans="1:30" x14ac:dyDescent="0.35">
      <c r="A935" t="s">
        <v>980</v>
      </c>
      <c r="B935" t="s">
        <v>35</v>
      </c>
      <c r="C935" t="s">
        <v>44</v>
      </c>
      <c r="D935" t="s">
        <v>12</v>
      </c>
      <c r="F935" s="5">
        <v>44383</v>
      </c>
      <c r="G935" s="5">
        <v>44399</v>
      </c>
      <c r="H935">
        <v>1</v>
      </c>
      <c r="K935">
        <v>0.5</v>
      </c>
      <c r="L935">
        <v>120</v>
      </c>
      <c r="M935" t="s">
        <v>17</v>
      </c>
      <c r="N935">
        <v>16</v>
      </c>
      <c r="O935">
        <v>80</v>
      </c>
      <c r="P935">
        <v>40</v>
      </c>
      <c r="Q935">
        <v>40</v>
      </c>
      <c r="R935">
        <v>120</v>
      </c>
      <c r="S935">
        <v>160</v>
      </c>
      <c r="T935">
        <v>160</v>
      </c>
      <c r="U935" t="s">
        <v>1048</v>
      </c>
      <c r="V935" t="s">
        <v>1050</v>
      </c>
      <c r="W935">
        <f t="shared" si="42"/>
        <v>16</v>
      </c>
      <c r="X935" t="str">
        <f t="shared" si="43"/>
        <v>Non-rush</v>
      </c>
      <c r="Y935">
        <f t="shared" si="44"/>
        <v>0</v>
      </c>
      <c r="AC935">
        <v>0.5</v>
      </c>
      <c r="AD935">
        <v>120</v>
      </c>
    </row>
    <row r="936" spans="1:30" x14ac:dyDescent="0.35">
      <c r="A936" t="s">
        <v>981</v>
      </c>
      <c r="B936" t="s">
        <v>36</v>
      </c>
      <c r="C936" t="s">
        <v>7</v>
      </c>
      <c r="D936" t="s">
        <v>12</v>
      </c>
      <c r="F936" s="5">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42"/>
        <v>-44383</v>
      </c>
      <c r="X936" t="str">
        <f t="shared" si="43"/>
        <v>Non-rush</v>
      </c>
      <c r="Y936">
        <f t="shared" si="44"/>
        <v>0</v>
      </c>
      <c r="AD936">
        <v>48.793799999999997</v>
      </c>
    </row>
    <row r="937" spans="1:30" x14ac:dyDescent="0.35">
      <c r="A937" t="s">
        <v>982</v>
      </c>
      <c r="B937" t="s">
        <v>36</v>
      </c>
      <c r="C937" t="s">
        <v>7</v>
      </c>
      <c r="D937" t="s">
        <v>13</v>
      </c>
      <c r="F937" s="5">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42"/>
        <v>-44383</v>
      </c>
      <c r="X937" t="str">
        <f t="shared" si="43"/>
        <v>Non-rush</v>
      </c>
      <c r="Y937">
        <f t="shared" si="44"/>
        <v>0</v>
      </c>
      <c r="AD937">
        <v>94.630399999999995</v>
      </c>
    </row>
    <row r="938" spans="1:30" x14ac:dyDescent="0.35">
      <c r="A938" t="s">
        <v>983</v>
      </c>
      <c r="B938" t="s">
        <v>39</v>
      </c>
      <c r="C938" t="s">
        <v>44</v>
      </c>
      <c r="D938" t="s">
        <v>13</v>
      </c>
      <c r="F938" s="5">
        <v>44383</v>
      </c>
      <c r="H938">
        <v>1</v>
      </c>
      <c r="L938">
        <v>142.3811</v>
      </c>
      <c r="M938" t="s">
        <v>18</v>
      </c>
      <c r="N938" t="s">
        <v>1054</v>
      </c>
      <c r="O938">
        <v>80</v>
      </c>
      <c r="P938">
        <v>0</v>
      </c>
      <c r="Q938">
        <v>0</v>
      </c>
      <c r="R938">
        <v>142.3811</v>
      </c>
      <c r="S938">
        <v>142.3811</v>
      </c>
      <c r="T938">
        <v>142.3811</v>
      </c>
      <c r="U938" t="s">
        <v>1048</v>
      </c>
      <c r="V938" t="s">
        <v>1052</v>
      </c>
      <c r="W938">
        <f t="shared" si="42"/>
        <v>-44383</v>
      </c>
      <c r="X938" t="str">
        <f t="shared" si="43"/>
        <v>Non-rush</v>
      </c>
      <c r="Y938">
        <f t="shared" si="44"/>
        <v>0</v>
      </c>
      <c r="AD938">
        <v>142.3811</v>
      </c>
    </row>
    <row r="939" spans="1:30" x14ac:dyDescent="0.35">
      <c r="A939" t="s">
        <v>984</v>
      </c>
      <c r="B939" t="s">
        <v>36</v>
      </c>
      <c r="C939" t="s">
        <v>7</v>
      </c>
      <c r="D939" t="s">
        <v>13</v>
      </c>
      <c r="F939" s="5">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42"/>
        <v>-44383</v>
      </c>
      <c r="X939" t="str">
        <f t="shared" si="43"/>
        <v>Non-rush</v>
      </c>
      <c r="Y939">
        <f t="shared" si="44"/>
        <v>0</v>
      </c>
      <c r="AD939">
        <v>37.293500000000002</v>
      </c>
    </row>
    <row r="940" spans="1:30" x14ac:dyDescent="0.35">
      <c r="A940" t="s">
        <v>985</v>
      </c>
      <c r="B940" t="s">
        <v>39</v>
      </c>
      <c r="C940" t="s">
        <v>9</v>
      </c>
      <c r="D940" t="s">
        <v>2</v>
      </c>
      <c r="F940" s="5">
        <v>44384</v>
      </c>
      <c r="G940" s="5">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42"/>
        <v>14</v>
      </c>
      <c r="X940" t="str">
        <f t="shared" si="43"/>
        <v>Non-rush</v>
      </c>
      <c r="Y940">
        <f t="shared" si="44"/>
        <v>0</v>
      </c>
      <c r="AC940">
        <v>1</v>
      </c>
      <c r="AD940">
        <v>46.864899999999999</v>
      </c>
    </row>
    <row r="941" spans="1:30" x14ac:dyDescent="0.35">
      <c r="A941" t="s">
        <v>986</v>
      </c>
      <c r="B941" t="s">
        <v>35</v>
      </c>
      <c r="C941" t="s">
        <v>8</v>
      </c>
      <c r="D941" t="s">
        <v>12</v>
      </c>
      <c r="E941" t="s">
        <v>3</v>
      </c>
      <c r="F941" s="5">
        <v>44384</v>
      </c>
      <c r="G941" s="5">
        <v>44398</v>
      </c>
      <c r="H941">
        <v>2</v>
      </c>
      <c r="K941">
        <v>0.5</v>
      </c>
      <c r="L941">
        <v>74.532399999999996</v>
      </c>
      <c r="M941" t="s">
        <v>17</v>
      </c>
      <c r="N941">
        <v>14</v>
      </c>
      <c r="O941">
        <v>140</v>
      </c>
      <c r="P941">
        <v>70</v>
      </c>
      <c r="Q941">
        <v>70</v>
      </c>
      <c r="R941">
        <v>74.532399999999996</v>
      </c>
      <c r="S941">
        <v>144.5324</v>
      </c>
      <c r="T941">
        <v>144.5324</v>
      </c>
      <c r="U941" t="s">
        <v>1051</v>
      </c>
      <c r="V941" t="s">
        <v>1051</v>
      </c>
      <c r="W941">
        <f t="shared" si="42"/>
        <v>14</v>
      </c>
      <c r="X941" t="str">
        <f t="shared" si="43"/>
        <v>Rush</v>
      </c>
      <c r="Y941">
        <f t="shared" si="44"/>
        <v>0</v>
      </c>
      <c r="AC941">
        <v>0.5</v>
      </c>
      <c r="AD941">
        <v>74.532399999999996</v>
      </c>
    </row>
    <row r="942" spans="1:30" x14ac:dyDescent="0.35">
      <c r="A942" t="s">
        <v>987</v>
      </c>
      <c r="B942" t="s">
        <v>36</v>
      </c>
      <c r="C942" t="s">
        <v>7</v>
      </c>
      <c r="D942" t="s">
        <v>11</v>
      </c>
      <c r="F942" s="5">
        <v>44384</v>
      </c>
      <c r="H942">
        <v>1</v>
      </c>
      <c r="L942">
        <v>140.13</v>
      </c>
      <c r="M942" t="s">
        <v>17</v>
      </c>
      <c r="N942" t="s">
        <v>1054</v>
      </c>
      <c r="O942">
        <v>80</v>
      </c>
      <c r="P942">
        <v>0</v>
      </c>
      <c r="Q942">
        <v>0</v>
      </c>
      <c r="R942">
        <v>140.13</v>
      </c>
      <c r="S942">
        <v>140.13</v>
      </c>
      <c r="T942">
        <v>140.13</v>
      </c>
      <c r="U942" t="s">
        <v>1051</v>
      </c>
      <c r="V942" t="s">
        <v>1052</v>
      </c>
      <c r="W942">
        <f t="shared" si="42"/>
        <v>-44384</v>
      </c>
      <c r="X942" t="str">
        <f t="shared" si="43"/>
        <v>Non-rush</v>
      </c>
      <c r="Y942">
        <f t="shared" si="44"/>
        <v>0</v>
      </c>
      <c r="AD942">
        <v>140.13</v>
      </c>
    </row>
    <row r="943" spans="1:30" x14ac:dyDescent="0.35">
      <c r="A943" t="s">
        <v>988</v>
      </c>
      <c r="B943" t="s">
        <v>40</v>
      </c>
      <c r="C943" t="s">
        <v>7</v>
      </c>
      <c r="D943" t="s">
        <v>13</v>
      </c>
      <c r="F943" s="5">
        <v>44384</v>
      </c>
      <c r="H943">
        <v>2</v>
      </c>
      <c r="L943">
        <v>191.69</v>
      </c>
      <c r="M943" t="s">
        <v>17</v>
      </c>
      <c r="N943" t="s">
        <v>1054</v>
      </c>
      <c r="O943">
        <v>140</v>
      </c>
      <c r="P943">
        <v>0</v>
      </c>
      <c r="Q943">
        <v>0</v>
      </c>
      <c r="R943">
        <v>191.69</v>
      </c>
      <c r="S943">
        <v>191.69</v>
      </c>
      <c r="T943">
        <v>191.69</v>
      </c>
      <c r="U943" t="s">
        <v>1051</v>
      </c>
      <c r="V943" t="s">
        <v>1052</v>
      </c>
      <c r="W943">
        <f t="shared" si="42"/>
        <v>-44384</v>
      </c>
      <c r="X943" t="str">
        <f t="shared" si="43"/>
        <v>Non-rush</v>
      </c>
      <c r="Y943">
        <f t="shared" si="44"/>
        <v>0</v>
      </c>
      <c r="AD943">
        <v>191.69</v>
      </c>
    </row>
    <row r="944" spans="1:30" x14ac:dyDescent="0.35">
      <c r="A944" t="s">
        <v>989</v>
      </c>
      <c r="B944" t="s">
        <v>34</v>
      </c>
      <c r="C944" t="s">
        <v>9</v>
      </c>
      <c r="D944" t="s">
        <v>11</v>
      </c>
      <c r="F944" s="5">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42"/>
        <v>-44384</v>
      </c>
      <c r="X944" t="str">
        <f t="shared" si="43"/>
        <v>Non-rush</v>
      </c>
      <c r="Y944">
        <f t="shared" si="44"/>
        <v>0</v>
      </c>
      <c r="AD944">
        <v>64.342100000000002</v>
      </c>
    </row>
    <row r="945" spans="1:30" x14ac:dyDescent="0.35">
      <c r="A945" t="s">
        <v>990</v>
      </c>
      <c r="B945" t="s">
        <v>37</v>
      </c>
      <c r="C945" t="s">
        <v>9</v>
      </c>
      <c r="D945" t="s">
        <v>13</v>
      </c>
      <c r="F945" s="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42"/>
        <v>-44384</v>
      </c>
      <c r="X945" t="str">
        <f t="shared" si="43"/>
        <v>Non-rush</v>
      </c>
      <c r="Y945">
        <f t="shared" si="44"/>
        <v>0</v>
      </c>
      <c r="AD945">
        <v>335.61649999999997</v>
      </c>
    </row>
    <row r="946" spans="1:30" x14ac:dyDescent="0.35">
      <c r="A946" t="s">
        <v>991</v>
      </c>
      <c r="B946" t="s">
        <v>42</v>
      </c>
      <c r="C946" t="s">
        <v>9</v>
      </c>
      <c r="D946" t="s">
        <v>13</v>
      </c>
      <c r="F946" s="5">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42"/>
        <v>-44384</v>
      </c>
      <c r="X946" t="str">
        <f t="shared" si="43"/>
        <v>Non-rush</v>
      </c>
      <c r="Y946">
        <f t="shared" si="44"/>
        <v>0</v>
      </c>
      <c r="AD946">
        <v>414.86259999999999</v>
      </c>
    </row>
    <row r="947" spans="1:30" x14ac:dyDescent="0.35">
      <c r="A947" t="s">
        <v>992</v>
      </c>
      <c r="B947" t="s">
        <v>34</v>
      </c>
      <c r="C947" t="s">
        <v>8</v>
      </c>
      <c r="D947" t="s">
        <v>2</v>
      </c>
      <c r="F947" s="5">
        <v>44385</v>
      </c>
      <c r="G947" s="5">
        <v>44396</v>
      </c>
      <c r="H947">
        <v>2</v>
      </c>
      <c r="K947">
        <v>1</v>
      </c>
      <c r="L947">
        <v>312.19</v>
      </c>
      <c r="M947" t="s">
        <v>18</v>
      </c>
      <c r="N947">
        <v>11</v>
      </c>
      <c r="O947">
        <v>140</v>
      </c>
      <c r="P947">
        <v>140</v>
      </c>
      <c r="Q947">
        <v>140</v>
      </c>
      <c r="R947">
        <v>312.19</v>
      </c>
      <c r="S947">
        <v>452.19</v>
      </c>
      <c r="T947">
        <v>452.19</v>
      </c>
      <c r="U947" t="s">
        <v>1050</v>
      </c>
      <c r="V947" t="s">
        <v>1053</v>
      </c>
      <c r="W947">
        <f t="shared" si="42"/>
        <v>11</v>
      </c>
      <c r="X947" t="str">
        <f t="shared" si="43"/>
        <v>Non-rush</v>
      </c>
      <c r="Y947">
        <f t="shared" si="44"/>
        <v>0</v>
      </c>
      <c r="AC947">
        <v>1</v>
      </c>
      <c r="AD947">
        <v>312.19</v>
      </c>
    </row>
    <row r="948" spans="1:30" x14ac:dyDescent="0.35">
      <c r="A948" t="s">
        <v>993</v>
      </c>
      <c r="B948" t="s">
        <v>34</v>
      </c>
      <c r="C948" t="s">
        <v>44</v>
      </c>
      <c r="D948" t="s">
        <v>1</v>
      </c>
      <c r="E948" t="s">
        <v>3</v>
      </c>
      <c r="F948" s="5">
        <v>44385</v>
      </c>
      <c r="H948">
        <v>2</v>
      </c>
      <c r="L948">
        <v>116.1046</v>
      </c>
      <c r="M948" t="s">
        <v>18</v>
      </c>
      <c r="N948" t="s">
        <v>1054</v>
      </c>
      <c r="O948">
        <v>140</v>
      </c>
      <c r="P948">
        <v>0</v>
      </c>
      <c r="Q948">
        <v>0</v>
      </c>
      <c r="R948">
        <v>116.1046</v>
      </c>
      <c r="S948">
        <v>116.1046</v>
      </c>
      <c r="T948">
        <v>116.1046</v>
      </c>
      <c r="U948" t="s">
        <v>1050</v>
      </c>
      <c r="V948" t="s">
        <v>1052</v>
      </c>
      <c r="W948">
        <f t="shared" si="42"/>
        <v>-44385</v>
      </c>
      <c r="X948" t="str">
        <f t="shared" si="43"/>
        <v>Rush</v>
      </c>
      <c r="Y948">
        <f t="shared" si="44"/>
        <v>0</v>
      </c>
      <c r="AD948">
        <v>116.1046</v>
      </c>
    </row>
    <row r="949" spans="1:30" x14ac:dyDescent="0.35">
      <c r="A949" t="s">
        <v>994</v>
      </c>
      <c r="B949" t="s">
        <v>40</v>
      </c>
      <c r="C949" t="s">
        <v>7</v>
      </c>
      <c r="D949" t="s">
        <v>2</v>
      </c>
      <c r="F949" s="5">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42"/>
        <v>-44385</v>
      </c>
      <c r="X949" t="str">
        <f t="shared" si="43"/>
        <v>Non-rush</v>
      </c>
      <c r="Y949">
        <f t="shared" si="44"/>
        <v>0</v>
      </c>
      <c r="AD949">
        <v>187.55279999999999</v>
      </c>
    </row>
    <row r="950" spans="1:30" x14ac:dyDescent="0.35">
      <c r="A950" t="s">
        <v>995</v>
      </c>
      <c r="B950" t="s">
        <v>34</v>
      </c>
      <c r="C950" t="s">
        <v>9</v>
      </c>
      <c r="D950" t="s">
        <v>1</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42"/>
        <v>-44385</v>
      </c>
      <c r="X950" t="str">
        <f t="shared" si="43"/>
        <v>Non-rush</v>
      </c>
      <c r="Y950" t="str">
        <f t="shared" si="44"/>
        <v>Yes</v>
      </c>
      <c r="AD950">
        <v>3060.3402999999998</v>
      </c>
    </row>
    <row r="951" spans="1:30" x14ac:dyDescent="0.35">
      <c r="A951" t="s">
        <v>996</v>
      </c>
      <c r="B951" t="s">
        <v>34</v>
      </c>
      <c r="C951" t="s">
        <v>9</v>
      </c>
      <c r="D951" t="s">
        <v>12</v>
      </c>
      <c r="F951" s="5">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42"/>
        <v>-44386</v>
      </c>
      <c r="X951" t="str">
        <f t="shared" si="43"/>
        <v>Non-rush</v>
      </c>
      <c r="Y951">
        <f t="shared" si="44"/>
        <v>0</v>
      </c>
      <c r="AD951">
        <v>250.83199999999999</v>
      </c>
    </row>
    <row r="952" spans="1:30" x14ac:dyDescent="0.35">
      <c r="A952" t="s">
        <v>997</v>
      </c>
      <c r="B952" t="s">
        <v>37</v>
      </c>
      <c r="C952" t="s">
        <v>9</v>
      </c>
      <c r="D952" t="s">
        <v>12</v>
      </c>
      <c r="F952" s="5">
        <v>44387</v>
      </c>
      <c r="H952">
        <v>1</v>
      </c>
      <c r="L952">
        <v>320.7079</v>
      </c>
      <c r="M952" t="s">
        <v>18</v>
      </c>
      <c r="N952" t="s">
        <v>1054</v>
      </c>
      <c r="O952">
        <v>80</v>
      </c>
      <c r="P952">
        <v>0</v>
      </c>
      <c r="Q952">
        <v>0</v>
      </c>
      <c r="R952">
        <v>320.7079</v>
      </c>
      <c r="S952">
        <v>320.7079</v>
      </c>
      <c r="T952">
        <v>320.7079</v>
      </c>
      <c r="U952" t="s">
        <v>1052</v>
      </c>
      <c r="V952" t="s">
        <v>1052</v>
      </c>
      <c r="W952">
        <f t="shared" si="42"/>
        <v>-44387</v>
      </c>
      <c r="X952" t="str">
        <f t="shared" si="43"/>
        <v>Non-rush</v>
      </c>
      <c r="Y952">
        <f t="shared" si="44"/>
        <v>0</v>
      </c>
      <c r="AD952">
        <v>320.7079</v>
      </c>
    </row>
    <row r="953" spans="1:30" x14ac:dyDescent="0.35">
      <c r="A953" t="s">
        <v>998</v>
      </c>
      <c r="B953" t="s">
        <v>34</v>
      </c>
      <c r="C953" t="s">
        <v>9</v>
      </c>
      <c r="D953" t="s">
        <v>12</v>
      </c>
      <c r="E953" t="s">
        <v>3</v>
      </c>
      <c r="F953" s="5">
        <v>44389</v>
      </c>
      <c r="G953" s="5">
        <v>44398</v>
      </c>
      <c r="H953">
        <v>1</v>
      </c>
      <c r="K953">
        <v>0.75</v>
      </c>
      <c r="L953">
        <v>74.947000000000003</v>
      </c>
      <c r="M953" t="s">
        <v>18</v>
      </c>
      <c r="N953">
        <v>9</v>
      </c>
      <c r="O953">
        <v>80</v>
      </c>
      <c r="P953">
        <v>60</v>
      </c>
      <c r="Q953">
        <v>60</v>
      </c>
      <c r="R953">
        <v>74.947000000000003</v>
      </c>
      <c r="S953">
        <v>134.947</v>
      </c>
      <c r="T953">
        <v>134.947</v>
      </c>
      <c r="U953" t="s">
        <v>1053</v>
      </c>
      <c r="V953" t="s">
        <v>1051</v>
      </c>
      <c r="W953">
        <f t="shared" si="42"/>
        <v>9</v>
      </c>
      <c r="X953" t="str">
        <f t="shared" si="43"/>
        <v>Rush</v>
      </c>
      <c r="Y953">
        <f t="shared" si="44"/>
        <v>0</v>
      </c>
      <c r="AC953">
        <v>0.75</v>
      </c>
      <c r="AD953">
        <v>74.947000000000003</v>
      </c>
    </row>
    <row r="954" spans="1:30" x14ac:dyDescent="0.35">
      <c r="A954" t="s">
        <v>999</v>
      </c>
      <c r="B954" t="s">
        <v>39</v>
      </c>
      <c r="C954" t="s">
        <v>9</v>
      </c>
      <c r="D954" t="s">
        <v>13</v>
      </c>
      <c r="E954" t="s">
        <v>3</v>
      </c>
      <c r="F954" s="5">
        <v>44389</v>
      </c>
      <c r="G954" s="5">
        <v>44399</v>
      </c>
      <c r="H954">
        <v>2</v>
      </c>
      <c r="K954">
        <v>1.75</v>
      </c>
      <c r="L954">
        <v>120</v>
      </c>
      <c r="M954" t="s">
        <v>19</v>
      </c>
      <c r="N954">
        <v>10</v>
      </c>
      <c r="O954">
        <v>140</v>
      </c>
      <c r="P954">
        <v>245</v>
      </c>
      <c r="Q954">
        <v>245</v>
      </c>
      <c r="R954">
        <v>120</v>
      </c>
      <c r="S954">
        <v>365</v>
      </c>
      <c r="T954">
        <v>365</v>
      </c>
      <c r="U954" t="s">
        <v>1053</v>
      </c>
      <c r="V954" t="s">
        <v>1050</v>
      </c>
      <c r="W954">
        <f t="shared" si="42"/>
        <v>10</v>
      </c>
      <c r="X954" t="str">
        <f t="shared" si="43"/>
        <v>Rush</v>
      </c>
      <c r="Y954">
        <f t="shared" si="44"/>
        <v>0</v>
      </c>
      <c r="AC954">
        <v>1.75</v>
      </c>
      <c r="AD954">
        <v>120</v>
      </c>
    </row>
    <row r="955" spans="1:30" x14ac:dyDescent="0.35">
      <c r="A955" t="s">
        <v>1000</v>
      </c>
      <c r="B955" t="s">
        <v>36</v>
      </c>
      <c r="C955" t="s">
        <v>7</v>
      </c>
      <c r="D955" t="s">
        <v>12</v>
      </c>
      <c r="F955" s="5">
        <v>44389</v>
      </c>
      <c r="H955">
        <v>2</v>
      </c>
      <c r="L955">
        <v>169.02</v>
      </c>
      <c r="M955" t="s">
        <v>17</v>
      </c>
      <c r="N955" t="s">
        <v>1054</v>
      </c>
      <c r="O955">
        <v>140</v>
      </c>
      <c r="P955">
        <v>0</v>
      </c>
      <c r="Q955">
        <v>0</v>
      </c>
      <c r="R955">
        <v>169.02</v>
      </c>
      <c r="S955">
        <v>169.02</v>
      </c>
      <c r="T955">
        <v>169.02</v>
      </c>
      <c r="U955" t="s">
        <v>1053</v>
      </c>
      <c r="V955" t="s">
        <v>1052</v>
      </c>
      <c r="W955">
        <f t="shared" si="42"/>
        <v>-44389</v>
      </c>
      <c r="X955" t="str">
        <f t="shared" si="43"/>
        <v>Non-rush</v>
      </c>
      <c r="Y955">
        <f t="shared" si="44"/>
        <v>0</v>
      </c>
      <c r="AD955">
        <v>169.02</v>
      </c>
    </row>
    <row r="956" spans="1:30" x14ac:dyDescent="0.35">
      <c r="A956" t="s">
        <v>1001</v>
      </c>
      <c r="B956" t="s">
        <v>40</v>
      </c>
      <c r="C956" t="s">
        <v>7</v>
      </c>
      <c r="D956" t="s">
        <v>11</v>
      </c>
      <c r="F956" s="5">
        <v>44389</v>
      </c>
      <c r="H956">
        <v>2</v>
      </c>
      <c r="L956">
        <v>145</v>
      </c>
      <c r="M956" t="s">
        <v>18</v>
      </c>
      <c r="N956" t="s">
        <v>1054</v>
      </c>
      <c r="O956">
        <v>140</v>
      </c>
      <c r="P956">
        <v>0</v>
      </c>
      <c r="Q956">
        <v>0</v>
      </c>
      <c r="R956">
        <v>145</v>
      </c>
      <c r="S956">
        <v>145</v>
      </c>
      <c r="T956">
        <v>145</v>
      </c>
      <c r="U956" t="s">
        <v>1053</v>
      </c>
      <c r="V956" t="s">
        <v>1052</v>
      </c>
      <c r="W956">
        <f t="shared" si="42"/>
        <v>-44389</v>
      </c>
      <c r="X956" t="str">
        <f t="shared" si="43"/>
        <v>Non-rush</v>
      </c>
      <c r="Y956">
        <f t="shared" si="44"/>
        <v>0</v>
      </c>
      <c r="AD956">
        <v>145</v>
      </c>
    </row>
    <row r="957" spans="1:30" x14ac:dyDescent="0.35">
      <c r="A957" t="s">
        <v>1002</v>
      </c>
      <c r="B957" t="s">
        <v>34</v>
      </c>
      <c r="C957" t="s">
        <v>44</v>
      </c>
      <c r="D957" t="s">
        <v>1</v>
      </c>
      <c r="F957" s="5">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42"/>
        <v>-44389</v>
      </c>
      <c r="X957" t="str">
        <f t="shared" si="43"/>
        <v>Non-rush</v>
      </c>
      <c r="Y957">
        <f t="shared" si="44"/>
        <v>0</v>
      </c>
      <c r="AD957">
        <v>399.84010000000001</v>
      </c>
    </row>
    <row r="958" spans="1:30" x14ac:dyDescent="0.35">
      <c r="A958" t="s">
        <v>1003</v>
      </c>
      <c r="B958" t="s">
        <v>41</v>
      </c>
      <c r="C958" t="s">
        <v>9</v>
      </c>
      <c r="D958" t="s">
        <v>2</v>
      </c>
      <c r="F958" s="5">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42"/>
        <v>-44389</v>
      </c>
      <c r="X958" t="str">
        <f t="shared" si="43"/>
        <v>Non-rush</v>
      </c>
      <c r="Y958">
        <f t="shared" si="44"/>
        <v>0</v>
      </c>
      <c r="AD958">
        <v>464.21109999999999</v>
      </c>
    </row>
    <row r="959" spans="1:30" x14ac:dyDescent="0.35">
      <c r="A959" t="s">
        <v>1004</v>
      </c>
      <c r="B959" t="s">
        <v>39</v>
      </c>
      <c r="C959" t="s">
        <v>8</v>
      </c>
      <c r="D959" t="s">
        <v>12</v>
      </c>
      <c r="E959" t="s">
        <v>3</v>
      </c>
      <c r="F959" s="5">
        <v>44390</v>
      </c>
      <c r="G959" s="5">
        <v>44397</v>
      </c>
      <c r="H959">
        <v>1</v>
      </c>
      <c r="K959">
        <v>0.5</v>
      </c>
      <c r="L959">
        <v>83.462900000000005</v>
      </c>
      <c r="M959" t="s">
        <v>18</v>
      </c>
      <c r="N959">
        <v>7</v>
      </c>
      <c r="O959">
        <v>80</v>
      </c>
      <c r="P959">
        <v>40</v>
      </c>
      <c r="Q959">
        <v>40</v>
      </c>
      <c r="R959">
        <v>83.462900000000005</v>
      </c>
      <c r="S959">
        <v>123.4629</v>
      </c>
      <c r="T959">
        <v>123.4629</v>
      </c>
      <c r="U959" t="s">
        <v>1048</v>
      </c>
      <c r="V959" t="s">
        <v>1048</v>
      </c>
      <c r="W959">
        <f t="shared" si="42"/>
        <v>7</v>
      </c>
      <c r="X959" t="str">
        <f t="shared" si="43"/>
        <v>Rush</v>
      </c>
      <c r="Y959">
        <f t="shared" si="44"/>
        <v>0</v>
      </c>
      <c r="AC959">
        <v>0.5</v>
      </c>
      <c r="AD959">
        <v>83.462900000000005</v>
      </c>
    </row>
    <row r="960" spans="1:30" x14ac:dyDescent="0.35">
      <c r="A960" t="s">
        <v>1005</v>
      </c>
      <c r="B960" t="s">
        <v>36</v>
      </c>
      <c r="C960" t="s">
        <v>7</v>
      </c>
      <c r="D960" t="s">
        <v>12</v>
      </c>
      <c r="F960" s="5">
        <v>44390</v>
      </c>
      <c r="H960">
        <v>2</v>
      </c>
      <c r="L960">
        <v>58.5</v>
      </c>
      <c r="M960" t="s">
        <v>17</v>
      </c>
      <c r="N960" t="s">
        <v>1054</v>
      </c>
      <c r="O960">
        <v>140</v>
      </c>
      <c r="P960">
        <v>0</v>
      </c>
      <c r="Q960">
        <v>0</v>
      </c>
      <c r="R960">
        <v>58.5</v>
      </c>
      <c r="S960">
        <v>58.5</v>
      </c>
      <c r="T960">
        <v>58.5</v>
      </c>
      <c r="U960" t="s">
        <v>1048</v>
      </c>
      <c r="V960" t="s">
        <v>1052</v>
      </c>
      <c r="W960">
        <f t="shared" si="42"/>
        <v>-44390</v>
      </c>
      <c r="X960" t="str">
        <f t="shared" si="43"/>
        <v>Non-rush</v>
      </c>
      <c r="Y960">
        <f t="shared" si="44"/>
        <v>0</v>
      </c>
      <c r="AD960">
        <v>58.5</v>
      </c>
    </row>
    <row r="961" spans="1:30" x14ac:dyDescent="0.35">
      <c r="A961" t="s">
        <v>1006</v>
      </c>
      <c r="B961" t="s">
        <v>37</v>
      </c>
      <c r="C961" t="s">
        <v>9</v>
      </c>
      <c r="D961" t="s">
        <v>12</v>
      </c>
      <c r="F961" s="5">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42"/>
        <v>-44390</v>
      </c>
      <c r="X961" t="str">
        <f t="shared" si="43"/>
        <v>Non-rush</v>
      </c>
      <c r="Y961">
        <f t="shared" si="44"/>
        <v>0</v>
      </c>
      <c r="AD961">
        <v>61.180599999999998</v>
      </c>
    </row>
    <row r="962" spans="1:30" x14ac:dyDescent="0.35">
      <c r="A962" t="s">
        <v>1007</v>
      </c>
      <c r="B962" t="s">
        <v>37</v>
      </c>
      <c r="C962" t="s">
        <v>9</v>
      </c>
      <c r="D962" t="s">
        <v>12</v>
      </c>
      <c r="F962" s="5">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42"/>
        <v>-44390</v>
      </c>
      <c r="X962" t="str">
        <f t="shared" si="43"/>
        <v>Non-rush</v>
      </c>
      <c r="Y962">
        <f t="shared" si="44"/>
        <v>0</v>
      </c>
      <c r="AD962">
        <v>220.72790000000001</v>
      </c>
    </row>
    <row r="963" spans="1:30" x14ac:dyDescent="0.35">
      <c r="A963" t="s">
        <v>1008</v>
      </c>
      <c r="B963" t="s">
        <v>41</v>
      </c>
      <c r="C963" t="s">
        <v>7</v>
      </c>
      <c r="D963" t="s">
        <v>13</v>
      </c>
      <c r="E963" t="s">
        <v>3</v>
      </c>
      <c r="F963" s="5">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45">(G963-F963)</f>
        <v>-44390</v>
      </c>
      <c r="X963" t="str">
        <f t="shared" ref="X963:X1001" si="46">IF(E963="", "Non-rush", "Rush")</f>
        <v>Rush</v>
      </c>
      <c r="Y963">
        <f t="shared" ref="Y963:Y1001" si="47">_xlfn.XLOOKUP(A963, A:A, I:I, "No warranty", 0)</f>
        <v>0</v>
      </c>
      <c r="AD963">
        <v>66.864900000000006</v>
      </c>
    </row>
    <row r="964" spans="1:30" x14ac:dyDescent="0.35">
      <c r="A964" t="s">
        <v>1009</v>
      </c>
      <c r="B964" t="s">
        <v>35</v>
      </c>
      <c r="C964" t="s">
        <v>44</v>
      </c>
      <c r="D964" t="s">
        <v>13</v>
      </c>
      <c r="F964" s="5">
        <v>44391</v>
      </c>
      <c r="H964">
        <v>1</v>
      </c>
      <c r="L964">
        <v>120</v>
      </c>
      <c r="M964" t="s">
        <v>19</v>
      </c>
      <c r="N964" t="s">
        <v>1054</v>
      </c>
      <c r="O964">
        <v>80</v>
      </c>
      <c r="P964">
        <v>0</v>
      </c>
      <c r="Q964">
        <v>0</v>
      </c>
      <c r="R964">
        <v>120</v>
      </c>
      <c r="S964">
        <v>120</v>
      </c>
      <c r="T964">
        <v>120</v>
      </c>
      <c r="U964" t="s">
        <v>1051</v>
      </c>
      <c r="V964" t="s">
        <v>1052</v>
      </c>
      <c r="W964">
        <f t="shared" si="45"/>
        <v>-44391</v>
      </c>
      <c r="X964" t="str">
        <f t="shared" si="46"/>
        <v>Non-rush</v>
      </c>
      <c r="Y964">
        <f t="shared" si="47"/>
        <v>0</v>
      </c>
      <c r="AD964">
        <v>120</v>
      </c>
    </row>
    <row r="965" spans="1:30" x14ac:dyDescent="0.35">
      <c r="A965" t="s">
        <v>1010</v>
      </c>
      <c r="B965" t="s">
        <v>35</v>
      </c>
      <c r="C965" t="s">
        <v>44</v>
      </c>
      <c r="D965" t="s">
        <v>13</v>
      </c>
      <c r="F965" s="5">
        <v>44391</v>
      </c>
      <c r="H965">
        <v>1</v>
      </c>
      <c r="L965">
        <v>120</v>
      </c>
      <c r="M965" t="s">
        <v>19</v>
      </c>
      <c r="N965" t="s">
        <v>1054</v>
      </c>
      <c r="O965">
        <v>80</v>
      </c>
      <c r="P965">
        <v>0</v>
      </c>
      <c r="Q965">
        <v>0</v>
      </c>
      <c r="R965">
        <v>120</v>
      </c>
      <c r="S965">
        <v>120</v>
      </c>
      <c r="T965">
        <v>120</v>
      </c>
      <c r="U965" t="s">
        <v>1051</v>
      </c>
      <c r="V965" t="s">
        <v>1052</v>
      </c>
      <c r="W965">
        <f t="shared" si="45"/>
        <v>-44391</v>
      </c>
      <c r="X965" t="str">
        <f t="shared" si="46"/>
        <v>Non-rush</v>
      </c>
      <c r="Y965">
        <f t="shared" si="47"/>
        <v>0</v>
      </c>
      <c r="AD965">
        <v>120</v>
      </c>
    </row>
    <row r="966" spans="1:30" x14ac:dyDescent="0.35">
      <c r="A966" t="s">
        <v>1011</v>
      </c>
      <c r="B966" t="s">
        <v>35</v>
      </c>
      <c r="C966" t="s">
        <v>44</v>
      </c>
      <c r="D966" t="s">
        <v>13</v>
      </c>
      <c r="F966" s="5">
        <v>44391</v>
      </c>
      <c r="H966">
        <v>1</v>
      </c>
      <c r="L966">
        <v>120</v>
      </c>
      <c r="M966" t="s">
        <v>19</v>
      </c>
      <c r="N966" t="s">
        <v>1054</v>
      </c>
      <c r="O966">
        <v>80</v>
      </c>
      <c r="P966">
        <v>0</v>
      </c>
      <c r="Q966">
        <v>0</v>
      </c>
      <c r="R966">
        <v>120</v>
      </c>
      <c r="S966">
        <v>120</v>
      </c>
      <c r="T966">
        <v>120</v>
      </c>
      <c r="U966" t="s">
        <v>1051</v>
      </c>
      <c r="V966" t="s">
        <v>1052</v>
      </c>
      <c r="W966">
        <f t="shared" si="45"/>
        <v>-44391</v>
      </c>
      <c r="X966" t="str">
        <f t="shared" si="46"/>
        <v>Non-rush</v>
      </c>
      <c r="Y966">
        <f t="shared" si="47"/>
        <v>0</v>
      </c>
      <c r="AD966">
        <v>120</v>
      </c>
    </row>
    <row r="967" spans="1:30" x14ac:dyDescent="0.35">
      <c r="A967" t="s">
        <v>1012</v>
      </c>
      <c r="B967" t="s">
        <v>42</v>
      </c>
      <c r="C967" t="s">
        <v>9</v>
      </c>
      <c r="D967" t="s">
        <v>12</v>
      </c>
      <c r="F967" s="5">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45"/>
        <v>-44391</v>
      </c>
      <c r="X967" t="str">
        <f t="shared" si="46"/>
        <v>Non-rush</v>
      </c>
      <c r="Y967">
        <f t="shared" si="47"/>
        <v>0</v>
      </c>
      <c r="AD967">
        <v>166.62479999999999</v>
      </c>
    </row>
    <row r="968" spans="1:30" x14ac:dyDescent="0.35">
      <c r="A968" t="s">
        <v>1013</v>
      </c>
      <c r="B968" t="s">
        <v>41</v>
      </c>
      <c r="C968" t="s">
        <v>7</v>
      </c>
      <c r="D968" t="s">
        <v>13</v>
      </c>
      <c r="F968" s="5">
        <v>44391</v>
      </c>
      <c r="H968">
        <v>2</v>
      </c>
      <c r="L968">
        <v>336.2636</v>
      </c>
      <c r="M968" t="s">
        <v>17</v>
      </c>
      <c r="N968" t="s">
        <v>1054</v>
      </c>
      <c r="O968">
        <v>140</v>
      </c>
      <c r="P968">
        <v>0</v>
      </c>
      <c r="Q968">
        <v>0</v>
      </c>
      <c r="R968">
        <v>336.2636</v>
      </c>
      <c r="S968">
        <v>336.2636</v>
      </c>
      <c r="T968">
        <v>336.2636</v>
      </c>
      <c r="U968" t="s">
        <v>1051</v>
      </c>
      <c r="V968" t="s">
        <v>1052</v>
      </c>
      <c r="W968">
        <f t="shared" si="45"/>
        <v>-44391</v>
      </c>
      <c r="X968" t="str">
        <f t="shared" si="46"/>
        <v>Non-rush</v>
      </c>
      <c r="Y968">
        <f t="shared" si="47"/>
        <v>0</v>
      </c>
      <c r="AD968">
        <v>336.2636</v>
      </c>
    </row>
    <row r="969" spans="1:30" x14ac:dyDescent="0.35">
      <c r="A969" t="s">
        <v>1014</v>
      </c>
      <c r="B969" t="s">
        <v>35</v>
      </c>
      <c r="C969" t="s">
        <v>8</v>
      </c>
      <c r="D969" t="s">
        <v>2</v>
      </c>
      <c r="F969" s="5">
        <v>44391</v>
      </c>
      <c r="H969">
        <v>2</v>
      </c>
      <c r="L969">
        <v>1000.454</v>
      </c>
      <c r="M969" t="s">
        <v>17</v>
      </c>
      <c r="N969" t="s">
        <v>1054</v>
      </c>
      <c r="O969">
        <v>140</v>
      </c>
      <c r="P969">
        <v>0</v>
      </c>
      <c r="Q969">
        <v>0</v>
      </c>
      <c r="R969">
        <v>1000.454</v>
      </c>
      <c r="S969">
        <v>1000.454</v>
      </c>
      <c r="T969">
        <v>1000.454</v>
      </c>
      <c r="U969" t="s">
        <v>1051</v>
      </c>
      <c r="V969" t="s">
        <v>1052</v>
      </c>
      <c r="W969">
        <f t="shared" si="45"/>
        <v>-44391</v>
      </c>
      <c r="X969" t="str">
        <f t="shared" si="46"/>
        <v>Non-rush</v>
      </c>
      <c r="Y969">
        <f t="shared" si="47"/>
        <v>0</v>
      </c>
      <c r="AD969">
        <v>1000.454</v>
      </c>
    </row>
    <row r="970" spans="1:30" x14ac:dyDescent="0.35">
      <c r="A970" t="s">
        <v>1015</v>
      </c>
      <c r="B970" t="s">
        <v>34</v>
      </c>
      <c r="C970" t="s">
        <v>9</v>
      </c>
      <c r="D970" t="s">
        <v>1</v>
      </c>
      <c r="E970" t="s">
        <v>3</v>
      </c>
      <c r="F970" s="5">
        <v>44392</v>
      </c>
      <c r="G970" s="5">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45"/>
        <v>0</v>
      </c>
      <c r="X970" t="str">
        <f t="shared" si="46"/>
        <v>Rush</v>
      </c>
      <c r="Y970">
        <f t="shared" si="47"/>
        <v>0</v>
      </c>
      <c r="AC970">
        <v>1</v>
      </c>
      <c r="AD970">
        <v>310.93439999999998</v>
      </c>
    </row>
    <row r="971" spans="1:30" x14ac:dyDescent="0.35">
      <c r="A971" t="s">
        <v>1016</v>
      </c>
      <c r="B971" t="s">
        <v>41</v>
      </c>
      <c r="C971" t="s">
        <v>7</v>
      </c>
      <c r="D971" t="s">
        <v>13</v>
      </c>
      <c r="F971" s="5">
        <v>44392</v>
      </c>
      <c r="H971">
        <v>2</v>
      </c>
      <c r="L971">
        <v>450.2</v>
      </c>
      <c r="M971" t="s">
        <v>17</v>
      </c>
      <c r="N971" t="s">
        <v>1054</v>
      </c>
      <c r="O971">
        <v>140</v>
      </c>
      <c r="P971">
        <v>0</v>
      </c>
      <c r="Q971">
        <v>0</v>
      </c>
      <c r="R971">
        <v>450.2</v>
      </c>
      <c r="S971">
        <v>450.2</v>
      </c>
      <c r="T971">
        <v>450.2</v>
      </c>
      <c r="U971" t="s">
        <v>1050</v>
      </c>
      <c r="V971" t="s">
        <v>1052</v>
      </c>
      <c r="W971">
        <f t="shared" si="45"/>
        <v>-44392</v>
      </c>
      <c r="X971" t="str">
        <f t="shared" si="46"/>
        <v>Non-rush</v>
      </c>
      <c r="Y971">
        <f t="shared" si="47"/>
        <v>0</v>
      </c>
      <c r="AD971">
        <v>450.2</v>
      </c>
    </row>
    <row r="972" spans="1:30" x14ac:dyDescent="0.35">
      <c r="A972" t="s">
        <v>1017</v>
      </c>
      <c r="B972" t="s">
        <v>36</v>
      </c>
      <c r="C972" t="s">
        <v>7</v>
      </c>
      <c r="D972" t="s">
        <v>13</v>
      </c>
      <c r="F972" s="5">
        <v>44392</v>
      </c>
      <c r="H972">
        <v>2</v>
      </c>
      <c r="L972">
        <v>186</v>
      </c>
      <c r="M972" t="s">
        <v>17</v>
      </c>
      <c r="N972" t="s">
        <v>1054</v>
      </c>
      <c r="O972">
        <v>140</v>
      </c>
      <c r="P972">
        <v>0</v>
      </c>
      <c r="Q972">
        <v>0</v>
      </c>
      <c r="R972">
        <v>186</v>
      </c>
      <c r="S972">
        <v>186</v>
      </c>
      <c r="T972">
        <v>186</v>
      </c>
      <c r="U972" t="s">
        <v>1050</v>
      </c>
      <c r="V972" t="s">
        <v>1052</v>
      </c>
      <c r="W972">
        <f t="shared" si="45"/>
        <v>-44392</v>
      </c>
      <c r="X972" t="str">
        <f t="shared" si="46"/>
        <v>Non-rush</v>
      </c>
      <c r="Y972">
        <f t="shared" si="47"/>
        <v>0</v>
      </c>
      <c r="AD972">
        <v>186</v>
      </c>
    </row>
    <row r="973" spans="1:30" x14ac:dyDescent="0.35">
      <c r="A973" t="s">
        <v>1018</v>
      </c>
      <c r="B973" t="s">
        <v>34</v>
      </c>
      <c r="C973" t="s">
        <v>8</v>
      </c>
      <c r="D973" t="s">
        <v>13</v>
      </c>
      <c r="F973" s="5">
        <v>44393</v>
      </c>
      <c r="G973" s="5">
        <v>44406</v>
      </c>
      <c r="H973">
        <v>1</v>
      </c>
      <c r="K973">
        <v>1.5</v>
      </c>
      <c r="L973">
        <v>1111.5</v>
      </c>
      <c r="M973" t="s">
        <v>19</v>
      </c>
      <c r="N973">
        <v>13</v>
      </c>
      <c r="O973">
        <v>80</v>
      </c>
      <c r="P973">
        <v>120</v>
      </c>
      <c r="Q973">
        <v>120</v>
      </c>
      <c r="R973">
        <v>1111.5</v>
      </c>
      <c r="S973">
        <v>1231.5</v>
      </c>
      <c r="T973">
        <v>1231.5</v>
      </c>
      <c r="U973" t="s">
        <v>1049</v>
      </c>
      <c r="V973" t="s">
        <v>1050</v>
      </c>
      <c r="W973">
        <f t="shared" si="45"/>
        <v>13</v>
      </c>
      <c r="X973" t="str">
        <f t="shared" si="46"/>
        <v>Non-rush</v>
      </c>
      <c r="Y973">
        <f t="shared" si="47"/>
        <v>0</v>
      </c>
      <c r="AC973">
        <v>1.5</v>
      </c>
      <c r="AD973">
        <v>1111.5</v>
      </c>
    </row>
    <row r="974" spans="1:30" x14ac:dyDescent="0.35">
      <c r="A974" t="s">
        <v>1019</v>
      </c>
      <c r="B974" t="s">
        <v>40</v>
      </c>
      <c r="C974" t="s">
        <v>7</v>
      </c>
      <c r="D974" t="s">
        <v>2</v>
      </c>
      <c r="F974" s="5">
        <v>44393</v>
      </c>
      <c r="H974">
        <v>2</v>
      </c>
      <c r="L974">
        <v>170</v>
      </c>
      <c r="M974" t="s">
        <v>17</v>
      </c>
      <c r="N974" t="s">
        <v>1054</v>
      </c>
      <c r="O974">
        <v>140</v>
      </c>
      <c r="P974">
        <v>0</v>
      </c>
      <c r="Q974">
        <v>0</v>
      </c>
      <c r="R974">
        <v>170</v>
      </c>
      <c r="S974">
        <v>170</v>
      </c>
      <c r="T974">
        <v>170</v>
      </c>
      <c r="U974" t="s">
        <v>1049</v>
      </c>
      <c r="V974" t="s">
        <v>1052</v>
      </c>
      <c r="W974">
        <f t="shared" si="45"/>
        <v>-44393</v>
      </c>
      <c r="X974" t="str">
        <f t="shared" si="46"/>
        <v>Non-rush</v>
      </c>
      <c r="Y974">
        <f t="shared" si="47"/>
        <v>0</v>
      </c>
      <c r="AD974">
        <v>170</v>
      </c>
    </row>
    <row r="975" spans="1:30" x14ac:dyDescent="0.35">
      <c r="A975" t="s">
        <v>1020</v>
      </c>
      <c r="B975" t="s">
        <v>36</v>
      </c>
      <c r="C975" t="s">
        <v>7</v>
      </c>
      <c r="D975" t="s">
        <v>13</v>
      </c>
      <c r="F975" s="5">
        <v>44393</v>
      </c>
      <c r="H975">
        <v>2</v>
      </c>
      <c r="L975">
        <v>180</v>
      </c>
      <c r="M975" t="s">
        <v>17</v>
      </c>
      <c r="N975" t="s">
        <v>1054</v>
      </c>
      <c r="O975">
        <v>140</v>
      </c>
      <c r="P975">
        <v>0</v>
      </c>
      <c r="Q975">
        <v>0</v>
      </c>
      <c r="R975">
        <v>180</v>
      </c>
      <c r="S975">
        <v>180</v>
      </c>
      <c r="T975">
        <v>180</v>
      </c>
      <c r="U975" t="s">
        <v>1049</v>
      </c>
      <c r="V975" t="s">
        <v>1052</v>
      </c>
      <c r="W975">
        <f t="shared" si="45"/>
        <v>-44393</v>
      </c>
      <c r="X975" t="str">
        <f t="shared" si="46"/>
        <v>Non-rush</v>
      </c>
      <c r="Y975">
        <f t="shared" si="47"/>
        <v>0</v>
      </c>
      <c r="AD975">
        <v>180</v>
      </c>
    </row>
    <row r="976" spans="1:30" x14ac:dyDescent="0.35">
      <c r="A976" t="s">
        <v>1021</v>
      </c>
      <c r="B976" t="s">
        <v>35</v>
      </c>
      <c r="C976" t="s">
        <v>44</v>
      </c>
      <c r="D976" t="s">
        <v>12</v>
      </c>
      <c r="F976" s="5">
        <v>44394</v>
      </c>
      <c r="G976" s="5">
        <v>44403</v>
      </c>
      <c r="H976">
        <v>1</v>
      </c>
      <c r="K976">
        <v>0.75</v>
      </c>
      <c r="L976">
        <v>48</v>
      </c>
      <c r="M976" t="s">
        <v>18</v>
      </c>
      <c r="N976">
        <v>9</v>
      </c>
      <c r="O976">
        <v>80</v>
      </c>
      <c r="P976">
        <v>60</v>
      </c>
      <c r="Q976">
        <v>60</v>
      </c>
      <c r="R976">
        <v>48</v>
      </c>
      <c r="S976">
        <v>108</v>
      </c>
      <c r="T976">
        <v>108</v>
      </c>
      <c r="U976" t="s">
        <v>1052</v>
      </c>
      <c r="V976" t="s">
        <v>1053</v>
      </c>
      <c r="W976">
        <f t="shared" si="45"/>
        <v>9</v>
      </c>
      <c r="X976" t="str">
        <f t="shared" si="46"/>
        <v>Non-rush</v>
      </c>
      <c r="Y976">
        <f t="shared" si="47"/>
        <v>0</v>
      </c>
      <c r="AC976">
        <v>0.75</v>
      </c>
      <c r="AD976">
        <v>48</v>
      </c>
    </row>
    <row r="977" spans="1:30" x14ac:dyDescent="0.35">
      <c r="A977" t="s">
        <v>1022</v>
      </c>
      <c r="B977" t="s">
        <v>34</v>
      </c>
      <c r="C977" t="s">
        <v>9</v>
      </c>
      <c r="D977" t="s">
        <v>13</v>
      </c>
      <c r="F977" s="5">
        <v>44394</v>
      </c>
      <c r="H977">
        <v>2</v>
      </c>
      <c r="I977" t="s">
        <v>3</v>
      </c>
      <c r="J977" t="s">
        <v>3</v>
      </c>
      <c r="L977">
        <v>1019.9758</v>
      </c>
      <c r="M977" t="s">
        <v>20</v>
      </c>
      <c r="N977" t="s">
        <v>1054</v>
      </c>
      <c r="O977">
        <v>140</v>
      </c>
      <c r="P977">
        <v>0</v>
      </c>
      <c r="Q977">
        <v>0</v>
      </c>
      <c r="R977">
        <v>0</v>
      </c>
      <c r="S977">
        <v>1019.9758</v>
      </c>
      <c r="T977">
        <v>0</v>
      </c>
      <c r="U977" t="s">
        <v>1052</v>
      </c>
      <c r="V977" t="s">
        <v>1052</v>
      </c>
      <c r="W977">
        <f t="shared" si="45"/>
        <v>-44394</v>
      </c>
      <c r="X977" t="str">
        <f t="shared" si="46"/>
        <v>Non-rush</v>
      </c>
      <c r="Y977" t="str">
        <f t="shared" si="47"/>
        <v>Yes</v>
      </c>
      <c r="AD977">
        <v>1019.9758</v>
      </c>
    </row>
    <row r="978" spans="1:30" x14ac:dyDescent="0.35">
      <c r="A978" t="s">
        <v>1023</v>
      </c>
      <c r="B978" t="s">
        <v>39</v>
      </c>
      <c r="C978" t="s">
        <v>9</v>
      </c>
      <c r="D978" t="s">
        <v>12</v>
      </c>
      <c r="F978" s="5">
        <v>44396</v>
      </c>
      <c r="G978" s="5">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45"/>
        <v>0</v>
      </c>
      <c r="X978" t="str">
        <f t="shared" si="46"/>
        <v>Non-rush</v>
      </c>
      <c r="Y978">
        <f t="shared" si="47"/>
        <v>0</v>
      </c>
      <c r="AC978">
        <v>0.5</v>
      </c>
      <c r="AD978">
        <v>161.79509999999999</v>
      </c>
    </row>
    <row r="979" spans="1:30" x14ac:dyDescent="0.35">
      <c r="A979" t="s">
        <v>1024</v>
      </c>
      <c r="B979" t="s">
        <v>36</v>
      </c>
      <c r="C979" t="s">
        <v>7</v>
      </c>
      <c r="D979" t="s">
        <v>12</v>
      </c>
      <c r="F979" s="5">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45"/>
        <v>-44396</v>
      </c>
      <c r="X979" t="str">
        <f t="shared" si="46"/>
        <v>Non-rush</v>
      </c>
      <c r="Y979">
        <f t="shared" si="47"/>
        <v>0</v>
      </c>
      <c r="AD979">
        <v>61.237400000000001</v>
      </c>
    </row>
    <row r="980" spans="1:30" x14ac:dyDescent="0.35">
      <c r="A980" t="s">
        <v>1025</v>
      </c>
      <c r="B980" t="s">
        <v>38</v>
      </c>
      <c r="C980" t="s">
        <v>8</v>
      </c>
      <c r="D980" t="s">
        <v>13</v>
      </c>
      <c r="F980" s="5">
        <v>44396</v>
      </c>
      <c r="H980">
        <v>2</v>
      </c>
      <c r="L980">
        <v>440.03</v>
      </c>
      <c r="M980" t="s">
        <v>18</v>
      </c>
      <c r="N980" t="s">
        <v>1054</v>
      </c>
      <c r="O980">
        <v>140</v>
      </c>
      <c r="P980">
        <v>0</v>
      </c>
      <c r="Q980">
        <v>0</v>
      </c>
      <c r="R980">
        <v>440.03</v>
      </c>
      <c r="S980">
        <v>440.03</v>
      </c>
      <c r="T980">
        <v>440.03</v>
      </c>
      <c r="U980" t="s">
        <v>1053</v>
      </c>
      <c r="V980" t="s">
        <v>1052</v>
      </c>
      <c r="W980">
        <f t="shared" si="45"/>
        <v>-44396</v>
      </c>
      <c r="X980" t="str">
        <f t="shared" si="46"/>
        <v>Non-rush</v>
      </c>
      <c r="Y980">
        <f t="shared" si="47"/>
        <v>0</v>
      </c>
      <c r="AD980">
        <v>440.03</v>
      </c>
    </row>
    <row r="981" spans="1:30" x14ac:dyDescent="0.35">
      <c r="A981" t="s">
        <v>1026</v>
      </c>
      <c r="B981" t="s">
        <v>38</v>
      </c>
      <c r="C981" t="s">
        <v>8</v>
      </c>
      <c r="D981" t="s">
        <v>2</v>
      </c>
      <c r="F981" s="5">
        <v>44396</v>
      </c>
      <c r="H981">
        <v>2</v>
      </c>
      <c r="L981">
        <v>351</v>
      </c>
      <c r="M981" t="s">
        <v>17</v>
      </c>
      <c r="N981" t="s">
        <v>1054</v>
      </c>
      <c r="O981">
        <v>140</v>
      </c>
      <c r="P981">
        <v>0</v>
      </c>
      <c r="Q981">
        <v>0</v>
      </c>
      <c r="R981">
        <v>351</v>
      </c>
      <c r="S981">
        <v>351</v>
      </c>
      <c r="T981">
        <v>351</v>
      </c>
      <c r="U981" t="s">
        <v>1053</v>
      </c>
      <c r="V981" t="s">
        <v>1052</v>
      </c>
      <c r="W981">
        <f t="shared" si="45"/>
        <v>-44396</v>
      </c>
      <c r="X981" t="str">
        <f t="shared" si="46"/>
        <v>Non-rush</v>
      </c>
      <c r="Y981">
        <f t="shared" si="47"/>
        <v>0</v>
      </c>
      <c r="AD981">
        <v>351</v>
      </c>
    </row>
    <row r="982" spans="1:30" x14ac:dyDescent="0.35">
      <c r="A982" t="s">
        <v>1027</v>
      </c>
      <c r="B982" t="s">
        <v>34</v>
      </c>
      <c r="C982" t="s">
        <v>8</v>
      </c>
      <c r="D982" t="s">
        <v>13</v>
      </c>
      <c r="F982" s="5">
        <v>44396</v>
      </c>
      <c r="H982">
        <v>2</v>
      </c>
      <c r="L982">
        <v>519.01</v>
      </c>
      <c r="M982" t="s">
        <v>18</v>
      </c>
      <c r="N982" t="s">
        <v>1054</v>
      </c>
      <c r="O982">
        <v>140</v>
      </c>
      <c r="P982">
        <v>0</v>
      </c>
      <c r="Q982">
        <v>0</v>
      </c>
      <c r="R982">
        <v>519.01</v>
      </c>
      <c r="S982">
        <v>519.01</v>
      </c>
      <c r="T982">
        <v>519.01</v>
      </c>
      <c r="U982" t="s">
        <v>1053</v>
      </c>
      <c r="V982" t="s">
        <v>1052</v>
      </c>
      <c r="W982">
        <f t="shared" si="45"/>
        <v>-44396</v>
      </c>
      <c r="X982" t="str">
        <f t="shared" si="46"/>
        <v>Non-rush</v>
      </c>
      <c r="Y982">
        <f t="shared" si="47"/>
        <v>0</v>
      </c>
      <c r="AD982">
        <v>519.01</v>
      </c>
    </row>
    <row r="983" spans="1:30" x14ac:dyDescent="0.35">
      <c r="A983" t="s">
        <v>1028</v>
      </c>
      <c r="B983" t="s">
        <v>39</v>
      </c>
      <c r="C983" t="s">
        <v>9</v>
      </c>
      <c r="D983" t="s">
        <v>12</v>
      </c>
      <c r="F983" s="5">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45"/>
        <v>-44396</v>
      </c>
      <c r="X983" t="str">
        <f t="shared" si="46"/>
        <v>Non-rush</v>
      </c>
      <c r="Y983">
        <f t="shared" si="47"/>
        <v>0</v>
      </c>
      <c r="AD983">
        <v>138.08170000000001</v>
      </c>
    </row>
    <row r="984" spans="1:30" x14ac:dyDescent="0.35">
      <c r="A984" t="s">
        <v>1029</v>
      </c>
      <c r="B984" t="s">
        <v>36</v>
      </c>
      <c r="C984" t="s">
        <v>7</v>
      </c>
      <c r="D984" t="s">
        <v>13</v>
      </c>
      <c r="F984" s="5">
        <v>44396</v>
      </c>
      <c r="H984">
        <v>2</v>
      </c>
      <c r="L984">
        <v>1073.46</v>
      </c>
      <c r="M984" t="s">
        <v>17</v>
      </c>
      <c r="N984" t="s">
        <v>1054</v>
      </c>
      <c r="O984">
        <v>140</v>
      </c>
      <c r="P984">
        <v>0</v>
      </c>
      <c r="Q984">
        <v>0</v>
      </c>
      <c r="R984">
        <v>1073.46</v>
      </c>
      <c r="S984">
        <v>1073.46</v>
      </c>
      <c r="T984">
        <v>1073.46</v>
      </c>
      <c r="U984" t="s">
        <v>1053</v>
      </c>
      <c r="V984" t="s">
        <v>1052</v>
      </c>
      <c r="W984">
        <f t="shared" si="45"/>
        <v>-44396</v>
      </c>
      <c r="X984" t="str">
        <f t="shared" si="46"/>
        <v>Non-rush</v>
      </c>
      <c r="Y984">
        <f t="shared" si="47"/>
        <v>0</v>
      </c>
      <c r="AD984">
        <v>1073.46</v>
      </c>
    </row>
    <row r="985" spans="1:30" x14ac:dyDescent="0.35">
      <c r="A985" t="s">
        <v>1030</v>
      </c>
      <c r="B985" t="s">
        <v>36</v>
      </c>
      <c r="C985" t="s">
        <v>7</v>
      </c>
      <c r="D985" t="s">
        <v>13</v>
      </c>
      <c r="F985" s="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45"/>
        <v>-44396</v>
      </c>
      <c r="X985" t="str">
        <f t="shared" si="46"/>
        <v>Non-rush</v>
      </c>
      <c r="Y985">
        <f t="shared" si="47"/>
        <v>0</v>
      </c>
      <c r="AD985">
        <v>48.489800000000002</v>
      </c>
    </row>
    <row r="986" spans="1:30" x14ac:dyDescent="0.35">
      <c r="A986" t="s">
        <v>1031</v>
      </c>
      <c r="B986" t="s">
        <v>38</v>
      </c>
      <c r="C986" t="s">
        <v>8</v>
      </c>
      <c r="D986" t="s">
        <v>13</v>
      </c>
      <c r="F986" s="5">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45"/>
        <v>-44396</v>
      </c>
      <c r="X986" t="str">
        <f t="shared" si="46"/>
        <v>Non-rush</v>
      </c>
      <c r="Y986">
        <f t="shared" si="47"/>
        <v>0</v>
      </c>
      <c r="AD986">
        <v>45.237400000000001</v>
      </c>
    </row>
    <row r="987" spans="1:30" x14ac:dyDescent="0.35">
      <c r="A987" t="s">
        <v>1032</v>
      </c>
      <c r="B987" t="s">
        <v>36</v>
      </c>
      <c r="C987" t="s">
        <v>7</v>
      </c>
      <c r="D987" t="s">
        <v>12</v>
      </c>
      <c r="F987" s="5">
        <v>44396</v>
      </c>
      <c r="H987">
        <v>1</v>
      </c>
      <c r="L987">
        <v>288.42</v>
      </c>
      <c r="M987" t="s">
        <v>18</v>
      </c>
      <c r="N987" t="s">
        <v>1054</v>
      </c>
      <c r="O987">
        <v>80</v>
      </c>
      <c r="P987">
        <v>0</v>
      </c>
      <c r="Q987">
        <v>0</v>
      </c>
      <c r="R987">
        <v>288.42</v>
      </c>
      <c r="S987">
        <v>288.42</v>
      </c>
      <c r="T987">
        <v>288.42</v>
      </c>
      <c r="U987" t="s">
        <v>1053</v>
      </c>
      <c r="V987" t="s">
        <v>1052</v>
      </c>
      <c r="W987">
        <f t="shared" si="45"/>
        <v>-44396</v>
      </c>
      <c r="X987" t="str">
        <f t="shared" si="46"/>
        <v>Non-rush</v>
      </c>
      <c r="Y987">
        <f t="shared" si="47"/>
        <v>0</v>
      </c>
      <c r="AD987">
        <v>288.42</v>
      </c>
    </row>
    <row r="988" spans="1:30" x14ac:dyDescent="0.35">
      <c r="A988" t="s">
        <v>1033</v>
      </c>
      <c r="B988" t="s">
        <v>34</v>
      </c>
      <c r="C988" t="s">
        <v>9</v>
      </c>
      <c r="D988" t="s">
        <v>13</v>
      </c>
      <c r="F988" s="5">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45"/>
        <v>-44397</v>
      </c>
      <c r="X988" t="str">
        <f t="shared" si="46"/>
        <v>Non-rush</v>
      </c>
      <c r="Y988">
        <f t="shared" si="47"/>
        <v>0</v>
      </c>
      <c r="AD988">
        <v>38.496899999999997</v>
      </c>
    </row>
    <row r="989" spans="1:30" x14ac:dyDescent="0.35">
      <c r="A989" t="s">
        <v>1034</v>
      </c>
      <c r="B989" t="s">
        <v>37</v>
      </c>
      <c r="C989" t="s">
        <v>9</v>
      </c>
      <c r="D989" t="s">
        <v>11</v>
      </c>
      <c r="F989" s="5">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45"/>
        <v>-44397</v>
      </c>
      <c r="X989" t="str">
        <f t="shared" si="46"/>
        <v>Non-rush</v>
      </c>
      <c r="Y989">
        <f t="shared" si="47"/>
        <v>0</v>
      </c>
      <c r="AD989">
        <v>107.99550000000001</v>
      </c>
    </row>
    <row r="990" spans="1:30" x14ac:dyDescent="0.35">
      <c r="A990" t="s">
        <v>1035</v>
      </c>
      <c r="B990" t="s">
        <v>36</v>
      </c>
      <c r="C990" t="s">
        <v>7</v>
      </c>
      <c r="D990" t="s">
        <v>12</v>
      </c>
      <c r="F990" s="5">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45"/>
        <v>-44397</v>
      </c>
      <c r="X990" t="str">
        <f t="shared" si="46"/>
        <v>Non-rush</v>
      </c>
      <c r="Y990">
        <f t="shared" si="47"/>
        <v>0</v>
      </c>
      <c r="AD990">
        <v>142.85319999999999</v>
      </c>
    </row>
    <row r="991" spans="1:30" x14ac:dyDescent="0.35">
      <c r="A991" t="s">
        <v>1036</v>
      </c>
      <c r="B991" t="s">
        <v>34</v>
      </c>
      <c r="C991" t="s">
        <v>44</v>
      </c>
      <c r="D991" t="s">
        <v>12</v>
      </c>
      <c r="F991" s="5">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45"/>
        <v>-44398</v>
      </c>
      <c r="X991" t="str">
        <f t="shared" si="46"/>
        <v>Non-rush</v>
      </c>
      <c r="Y991">
        <f t="shared" si="47"/>
        <v>0</v>
      </c>
      <c r="AD991">
        <v>85.942099999999996</v>
      </c>
    </row>
    <row r="992" spans="1:30" x14ac:dyDescent="0.35">
      <c r="A992" t="s">
        <v>1037</v>
      </c>
      <c r="B992" t="s">
        <v>36</v>
      </c>
      <c r="C992" t="s">
        <v>7</v>
      </c>
      <c r="D992" t="s">
        <v>13</v>
      </c>
      <c r="F992" s="5">
        <v>44398</v>
      </c>
      <c r="H992">
        <v>2</v>
      </c>
      <c r="L992">
        <v>21.33</v>
      </c>
      <c r="M992" t="s">
        <v>17</v>
      </c>
      <c r="N992" t="s">
        <v>1054</v>
      </c>
      <c r="O992">
        <v>140</v>
      </c>
      <c r="P992">
        <v>0</v>
      </c>
      <c r="Q992">
        <v>0</v>
      </c>
      <c r="R992">
        <v>21.33</v>
      </c>
      <c r="S992">
        <v>21.33</v>
      </c>
      <c r="T992">
        <v>21.33</v>
      </c>
      <c r="U992" t="s">
        <v>1051</v>
      </c>
      <c r="V992" t="s">
        <v>1052</v>
      </c>
      <c r="W992">
        <f t="shared" si="45"/>
        <v>-44398</v>
      </c>
      <c r="X992" t="str">
        <f t="shared" si="46"/>
        <v>Non-rush</v>
      </c>
      <c r="Y992">
        <f t="shared" si="47"/>
        <v>0</v>
      </c>
      <c r="AD992">
        <v>21.33</v>
      </c>
    </row>
    <row r="993" spans="1:30" x14ac:dyDescent="0.35">
      <c r="A993" t="s">
        <v>1038</v>
      </c>
      <c r="B993" t="s">
        <v>35</v>
      </c>
      <c r="C993" t="s">
        <v>44</v>
      </c>
      <c r="D993" t="s">
        <v>13</v>
      </c>
      <c r="F993" s="5">
        <v>44398</v>
      </c>
      <c r="H993">
        <v>2</v>
      </c>
      <c r="L993">
        <v>602.66</v>
      </c>
      <c r="M993" t="s">
        <v>18</v>
      </c>
      <c r="N993" t="s">
        <v>1054</v>
      </c>
      <c r="O993">
        <v>140</v>
      </c>
      <c r="P993">
        <v>0</v>
      </c>
      <c r="Q993">
        <v>0</v>
      </c>
      <c r="R993">
        <v>602.66</v>
      </c>
      <c r="S993">
        <v>602.66</v>
      </c>
      <c r="T993">
        <v>602.66</v>
      </c>
      <c r="U993" t="s">
        <v>1051</v>
      </c>
      <c r="V993" t="s">
        <v>1052</v>
      </c>
      <c r="W993">
        <f t="shared" si="45"/>
        <v>-44398</v>
      </c>
      <c r="X993" t="str">
        <f t="shared" si="46"/>
        <v>Non-rush</v>
      </c>
      <c r="Y993">
        <f t="shared" si="47"/>
        <v>0</v>
      </c>
      <c r="AD993">
        <v>602.66</v>
      </c>
    </row>
    <row r="994" spans="1:30" x14ac:dyDescent="0.35">
      <c r="A994" t="s">
        <v>1039</v>
      </c>
      <c r="B994" t="s">
        <v>35</v>
      </c>
      <c r="C994" t="s">
        <v>44</v>
      </c>
      <c r="D994" t="s">
        <v>12</v>
      </c>
      <c r="E994" t="s">
        <v>3</v>
      </c>
      <c r="F994" s="5">
        <v>44399</v>
      </c>
      <c r="H994">
        <v>2</v>
      </c>
      <c r="L994">
        <v>66.8857</v>
      </c>
      <c r="M994" t="s">
        <v>18</v>
      </c>
      <c r="N994" t="s">
        <v>1054</v>
      </c>
      <c r="O994">
        <v>140</v>
      </c>
      <c r="P994">
        <v>0</v>
      </c>
      <c r="Q994">
        <v>0</v>
      </c>
      <c r="R994">
        <v>66.8857</v>
      </c>
      <c r="S994">
        <v>66.8857</v>
      </c>
      <c r="T994">
        <v>66.8857</v>
      </c>
      <c r="U994" t="s">
        <v>1050</v>
      </c>
      <c r="V994" t="s">
        <v>1052</v>
      </c>
      <c r="W994">
        <f t="shared" si="45"/>
        <v>-44399</v>
      </c>
      <c r="X994" t="str">
        <f t="shared" si="46"/>
        <v>Rush</v>
      </c>
      <c r="Y994">
        <f t="shared" si="47"/>
        <v>0</v>
      </c>
      <c r="AD994">
        <v>66.8857</v>
      </c>
    </row>
    <row r="995" spans="1:30" x14ac:dyDescent="0.35">
      <c r="A995" t="s">
        <v>1040</v>
      </c>
      <c r="B995" t="s">
        <v>35</v>
      </c>
      <c r="C995" t="s">
        <v>8</v>
      </c>
      <c r="D995" t="s">
        <v>2</v>
      </c>
      <c r="F995" s="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45"/>
        <v>-44399</v>
      </c>
      <c r="X995" t="str">
        <f t="shared" si="46"/>
        <v>Non-rush</v>
      </c>
      <c r="Y995">
        <f t="shared" si="47"/>
        <v>0</v>
      </c>
      <c r="AD995">
        <v>472.54539999999997</v>
      </c>
    </row>
    <row r="996" spans="1:30" x14ac:dyDescent="0.35">
      <c r="A996" t="s">
        <v>1041</v>
      </c>
      <c r="B996" t="s">
        <v>39</v>
      </c>
      <c r="C996" t="s">
        <v>44</v>
      </c>
      <c r="D996" t="s">
        <v>12</v>
      </c>
      <c r="F996" s="5">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45"/>
        <v>-44399</v>
      </c>
      <c r="X996" t="str">
        <f t="shared" si="46"/>
        <v>Non-rush</v>
      </c>
      <c r="Y996">
        <f t="shared" si="47"/>
        <v>0</v>
      </c>
      <c r="AD996">
        <v>147.69890000000001</v>
      </c>
    </row>
    <row r="997" spans="1:30" x14ac:dyDescent="0.35">
      <c r="A997" t="s">
        <v>1042</v>
      </c>
      <c r="B997" t="s">
        <v>39</v>
      </c>
      <c r="C997" t="s">
        <v>9</v>
      </c>
      <c r="D997" t="s">
        <v>12</v>
      </c>
      <c r="F997" s="5">
        <v>44399</v>
      </c>
      <c r="H997">
        <v>2</v>
      </c>
      <c r="L997">
        <v>237.21</v>
      </c>
      <c r="M997" t="s">
        <v>18</v>
      </c>
      <c r="N997" t="s">
        <v>1054</v>
      </c>
      <c r="O997">
        <v>140</v>
      </c>
      <c r="P997">
        <v>0</v>
      </c>
      <c r="Q997">
        <v>0</v>
      </c>
      <c r="R997">
        <v>237.21</v>
      </c>
      <c r="S997">
        <v>237.21</v>
      </c>
      <c r="T997">
        <v>237.21</v>
      </c>
      <c r="U997" t="s">
        <v>1050</v>
      </c>
      <c r="V997" t="s">
        <v>1052</v>
      </c>
      <c r="W997">
        <f t="shared" si="45"/>
        <v>-44399</v>
      </c>
      <c r="X997" t="str">
        <f t="shared" si="46"/>
        <v>Non-rush</v>
      </c>
      <c r="Y997">
        <f t="shared" si="47"/>
        <v>0</v>
      </c>
      <c r="AD997">
        <v>237.21</v>
      </c>
    </row>
    <row r="998" spans="1:30" x14ac:dyDescent="0.35">
      <c r="A998" t="s">
        <v>1043</v>
      </c>
      <c r="B998" t="s">
        <v>35</v>
      </c>
      <c r="C998" t="s">
        <v>44</v>
      </c>
      <c r="D998" t="s">
        <v>2</v>
      </c>
      <c r="F998" s="5">
        <v>44399</v>
      </c>
      <c r="H998">
        <v>1</v>
      </c>
      <c r="L998">
        <v>128.8115</v>
      </c>
      <c r="M998" t="s">
        <v>18</v>
      </c>
      <c r="N998" t="s">
        <v>1054</v>
      </c>
      <c r="O998">
        <v>80</v>
      </c>
      <c r="P998">
        <v>0</v>
      </c>
      <c r="Q998">
        <v>0</v>
      </c>
      <c r="R998">
        <v>128.8115</v>
      </c>
      <c r="S998">
        <v>128.8115</v>
      </c>
      <c r="T998">
        <v>128.8115</v>
      </c>
      <c r="U998" t="s">
        <v>1050</v>
      </c>
      <c r="V998" t="s">
        <v>1052</v>
      </c>
      <c r="W998">
        <f t="shared" si="45"/>
        <v>-44399</v>
      </c>
      <c r="X998" t="str">
        <f t="shared" si="46"/>
        <v>Non-rush</v>
      </c>
      <c r="Y998">
        <f t="shared" si="47"/>
        <v>0</v>
      </c>
      <c r="AD998">
        <v>128.8115</v>
      </c>
    </row>
    <row r="999" spans="1:30" x14ac:dyDescent="0.35">
      <c r="A999" t="s">
        <v>1044</v>
      </c>
      <c r="B999" t="s">
        <v>34</v>
      </c>
      <c r="C999" t="s">
        <v>44</v>
      </c>
      <c r="D999" t="s">
        <v>12</v>
      </c>
      <c r="F999" s="5">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45"/>
        <v>-44400</v>
      </c>
      <c r="X999" t="str">
        <f t="shared" si="46"/>
        <v>Non-rush</v>
      </c>
      <c r="Y999">
        <f t="shared" si="47"/>
        <v>0</v>
      </c>
      <c r="AD999">
        <v>84.886200000000002</v>
      </c>
    </row>
    <row r="1000" spans="1:30" x14ac:dyDescent="0.35">
      <c r="A1000" t="s">
        <v>1045</v>
      </c>
      <c r="B1000" t="s">
        <v>40</v>
      </c>
      <c r="C1000" t="s">
        <v>7</v>
      </c>
      <c r="D1000" t="s">
        <v>11</v>
      </c>
      <c r="F1000" s="5">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45"/>
        <v>-44401</v>
      </c>
      <c r="X1000" t="str">
        <f t="shared" si="46"/>
        <v>Non-rush</v>
      </c>
      <c r="Y1000">
        <f t="shared" si="47"/>
        <v>0</v>
      </c>
      <c r="AD1000">
        <v>122.31950000000001</v>
      </c>
    </row>
    <row r="1001" spans="1:30" x14ac:dyDescent="0.35">
      <c r="A1001" t="s">
        <v>1046</v>
      </c>
      <c r="B1001" t="s">
        <v>40</v>
      </c>
      <c r="C1001" t="s">
        <v>7</v>
      </c>
      <c r="D1001" t="s">
        <v>12</v>
      </c>
      <c r="F1001" s="5">
        <v>44406</v>
      </c>
      <c r="H1001">
        <v>2</v>
      </c>
      <c r="L1001">
        <v>210.4494</v>
      </c>
      <c r="M1001" t="s">
        <v>18</v>
      </c>
      <c r="N1001" t="s">
        <v>1054</v>
      </c>
      <c r="O1001">
        <v>140</v>
      </c>
      <c r="P1001">
        <v>0</v>
      </c>
      <c r="Q1001">
        <v>0</v>
      </c>
      <c r="R1001">
        <v>210.4494</v>
      </c>
      <c r="S1001">
        <v>210.4494</v>
      </c>
      <c r="T1001">
        <v>210.4494</v>
      </c>
      <c r="U1001" t="s">
        <v>1050</v>
      </c>
      <c r="V1001" t="s">
        <v>1052</v>
      </c>
      <c r="W1001">
        <f t="shared" si="45"/>
        <v>-44406</v>
      </c>
      <c r="X1001" t="str">
        <f t="shared" si="46"/>
        <v>Non-rush</v>
      </c>
      <c r="Y1001">
        <f t="shared" si="47"/>
        <v>0</v>
      </c>
      <c r="AD1001">
        <v>210.4494</v>
      </c>
    </row>
  </sheetData>
  <autoFilter ref="A1:Y1001" xr:uid="{8D347D12-8593-4FA9-927E-F28B41121F6B}"/>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q1</vt:lpstr>
      <vt:lpstr>q2</vt:lpstr>
      <vt:lpstr>q3</vt:lpstr>
      <vt:lpstr>q4</vt:lpstr>
      <vt:lpstr>q5</vt:lpstr>
      <vt:lpstr>q6</vt:lpstr>
      <vt:lpstr>q7</vt:lpstr>
      <vt:lpstr>q8</vt:lpstr>
      <vt:lpstr>kpi</vt:lpstr>
      <vt:lpstr>dashboard</vt:lpstr>
      <vt:lpstr>dis_services</vt:lpstr>
      <vt:lpstr>dis_payment</vt:lpstr>
      <vt:lpstr>completion_rate</vt:lpstr>
      <vt:lpstr>rush_job_frquency</vt:lpstr>
      <vt:lpstr>bar_chart</vt:lpstr>
      <vt:lpstr>line_chart</vt:lpstr>
      <vt:lpstr>pie_chart</vt:lpstr>
      <vt:lpstr>scatter_plot</vt:lpstr>
      <vt:lpstr>WOs</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Priyadarshini Mugundan</cp:lastModifiedBy>
  <cp:revision/>
  <dcterms:created xsi:type="dcterms:W3CDTF">2007-02-11T02:54:46Z</dcterms:created>
  <dcterms:modified xsi:type="dcterms:W3CDTF">2024-04-02T11:09:10Z</dcterms:modified>
  <cp:category/>
  <cp:contentStatus/>
</cp:coreProperties>
</file>