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rijoni.s.lv\Desktop\"/>
    </mc:Choice>
  </mc:AlternateContent>
  <xr:revisionPtr revIDLastSave="0" documentId="13_ncr:1_{EB1D247E-BEE2-45B6-8688-E83BB1D63E4E}" xr6:coauthVersionLast="47" xr6:coauthVersionMax="47" xr10:uidLastSave="{00000000-0000-0000-0000-000000000000}"/>
  <bookViews>
    <workbookView xWindow="-110" yWindow="-110" windowWidth="19420" windowHeight="10300" xr2:uid="{65C14963-D7D9-489F-85DF-B390E3AF6B64}"/>
  </bookViews>
  <sheets>
    <sheet name="Data" sheetId="1" r:id="rId1"/>
    <sheet name="Q1" sheetId="8" r:id="rId2"/>
    <sheet name="Q2" sheetId="10" r:id="rId3"/>
    <sheet name="Q3" sheetId="13" r:id="rId4"/>
    <sheet name="Q4" sheetId="14" r:id="rId5"/>
    <sheet name="Q5" sheetId="16" r:id="rId6"/>
    <sheet name="Q6" sheetId="17" r:id="rId7"/>
    <sheet name="Q7" sheetId="18" r:id="rId8"/>
    <sheet name="Q9" sheetId="20" r:id="rId9"/>
  </sheets>
  <calcPr calcId="191029"/>
  <pivotCaches>
    <pivotCache cacheId="36" r:id="rId10"/>
    <pivotCache cacheId="58" r:id="rId11"/>
    <pivotCache cacheId="64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02" i="1" l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Q1021" i="1" s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Q1041" i="1" s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Q1061" i="1" s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Q1081" i="1" s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Q1101" i="1" s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Q1121" i="1" s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Q1141" i="1" s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Q1161" i="1" s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Q1181" i="1" s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Q1201" i="1" s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Q1221" i="1" s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Q1241" i="1" s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Q1261" i="1" s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Q1281" i="1" s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Q1301" i="1" s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Q1321" i="1" s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Q1341" i="1" s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Q1361" i="1" s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Q1381" i="1" s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Q1401" i="1" s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Q1421" i="1" s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Q1441" i="1" s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Q1461" i="1" s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Q1481" i="1" s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Q1501" i="1" s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Q1521" i="1" s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Q1541" i="1" s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Q1561" i="1" s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Q1581" i="1" s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Q1601" i="1" s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Q1621" i="1" s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Q1641" i="1" s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Q1661" i="1" s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Q1681" i="1" s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Q1701" i="1" s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Q1721" i="1" s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Q1741" i="1" s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Q1761" i="1" s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Q1781" i="1" s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Q1801" i="1" s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Q1821" i="1" s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Q1841" i="1" s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Q1861" i="1" s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Q1881" i="1" s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Q1901" i="1" s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Q1921" i="1" s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Q1941" i="1" s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Q1961" i="1" s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Q1981" i="1" s="1"/>
  <c r="O1982" i="1"/>
  <c r="P1002" i="1"/>
  <c r="P1003" i="1"/>
  <c r="P1004" i="1"/>
  <c r="P1005" i="1"/>
  <c r="P1006" i="1"/>
  <c r="P1007" i="1"/>
  <c r="P1008" i="1"/>
  <c r="P1009" i="1"/>
  <c r="P1010" i="1"/>
  <c r="P1011" i="1"/>
  <c r="Q1011" i="1" s="1"/>
  <c r="P1012" i="1"/>
  <c r="P1013" i="1"/>
  <c r="P1014" i="1"/>
  <c r="P1015" i="1"/>
  <c r="P1016" i="1"/>
  <c r="P1017" i="1"/>
  <c r="P1018" i="1"/>
  <c r="P1019" i="1"/>
  <c r="P1020" i="1"/>
  <c r="Q1020" i="1" s="1"/>
  <c r="P1021" i="1"/>
  <c r="P1022" i="1"/>
  <c r="P1023" i="1"/>
  <c r="P1024" i="1"/>
  <c r="P1025" i="1"/>
  <c r="P1026" i="1"/>
  <c r="P1027" i="1"/>
  <c r="P1028" i="1"/>
  <c r="P1029" i="1"/>
  <c r="P1030" i="1"/>
  <c r="P1031" i="1"/>
  <c r="Q1031" i="1" s="1"/>
  <c r="P1032" i="1"/>
  <c r="P1033" i="1"/>
  <c r="P1034" i="1"/>
  <c r="P1035" i="1"/>
  <c r="P1036" i="1"/>
  <c r="P1037" i="1"/>
  <c r="P1038" i="1"/>
  <c r="P1039" i="1"/>
  <c r="P1040" i="1"/>
  <c r="Q1040" i="1" s="1"/>
  <c r="P1041" i="1"/>
  <c r="P1042" i="1"/>
  <c r="P1043" i="1"/>
  <c r="P1044" i="1"/>
  <c r="P1045" i="1"/>
  <c r="P1046" i="1"/>
  <c r="P1047" i="1"/>
  <c r="P1048" i="1"/>
  <c r="P1049" i="1"/>
  <c r="P1050" i="1"/>
  <c r="P1051" i="1"/>
  <c r="Q1051" i="1" s="1"/>
  <c r="P1052" i="1"/>
  <c r="P1053" i="1"/>
  <c r="P1054" i="1"/>
  <c r="P1055" i="1"/>
  <c r="P1056" i="1"/>
  <c r="P1057" i="1"/>
  <c r="P1058" i="1"/>
  <c r="P1059" i="1"/>
  <c r="P1060" i="1"/>
  <c r="Q1060" i="1" s="1"/>
  <c r="P1061" i="1"/>
  <c r="P1062" i="1"/>
  <c r="P1063" i="1"/>
  <c r="P1064" i="1"/>
  <c r="P1065" i="1"/>
  <c r="P1066" i="1"/>
  <c r="P1067" i="1"/>
  <c r="P1068" i="1"/>
  <c r="P1069" i="1"/>
  <c r="P1070" i="1"/>
  <c r="P1071" i="1"/>
  <c r="Q1071" i="1" s="1"/>
  <c r="P1072" i="1"/>
  <c r="P1073" i="1"/>
  <c r="P1074" i="1"/>
  <c r="P1075" i="1"/>
  <c r="P1076" i="1"/>
  <c r="P1077" i="1"/>
  <c r="P1078" i="1"/>
  <c r="P1079" i="1"/>
  <c r="P1080" i="1"/>
  <c r="Q1080" i="1" s="1"/>
  <c r="P1081" i="1"/>
  <c r="P1082" i="1"/>
  <c r="P1083" i="1"/>
  <c r="P1084" i="1"/>
  <c r="P1085" i="1"/>
  <c r="P1086" i="1"/>
  <c r="P1087" i="1"/>
  <c r="P1088" i="1"/>
  <c r="P1089" i="1"/>
  <c r="P1090" i="1"/>
  <c r="P1091" i="1"/>
  <c r="Q1091" i="1" s="1"/>
  <c r="P1092" i="1"/>
  <c r="P1093" i="1"/>
  <c r="P1094" i="1"/>
  <c r="P1095" i="1"/>
  <c r="P1096" i="1"/>
  <c r="P1097" i="1"/>
  <c r="P1098" i="1"/>
  <c r="P1099" i="1"/>
  <c r="P1100" i="1"/>
  <c r="Q1100" i="1" s="1"/>
  <c r="P1101" i="1"/>
  <c r="P1102" i="1"/>
  <c r="P1103" i="1"/>
  <c r="P1104" i="1"/>
  <c r="P1105" i="1"/>
  <c r="P1106" i="1"/>
  <c r="P1107" i="1"/>
  <c r="P1108" i="1"/>
  <c r="P1109" i="1"/>
  <c r="P1110" i="1"/>
  <c r="P1111" i="1"/>
  <c r="Q1111" i="1" s="1"/>
  <c r="P1112" i="1"/>
  <c r="P1113" i="1"/>
  <c r="P1114" i="1"/>
  <c r="P1115" i="1"/>
  <c r="P1116" i="1"/>
  <c r="P1117" i="1"/>
  <c r="P1118" i="1"/>
  <c r="P1119" i="1"/>
  <c r="P1120" i="1"/>
  <c r="Q1120" i="1" s="1"/>
  <c r="P1121" i="1"/>
  <c r="P1122" i="1"/>
  <c r="Q1122" i="1" s="1"/>
  <c r="P1123" i="1"/>
  <c r="P1124" i="1"/>
  <c r="P1125" i="1"/>
  <c r="P1126" i="1"/>
  <c r="P1127" i="1"/>
  <c r="P1128" i="1"/>
  <c r="P1129" i="1"/>
  <c r="P1130" i="1"/>
  <c r="P1131" i="1"/>
  <c r="Q1131" i="1" s="1"/>
  <c r="P1132" i="1"/>
  <c r="P1133" i="1"/>
  <c r="P1134" i="1"/>
  <c r="P1135" i="1"/>
  <c r="P1136" i="1"/>
  <c r="P1137" i="1"/>
  <c r="P1138" i="1"/>
  <c r="P1139" i="1"/>
  <c r="P1140" i="1"/>
  <c r="Q1140" i="1" s="1"/>
  <c r="P1141" i="1"/>
  <c r="P1142" i="1"/>
  <c r="Q1142" i="1" s="1"/>
  <c r="P1143" i="1"/>
  <c r="P1144" i="1"/>
  <c r="P1145" i="1"/>
  <c r="P1146" i="1"/>
  <c r="P1147" i="1"/>
  <c r="P1148" i="1"/>
  <c r="P1149" i="1"/>
  <c r="P1150" i="1"/>
  <c r="P1151" i="1"/>
  <c r="Q1151" i="1" s="1"/>
  <c r="P1152" i="1"/>
  <c r="P1153" i="1"/>
  <c r="P1154" i="1"/>
  <c r="P1155" i="1"/>
  <c r="P1156" i="1"/>
  <c r="P1157" i="1"/>
  <c r="P1158" i="1"/>
  <c r="P1159" i="1"/>
  <c r="P1160" i="1"/>
  <c r="Q1160" i="1" s="1"/>
  <c r="P1161" i="1"/>
  <c r="P1162" i="1"/>
  <c r="Q1162" i="1" s="1"/>
  <c r="P1163" i="1"/>
  <c r="P1164" i="1"/>
  <c r="P1165" i="1"/>
  <c r="P1166" i="1"/>
  <c r="P1167" i="1"/>
  <c r="P1168" i="1"/>
  <c r="P1169" i="1"/>
  <c r="P1170" i="1"/>
  <c r="P1171" i="1"/>
  <c r="Q1171" i="1" s="1"/>
  <c r="P1172" i="1"/>
  <c r="P1173" i="1"/>
  <c r="P1174" i="1"/>
  <c r="P1175" i="1"/>
  <c r="P1176" i="1"/>
  <c r="P1177" i="1"/>
  <c r="P1178" i="1"/>
  <c r="P1179" i="1"/>
  <c r="P1180" i="1"/>
  <c r="Q1180" i="1" s="1"/>
  <c r="P1181" i="1"/>
  <c r="P1182" i="1"/>
  <c r="Q1182" i="1" s="1"/>
  <c r="P1183" i="1"/>
  <c r="P1184" i="1"/>
  <c r="P1185" i="1"/>
  <c r="P1186" i="1"/>
  <c r="P1187" i="1"/>
  <c r="P1188" i="1"/>
  <c r="P1189" i="1"/>
  <c r="P1190" i="1"/>
  <c r="P1191" i="1"/>
  <c r="Q1191" i="1" s="1"/>
  <c r="P1192" i="1"/>
  <c r="P1193" i="1"/>
  <c r="P1194" i="1"/>
  <c r="P1195" i="1"/>
  <c r="P1196" i="1"/>
  <c r="P1197" i="1"/>
  <c r="P1198" i="1"/>
  <c r="P1199" i="1"/>
  <c r="P1200" i="1"/>
  <c r="Q1200" i="1" s="1"/>
  <c r="P1201" i="1"/>
  <c r="P1202" i="1"/>
  <c r="Q1202" i="1" s="1"/>
  <c r="P1203" i="1"/>
  <c r="P1204" i="1"/>
  <c r="P1205" i="1"/>
  <c r="P1206" i="1"/>
  <c r="P1207" i="1"/>
  <c r="P1208" i="1"/>
  <c r="P1209" i="1"/>
  <c r="P1210" i="1"/>
  <c r="P1211" i="1"/>
  <c r="Q1211" i="1" s="1"/>
  <c r="P1212" i="1"/>
  <c r="P1213" i="1"/>
  <c r="P1214" i="1"/>
  <c r="P1215" i="1"/>
  <c r="P1216" i="1"/>
  <c r="P1217" i="1"/>
  <c r="P1218" i="1"/>
  <c r="P1219" i="1"/>
  <c r="P1220" i="1"/>
  <c r="Q1220" i="1" s="1"/>
  <c r="P1221" i="1"/>
  <c r="P1222" i="1"/>
  <c r="Q1222" i="1" s="1"/>
  <c r="P1223" i="1"/>
  <c r="P1224" i="1"/>
  <c r="P1225" i="1"/>
  <c r="P1226" i="1"/>
  <c r="P1227" i="1"/>
  <c r="P1228" i="1"/>
  <c r="P1229" i="1"/>
  <c r="P1230" i="1"/>
  <c r="P1231" i="1"/>
  <c r="Q1231" i="1" s="1"/>
  <c r="P1232" i="1"/>
  <c r="P1233" i="1"/>
  <c r="P1234" i="1"/>
  <c r="P1235" i="1"/>
  <c r="P1236" i="1"/>
  <c r="P1237" i="1"/>
  <c r="P1238" i="1"/>
  <c r="P1239" i="1"/>
  <c r="P1240" i="1"/>
  <c r="Q1240" i="1" s="1"/>
  <c r="P1241" i="1"/>
  <c r="P1242" i="1"/>
  <c r="Q1242" i="1" s="1"/>
  <c r="P1243" i="1"/>
  <c r="P1244" i="1"/>
  <c r="P1245" i="1"/>
  <c r="P1246" i="1"/>
  <c r="P1247" i="1"/>
  <c r="P1248" i="1"/>
  <c r="P1249" i="1"/>
  <c r="P1250" i="1"/>
  <c r="P1251" i="1"/>
  <c r="Q1251" i="1" s="1"/>
  <c r="P1252" i="1"/>
  <c r="P1253" i="1"/>
  <c r="P1254" i="1"/>
  <c r="P1255" i="1"/>
  <c r="P1256" i="1"/>
  <c r="P1257" i="1"/>
  <c r="P1258" i="1"/>
  <c r="P1259" i="1"/>
  <c r="P1260" i="1"/>
  <c r="Q1260" i="1" s="1"/>
  <c r="P1261" i="1"/>
  <c r="P1262" i="1"/>
  <c r="Q1262" i="1" s="1"/>
  <c r="P1263" i="1"/>
  <c r="P1264" i="1"/>
  <c r="P1265" i="1"/>
  <c r="P1266" i="1"/>
  <c r="P1267" i="1"/>
  <c r="P1268" i="1"/>
  <c r="P1269" i="1"/>
  <c r="P1270" i="1"/>
  <c r="P1271" i="1"/>
  <c r="Q1271" i="1" s="1"/>
  <c r="P1272" i="1"/>
  <c r="P1273" i="1"/>
  <c r="P1274" i="1"/>
  <c r="P1275" i="1"/>
  <c r="P1276" i="1"/>
  <c r="P1277" i="1"/>
  <c r="P1278" i="1"/>
  <c r="P1279" i="1"/>
  <c r="P1280" i="1"/>
  <c r="Q1280" i="1" s="1"/>
  <c r="P1281" i="1"/>
  <c r="P1282" i="1"/>
  <c r="Q1282" i="1" s="1"/>
  <c r="P1283" i="1"/>
  <c r="P1284" i="1"/>
  <c r="P1285" i="1"/>
  <c r="P1286" i="1"/>
  <c r="P1287" i="1"/>
  <c r="P1288" i="1"/>
  <c r="P1289" i="1"/>
  <c r="P1290" i="1"/>
  <c r="P1291" i="1"/>
  <c r="Q1291" i="1" s="1"/>
  <c r="P1292" i="1"/>
  <c r="P1293" i="1"/>
  <c r="P1294" i="1"/>
  <c r="P1295" i="1"/>
  <c r="P1296" i="1"/>
  <c r="P1297" i="1"/>
  <c r="P1298" i="1"/>
  <c r="P1299" i="1"/>
  <c r="P1300" i="1"/>
  <c r="Q1300" i="1" s="1"/>
  <c r="P1301" i="1"/>
  <c r="P1302" i="1"/>
  <c r="Q1302" i="1" s="1"/>
  <c r="P1303" i="1"/>
  <c r="P1304" i="1"/>
  <c r="P1305" i="1"/>
  <c r="P1306" i="1"/>
  <c r="P1307" i="1"/>
  <c r="P1308" i="1"/>
  <c r="P1309" i="1"/>
  <c r="P1310" i="1"/>
  <c r="P1311" i="1"/>
  <c r="Q1311" i="1" s="1"/>
  <c r="P1312" i="1"/>
  <c r="P1313" i="1"/>
  <c r="P1314" i="1"/>
  <c r="P1315" i="1"/>
  <c r="P1316" i="1"/>
  <c r="P1317" i="1"/>
  <c r="P1318" i="1"/>
  <c r="P1319" i="1"/>
  <c r="P1320" i="1"/>
  <c r="Q1320" i="1" s="1"/>
  <c r="P1321" i="1"/>
  <c r="P1322" i="1"/>
  <c r="Q1322" i="1" s="1"/>
  <c r="P1323" i="1"/>
  <c r="P1324" i="1"/>
  <c r="P1325" i="1"/>
  <c r="P1326" i="1"/>
  <c r="P1327" i="1"/>
  <c r="P1328" i="1"/>
  <c r="P1329" i="1"/>
  <c r="P1330" i="1"/>
  <c r="P1331" i="1"/>
  <c r="Q1331" i="1" s="1"/>
  <c r="P1332" i="1"/>
  <c r="P1333" i="1"/>
  <c r="P1334" i="1"/>
  <c r="P1335" i="1"/>
  <c r="P1336" i="1"/>
  <c r="P1337" i="1"/>
  <c r="P1338" i="1"/>
  <c r="P1339" i="1"/>
  <c r="P1340" i="1"/>
  <c r="Q1340" i="1" s="1"/>
  <c r="P1341" i="1"/>
  <c r="P1342" i="1"/>
  <c r="Q1342" i="1" s="1"/>
  <c r="P1343" i="1"/>
  <c r="P1344" i="1"/>
  <c r="P1345" i="1"/>
  <c r="P1346" i="1"/>
  <c r="P1347" i="1"/>
  <c r="P1348" i="1"/>
  <c r="P1349" i="1"/>
  <c r="P1350" i="1"/>
  <c r="P1351" i="1"/>
  <c r="Q1351" i="1" s="1"/>
  <c r="P1352" i="1"/>
  <c r="P1353" i="1"/>
  <c r="P1354" i="1"/>
  <c r="P1355" i="1"/>
  <c r="P1356" i="1"/>
  <c r="P1357" i="1"/>
  <c r="P1358" i="1"/>
  <c r="P1359" i="1"/>
  <c r="P1360" i="1"/>
  <c r="Q1360" i="1" s="1"/>
  <c r="P1361" i="1"/>
  <c r="P1362" i="1"/>
  <c r="Q1362" i="1" s="1"/>
  <c r="P1363" i="1"/>
  <c r="P1364" i="1"/>
  <c r="P1365" i="1"/>
  <c r="P1366" i="1"/>
  <c r="P1367" i="1"/>
  <c r="P1368" i="1"/>
  <c r="P1369" i="1"/>
  <c r="P1370" i="1"/>
  <c r="P1371" i="1"/>
  <c r="Q1371" i="1" s="1"/>
  <c r="P1372" i="1"/>
  <c r="P1373" i="1"/>
  <c r="P1374" i="1"/>
  <c r="P1375" i="1"/>
  <c r="P1376" i="1"/>
  <c r="P1377" i="1"/>
  <c r="P1378" i="1"/>
  <c r="P1379" i="1"/>
  <c r="P1380" i="1"/>
  <c r="Q1380" i="1" s="1"/>
  <c r="P1381" i="1"/>
  <c r="P1382" i="1"/>
  <c r="Q1382" i="1" s="1"/>
  <c r="P1383" i="1"/>
  <c r="P1384" i="1"/>
  <c r="P1385" i="1"/>
  <c r="P1386" i="1"/>
  <c r="P1387" i="1"/>
  <c r="P1388" i="1"/>
  <c r="P1389" i="1"/>
  <c r="P1390" i="1"/>
  <c r="P1391" i="1"/>
  <c r="Q1391" i="1" s="1"/>
  <c r="P1392" i="1"/>
  <c r="P1393" i="1"/>
  <c r="P1394" i="1"/>
  <c r="P1395" i="1"/>
  <c r="P1396" i="1"/>
  <c r="P1397" i="1"/>
  <c r="P1398" i="1"/>
  <c r="P1399" i="1"/>
  <c r="P1400" i="1"/>
  <c r="Q1400" i="1" s="1"/>
  <c r="P1401" i="1"/>
  <c r="P1402" i="1"/>
  <c r="Q1402" i="1" s="1"/>
  <c r="P1403" i="1"/>
  <c r="P1404" i="1"/>
  <c r="P1405" i="1"/>
  <c r="P1406" i="1"/>
  <c r="P1407" i="1"/>
  <c r="P1408" i="1"/>
  <c r="P1409" i="1"/>
  <c r="P1410" i="1"/>
  <c r="P1411" i="1"/>
  <c r="Q1411" i="1" s="1"/>
  <c r="P1412" i="1"/>
  <c r="P1413" i="1"/>
  <c r="P1414" i="1"/>
  <c r="P1415" i="1"/>
  <c r="P1416" i="1"/>
  <c r="P1417" i="1"/>
  <c r="P1418" i="1"/>
  <c r="P1419" i="1"/>
  <c r="P1420" i="1"/>
  <c r="Q1420" i="1" s="1"/>
  <c r="P1421" i="1"/>
  <c r="P1422" i="1"/>
  <c r="Q1422" i="1" s="1"/>
  <c r="P1423" i="1"/>
  <c r="P1424" i="1"/>
  <c r="P1425" i="1"/>
  <c r="P1426" i="1"/>
  <c r="P1427" i="1"/>
  <c r="P1428" i="1"/>
  <c r="P1429" i="1"/>
  <c r="P1430" i="1"/>
  <c r="P1431" i="1"/>
  <c r="Q1431" i="1" s="1"/>
  <c r="P1432" i="1"/>
  <c r="P1433" i="1"/>
  <c r="P1434" i="1"/>
  <c r="P1435" i="1"/>
  <c r="P1436" i="1"/>
  <c r="P1437" i="1"/>
  <c r="P1438" i="1"/>
  <c r="P1439" i="1"/>
  <c r="P1440" i="1"/>
  <c r="Q1440" i="1" s="1"/>
  <c r="P1441" i="1"/>
  <c r="P1442" i="1"/>
  <c r="Q1442" i="1" s="1"/>
  <c r="P1443" i="1"/>
  <c r="P1444" i="1"/>
  <c r="P1445" i="1"/>
  <c r="P1446" i="1"/>
  <c r="P1447" i="1"/>
  <c r="P1448" i="1"/>
  <c r="P1449" i="1"/>
  <c r="P1450" i="1"/>
  <c r="P1451" i="1"/>
  <c r="Q1451" i="1" s="1"/>
  <c r="P1452" i="1"/>
  <c r="P1453" i="1"/>
  <c r="P1454" i="1"/>
  <c r="P1455" i="1"/>
  <c r="P1456" i="1"/>
  <c r="P1457" i="1"/>
  <c r="P1458" i="1"/>
  <c r="P1459" i="1"/>
  <c r="P1460" i="1"/>
  <c r="Q1460" i="1" s="1"/>
  <c r="P1461" i="1"/>
  <c r="P1462" i="1"/>
  <c r="Q1462" i="1" s="1"/>
  <c r="P1463" i="1"/>
  <c r="P1464" i="1"/>
  <c r="P1465" i="1"/>
  <c r="P1466" i="1"/>
  <c r="P1467" i="1"/>
  <c r="P1468" i="1"/>
  <c r="P1469" i="1"/>
  <c r="P1470" i="1"/>
  <c r="P1471" i="1"/>
  <c r="Q1471" i="1" s="1"/>
  <c r="P1472" i="1"/>
  <c r="P1473" i="1"/>
  <c r="P1474" i="1"/>
  <c r="P1475" i="1"/>
  <c r="P1476" i="1"/>
  <c r="P1477" i="1"/>
  <c r="P1478" i="1"/>
  <c r="P1479" i="1"/>
  <c r="P1480" i="1"/>
  <c r="Q1480" i="1" s="1"/>
  <c r="P1481" i="1"/>
  <c r="P1482" i="1"/>
  <c r="Q1482" i="1" s="1"/>
  <c r="P1483" i="1"/>
  <c r="P1484" i="1"/>
  <c r="P1485" i="1"/>
  <c r="P1486" i="1"/>
  <c r="P1487" i="1"/>
  <c r="P1488" i="1"/>
  <c r="P1489" i="1"/>
  <c r="P1490" i="1"/>
  <c r="P1491" i="1"/>
  <c r="Q1491" i="1" s="1"/>
  <c r="P1492" i="1"/>
  <c r="P1493" i="1"/>
  <c r="P1494" i="1"/>
  <c r="P1495" i="1"/>
  <c r="P1496" i="1"/>
  <c r="P1497" i="1"/>
  <c r="P1498" i="1"/>
  <c r="P1499" i="1"/>
  <c r="P1500" i="1"/>
  <c r="Q1500" i="1" s="1"/>
  <c r="P1501" i="1"/>
  <c r="P1502" i="1"/>
  <c r="Q1502" i="1" s="1"/>
  <c r="P1503" i="1"/>
  <c r="P1504" i="1"/>
  <c r="P1505" i="1"/>
  <c r="P1506" i="1"/>
  <c r="P1507" i="1"/>
  <c r="P1508" i="1"/>
  <c r="P1509" i="1"/>
  <c r="P1510" i="1"/>
  <c r="P1511" i="1"/>
  <c r="Q1511" i="1" s="1"/>
  <c r="P1512" i="1"/>
  <c r="P1513" i="1"/>
  <c r="P1514" i="1"/>
  <c r="P1515" i="1"/>
  <c r="P1516" i="1"/>
  <c r="P1517" i="1"/>
  <c r="P1518" i="1"/>
  <c r="P1519" i="1"/>
  <c r="P1520" i="1"/>
  <c r="Q1520" i="1" s="1"/>
  <c r="P1521" i="1"/>
  <c r="P1522" i="1"/>
  <c r="Q1522" i="1" s="1"/>
  <c r="P1523" i="1"/>
  <c r="P1524" i="1"/>
  <c r="P1525" i="1"/>
  <c r="P1526" i="1"/>
  <c r="P1527" i="1"/>
  <c r="P1528" i="1"/>
  <c r="P1529" i="1"/>
  <c r="P1530" i="1"/>
  <c r="P1531" i="1"/>
  <c r="Q1531" i="1" s="1"/>
  <c r="P1532" i="1"/>
  <c r="P1533" i="1"/>
  <c r="P1534" i="1"/>
  <c r="P1535" i="1"/>
  <c r="P1536" i="1"/>
  <c r="P1537" i="1"/>
  <c r="P1538" i="1"/>
  <c r="P1539" i="1"/>
  <c r="P1540" i="1"/>
  <c r="Q1540" i="1" s="1"/>
  <c r="P1541" i="1"/>
  <c r="P1542" i="1"/>
  <c r="Q1542" i="1" s="1"/>
  <c r="P1543" i="1"/>
  <c r="P1544" i="1"/>
  <c r="P1545" i="1"/>
  <c r="P1546" i="1"/>
  <c r="P1547" i="1"/>
  <c r="P1548" i="1"/>
  <c r="P1549" i="1"/>
  <c r="P1550" i="1"/>
  <c r="P1551" i="1"/>
  <c r="Q1551" i="1" s="1"/>
  <c r="P1552" i="1"/>
  <c r="P1553" i="1"/>
  <c r="P1554" i="1"/>
  <c r="P1555" i="1"/>
  <c r="P1556" i="1"/>
  <c r="P1557" i="1"/>
  <c r="P1558" i="1"/>
  <c r="P1559" i="1"/>
  <c r="P1560" i="1"/>
  <c r="Q1560" i="1" s="1"/>
  <c r="P1561" i="1"/>
  <c r="P1562" i="1"/>
  <c r="Q1562" i="1" s="1"/>
  <c r="P1563" i="1"/>
  <c r="P1564" i="1"/>
  <c r="P1565" i="1"/>
  <c r="P1566" i="1"/>
  <c r="P1567" i="1"/>
  <c r="P1568" i="1"/>
  <c r="P1569" i="1"/>
  <c r="P1570" i="1"/>
  <c r="P1571" i="1"/>
  <c r="Q1571" i="1" s="1"/>
  <c r="P1572" i="1"/>
  <c r="P1573" i="1"/>
  <c r="P1574" i="1"/>
  <c r="P1575" i="1"/>
  <c r="P1576" i="1"/>
  <c r="P1577" i="1"/>
  <c r="P1578" i="1"/>
  <c r="P1579" i="1"/>
  <c r="P1580" i="1"/>
  <c r="Q1580" i="1" s="1"/>
  <c r="P1581" i="1"/>
  <c r="P1582" i="1"/>
  <c r="Q1582" i="1" s="1"/>
  <c r="P1583" i="1"/>
  <c r="P1584" i="1"/>
  <c r="P1585" i="1"/>
  <c r="P1586" i="1"/>
  <c r="P1587" i="1"/>
  <c r="P1588" i="1"/>
  <c r="P1589" i="1"/>
  <c r="P1590" i="1"/>
  <c r="P1591" i="1"/>
  <c r="Q1591" i="1" s="1"/>
  <c r="P1592" i="1"/>
  <c r="P1593" i="1"/>
  <c r="P1594" i="1"/>
  <c r="P1595" i="1"/>
  <c r="P1596" i="1"/>
  <c r="P1597" i="1"/>
  <c r="P1598" i="1"/>
  <c r="P1599" i="1"/>
  <c r="P1600" i="1"/>
  <c r="Q1600" i="1" s="1"/>
  <c r="P1601" i="1"/>
  <c r="P1602" i="1"/>
  <c r="Q1602" i="1" s="1"/>
  <c r="P1603" i="1"/>
  <c r="P1604" i="1"/>
  <c r="P1605" i="1"/>
  <c r="P1606" i="1"/>
  <c r="P1607" i="1"/>
  <c r="P1608" i="1"/>
  <c r="P1609" i="1"/>
  <c r="P1610" i="1"/>
  <c r="P1611" i="1"/>
  <c r="Q1611" i="1" s="1"/>
  <c r="P1612" i="1"/>
  <c r="P1613" i="1"/>
  <c r="P1614" i="1"/>
  <c r="P1615" i="1"/>
  <c r="P1616" i="1"/>
  <c r="P1617" i="1"/>
  <c r="P1618" i="1"/>
  <c r="P1619" i="1"/>
  <c r="P1620" i="1"/>
  <c r="Q1620" i="1" s="1"/>
  <c r="P1621" i="1"/>
  <c r="P1622" i="1"/>
  <c r="Q1622" i="1" s="1"/>
  <c r="P1623" i="1"/>
  <c r="P1624" i="1"/>
  <c r="P1625" i="1"/>
  <c r="P1626" i="1"/>
  <c r="P1627" i="1"/>
  <c r="P1628" i="1"/>
  <c r="P1629" i="1"/>
  <c r="P1630" i="1"/>
  <c r="P1631" i="1"/>
  <c r="Q1631" i="1" s="1"/>
  <c r="P1632" i="1"/>
  <c r="P1633" i="1"/>
  <c r="P1634" i="1"/>
  <c r="P1635" i="1"/>
  <c r="P1636" i="1"/>
  <c r="P1637" i="1"/>
  <c r="P1638" i="1"/>
  <c r="P1639" i="1"/>
  <c r="P1640" i="1"/>
  <c r="Q1640" i="1" s="1"/>
  <c r="P1641" i="1"/>
  <c r="P1642" i="1"/>
  <c r="Q1642" i="1" s="1"/>
  <c r="P1643" i="1"/>
  <c r="P1644" i="1"/>
  <c r="P1645" i="1"/>
  <c r="P1646" i="1"/>
  <c r="P1647" i="1"/>
  <c r="P1648" i="1"/>
  <c r="P1649" i="1"/>
  <c r="P1650" i="1"/>
  <c r="P1651" i="1"/>
  <c r="Q1651" i="1" s="1"/>
  <c r="P1652" i="1"/>
  <c r="P1653" i="1"/>
  <c r="P1654" i="1"/>
  <c r="P1655" i="1"/>
  <c r="P1656" i="1"/>
  <c r="P1657" i="1"/>
  <c r="P1658" i="1"/>
  <c r="P1659" i="1"/>
  <c r="P1660" i="1"/>
  <c r="Q1660" i="1" s="1"/>
  <c r="P1661" i="1"/>
  <c r="P1662" i="1"/>
  <c r="Q1662" i="1" s="1"/>
  <c r="P1663" i="1"/>
  <c r="P1664" i="1"/>
  <c r="P1665" i="1"/>
  <c r="P1666" i="1"/>
  <c r="P1667" i="1"/>
  <c r="P1668" i="1"/>
  <c r="P1669" i="1"/>
  <c r="P1670" i="1"/>
  <c r="P1671" i="1"/>
  <c r="Q1671" i="1" s="1"/>
  <c r="P1672" i="1"/>
  <c r="P1673" i="1"/>
  <c r="P1674" i="1"/>
  <c r="P1675" i="1"/>
  <c r="P1676" i="1"/>
  <c r="P1677" i="1"/>
  <c r="P1678" i="1"/>
  <c r="P1679" i="1"/>
  <c r="P1680" i="1"/>
  <c r="Q1680" i="1" s="1"/>
  <c r="P1681" i="1"/>
  <c r="P1682" i="1"/>
  <c r="Q1682" i="1" s="1"/>
  <c r="P1683" i="1"/>
  <c r="P1684" i="1"/>
  <c r="P1685" i="1"/>
  <c r="P1686" i="1"/>
  <c r="P1687" i="1"/>
  <c r="P1688" i="1"/>
  <c r="P1689" i="1"/>
  <c r="P1690" i="1"/>
  <c r="P1691" i="1"/>
  <c r="Q1691" i="1" s="1"/>
  <c r="P1692" i="1"/>
  <c r="P1693" i="1"/>
  <c r="P1694" i="1"/>
  <c r="P1695" i="1"/>
  <c r="P1696" i="1"/>
  <c r="P1697" i="1"/>
  <c r="P1698" i="1"/>
  <c r="P1699" i="1"/>
  <c r="P1700" i="1"/>
  <c r="Q1700" i="1" s="1"/>
  <c r="P1701" i="1"/>
  <c r="P1702" i="1"/>
  <c r="Q1702" i="1" s="1"/>
  <c r="P1703" i="1"/>
  <c r="P1704" i="1"/>
  <c r="P1705" i="1"/>
  <c r="P1706" i="1"/>
  <c r="P1707" i="1"/>
  <c r="P1708" i="1"/>
  <c r="P1709" i="1"/>
  <c r="P1710" i="1"/>
  <c r="P1711" i="1"/>
  <c r="Q1711" i="1" s="1"/>
  <c r="P1712" i="1"/>
  <c r="P1713" i="1"/>
  <c r="P1714" i="1"/>
  <c r="P1715" i="1"/>
  <c r="P1716" i="1"/>
  <c r="P1717" i="1"/>
  <c r="P1718" i="1"/>
  <c r="P1719" i="1"/>
  <c r="P1720" i="1"/>
  <c r="Q1720" i="1" s="1"/>
  <c r="P1721" i="1"/>
  <c r="P1722" i="1"/>
  <c r="Q1722" i="1" s="1"/>
  <c r="P1723" i="1"/>
  <c r="P1724" i="1"/>
  <c r="P1725" i="1"/>
  <c r="P1726" i="1"/>
  <c r="P1727" i="1"/>
  <c r="P1728" i="1"/>
  <c r="P1729" i="1"/>
  <c r="P1730" i="1"/>
  <c r="P1731" i="1"/>
  <c r="Q1731" i="1" s="1"/>
  <c r="P1732" i="1"/>
  <c r="P1733" i="1"/>
  <c r="P1734" i="1"/>
  <c r="P1735" i="1"/>
  <c r="P1736" i="1"/>
  <c r="P1737" i="1"/>
  <c r="P1738" i="1"/>
  <c r="P1739" i="1"/>
  <c r="P1740" i="1"/>
  <c r="Q1740" i="1" s="1"/>
  <c r="P1741" i="1"/>
  <c r="P1742" i="1"/>
  <c r="Q1742" i="1" s="1"/>
  <c r="P1743" i="1"/>
  <c r="P1744" i="1"/>
  <c r="P1745" i="1"/>
  <c r="P1746" i="1"/>
  <c r="P1747" i="1"/>
  <c r="P1748" i="1"/>
  <c r="P1749" i="1"/>
  <c r="P1750" i="1"/>
  <c r="P1751" i="1"/>
  <c r="Q1751" i="1" s="1"/>
  <c r="P1752" i="1"/>
  <c r="P1753" i="1"/>
  <c r="P1754" i="1"/>
  <c r="P1755" i="1"/>
  <c r="P1756" i="1"/>
  <c r="P1757" i="1"/>
  <c r="P1758" i="1"/>
  <c r="P1759" i="1"/>
  <c r="P1760" i="1"/>
  <c r="Q1760" i="1" s="1"/>
  <c r="P1761" i="1"/>
  <c r="P1762" i="1"/>
  <c r="Q1762" i="1" s="1"/>
  <c r="P1763" i="1"/>
  <c r="P1764" i="1"/>
  <c r="P1765" i="1"/>
  <c r="P1766" i="1"/>
  <c r="P1767" i="1"/>
  <c r="P1768" i="1"/>
  <c r="P1769" i="1"/>
  <c r="P1770" i="1"/>
  <c r="P1771" i="1"/>
  <c r="Q1771" i="1" s="1"/>
  <c r="P1772" i="1"/>
  <c r="P1773" i="1"/>
  <c r="P1774" i="1"/>
  <c r="P1775" i="1"/>
  <c r="P1776" i="1"/>
  <c r="P1777" i="1"/>
  <c r="P1778" i="1"/>
  <c r="P1779" i="1"/>
  <c r="P1780" i="1"/>
  <c r="Q1780" i="1" s="1"/>
  <c r="P1781" i="1"/>
  <c r="P1782" i="1"/>
  <c r="Q1782" i="1" s="1"/>
  <c r="P1783" i="1"/>
  <c r="P1784" i="1"/>
  <c r="P1785" i="1"/>
  <c r="P1786" i="1"/>
  <c r="P1787" i="1"/>
  <c r="P1788" i="1"/>
  <c r="P1789" i="1"/>
  <c r="P1790" i="1"/>
  <c r="P1791" i="1"/>
  <c r="Q1791" i="1" s="1"/>
  <c r="P1792" i="1"/>
  <c r="P1793" i="1"/>
  <c r="P1794" i="1"/>
  <c r="P1795" i="1"/>
  <c r="P1796" i="1"/>
  <c r="P1797" i="1"/>
  <c r="P1798" i="1"/>
  <c r="P1799" i="1"/>
  <c r="P1800" i="1"/>
  <c r="Q1800" i="1" s="1"/>
  <c r="P1801" i="1"/>
  <c r="P1802" i="1"/>
  <c r="Q1802" i="1" s="1"/>
  <c r="P1803" i="1"/>
  <c r="P1804" i="1"/>
  <c r="P1805" i="1"/>
  <c r="P1806" i="1"/>
  <c r="P1807" i="1"/>
  <c r="P1808" i="1"/>
  <c r="P1809" i="1"/>
  <c r="P1810" i="1"/>
  <c r="P1811" i="1"/>
  <c r="Q1811" i="1" s="1"/>
  <c r="P1812" i="1"/>
  <c r="P1813" i="1"/>
  <c r="P1814" i="1"/>
  <c r="P1815" i="1"/>
  <c r="P1816" i="1"/>
  <c r="P1817" i="1"/>
  <c r="P1818" i="1"/>
  <c r="P1819" i="1"/>
  <c r="P1820" i="1"/>
  <c r="Q1820" i="1" s="1"/>
  <c r="P1821" i="1"/>
  <c r="P1822" i="1"/>
  <c r="Q1822" i="1" s="1"/>
  <c r="P1823" i="1"/>
  <c r="P1824" i="1"/>
  <c r="P1825" i="1"/>
  <c r="P1826" i="1"/>
  <c r="P1827" i="1"/>
  <c r="P1828" i="1"/>
  <c r="P1829" i="1"/>
  <c r="P1830" i="1"/>
  <c r="P1831" i="1"/>
  <c r="Q1831" i="1" s="1"/>
  <c r="P1832" i="1"/>
  <c r="P1833" i="1"/>
  <c r="P1834" i="1"/>
  <c r="P1835" i="1"/>
  <c r="P1836" i="1"/>
  <c r="P1837" i="1"/>
  <c r="P1838" i="1"/>
  <c r="P1839" i="1"/>
  <c r="P1840" i="1"/>
  <c r="Q1840" i="1" s="1"/>
  <c r="P1841" i="1"/>
  <c r="P1842" i="1"/>
  <c r="Q1842" i="1" s="1"/>
  <c r="P1843" i="1"/>
  <c r="P1844" i="1"/>
  <c r="P1845" i="1"/>
  <c r="P1846" i="1"/>
  <c r="P1847" i="1"/>
  <c r="P1848" i="1"/>
  <c r="P1849" i="1"/>
  <c r="P1850" i="1"/>
  <c r="P1851" i="1"/>
  <c r="Q1851" i="1" s="1"/>
  <c r="P1852" i="1"/>
  <c r="P1853" i="1"/>
  <c r="P1854" i="1"/>
  <c r="P1855" i="1"/>
  <c r="P1856" i="1"/>
  <c r="P1857" i="1"/>
  <c r="P1858" i="1"/>
  <c r="P1859" i="1"/>
  <c r="P1860" i="1"/>
  <c r="Q1860" i="1" s="1"/>
  <c r="P1861" i="1"/>
  <c r="P1862" i="1"/>
  <c r="Q1862" i="1" s="1"/>
  <c r="P1863" i="1"/>
  <c r="P1864" i="1"/>
  <c r="P1865" i="1"/>
  <c r="P1866" i="1"/>
  <c r="P1867" i="1"/>
  <c r="P1868" i="1"/>
  <c r="P1869" i="1"/>
  <c r="P1870" i="1"/>
  <c r="P1871" i="1"/>
  <c r="Q1871" i="1" s="1"/>
  <c r="P1872" i="1"/>
  <c r="P1873" i="1"/>
  <c r="P1874" i="1"/>
  <c r="P1875" i="1"/>
  <c r="P1876" i="1"/>
  <c r="P1877" i="1"/>
  <c r="P1878" i="1"/>
  <c r="P1879" i="1"/>
  <c r="P1880" i="1"/>
  <c r="Q1880" i="1" s="1"/>
  <c r="P1881" i="1"/>
  <c r="P1882" i="1"/>
  <c r="Q1882" i="1" s="1"/>
  <c r="P1883" i="1"/>
  <c r="P1884" i="1"/>
  <c r="P1885" i="1"/>
  <c r="P1886" i="1"/>
  <c r="P1887" i="1"/>
  <c r="P1888" i="1"/>
  <c r="P1889" i="1"/>
  <c r="P1890" i="1"/>
  <c r="P1891" i="1"/>
  <c r="Q1891" i="1" s="1"/>
  <c r="P1892" i="1"/>
  <c r="P1893" i="1"/>
  <c r="P1894" i="1"/>
  <c r="P1895" i="1"/>
  <c r="P1896" i="1"/>
  <c r="P1897" i="1"/>
  <c r="P1898" i="1"/>
  <c r="P1899" i="1"/>
  <c r="P1900" i="1"/>
  <c r="Q1900" i="1" s="1"/>
  <c r="P1901" i="1"/>
  <c r="P1902" i="1"/>
  <c r="Q1902" i="1" s="1"/>
  <c r="P1903" i="1"/>
  <c r="P1904" i="1"/>
  <c r="P1905" i="1"/>
  <c r="P1906" i="1"/>
  <c r="P1907" i="1"/>
  <c r="P1908" i="1"/>
  <c r="P1909" i="1"/>
  <c r="P1910" i="1"/>
  <c r="P1911" i="1"/>
  <c r="Q1911" i="1" s="1"/>
  <c r="P1912" i="1"/>
  <c r="P1913" i="1"/>
  <c r="P1914" i="1"/>
  <c r="P1915" i="1"/>
  <c r="P1916" i="1"/>
  <c r="P1917" i="1"/>
  <c r="P1918" i="1"/>
  <c r="P1919" i="1"/>
  <c r="P1920" i="1"/>
  <c r="Q1920" i="1" s="1"/>
  <c r="P1921" i="1"/>
  <c r="P1922" i="1"/>
  <c r="Q1922" i="1" s="1"/>
  <c r="P1923" i="1"/>
  <c r="P1924" i="1"/>
  <c r="P1925" i="1"/>
  <c r="P1926" i="1"/>
  <c r="P1927" i="1"/>
  <c r="P1928" i="1"/>
  <c r="P1929" i="1"/>
  <c r="P1930" i="1"/>
  <c r="P1931" i="1"/>
  <c r="Q1931" i="1" s="1"/>
  <c r="P1932" i="1"/>
  <c r="P1933" i="1"/>
  <c r="P1934" i="1"/>
  <c r="P1935" i="1"/>
  <c r="P1936" i="1"/>
  <c r="P1937" i="1"/>
  <c r="P1938" i="1"/>
  <c r="P1939" i="1"/>
  <c r="P1940" i="1"/>
  <c r="Q1940" i="1" s="1"/>
  <c r="P1941" i="1"/>
  <c r="P1942" i="1"/>
  <c r="Q1942" i="1" s="1"/>
  <c r="P1943" i="1"/>
  <c r="P1944" i="1"/>
  <c r="P1945" i="1"/>
  <c r="P1946" i="1"/>
  <c r="P1947" i="1"/>
  <c r="P1948" i="1"/>
  <c r="P1949" i="1"/>
  <c r="P1950" i="1"/>
  <c r="P1951" i="1"/>
  <c r="Q1951" i="1" s="1"/>
  <c r="P1952" i="1"/>
  <c r="P1953" i="1"/>
  <c r="P1954" i="1"/>
  <c r="P1955" i="1"/>
  <c r="P1956" i="1"/>
  <c r="P1957" i="1"/>
  <c r="P1958" i="1"/>
  <c r="P1959" i="1"/>
  <c r="P1960" i="1"/>
  <c r="Q1960" i="1" s="1"/>
  <c r="P1961" i="1"/>
  <c r="P1962" i="1"/>
  <c r="Q1962" i="1" s="1"/>
  <c r="P1963" i="1"/>
  <c r="P1964" i="1"/>
  <c r="P1965" i="1"/>
  <c r="P1966" i="1"/>
  <c r="P1967" i="1"/>
  <c r="P1968" i="1"/>
  <c r="P1969" i="1"/>
  <c r="P1970" i="1"/>
  <c r="P1971" i="1"/>
  <c r="Q1971" i="1" s="1"/>
  <c r="P1972" i="1"/>
  <c r="P1973" i="1"/>
  <c r="P1974" i="1"/>
  <c r="P1975" i="1"/>
  <c r="P1976" i="1"/>
  <c r="P1977" i="1"/>
  <c r="P1978" i="1"/>
  <c r="P1979" i="1"/>
  <c r="P1980" i="1"/>
  <c r="Q1980" i="1" s="1"/>
  <c r="P1981" i="1"/>
  <c r="P1982" i="1"/>
  <c r="Q1982" i="1" s="1"/>
  <c r="Q1002" i="1"/>
  <c r="Q1003" i="1"/>
  <c r="Q1004" i="1"/>
  <c r="Q1005" i="1"/>
  <c r="Q1006" i="1"/>
  <c r="Q1007" i="1"/>
  <c r="Q1008" i="1"/>
  <c r="Q1009" i="1"/>
  <c r="Q1010" i="1"/>
  <c r="Q1012" i="1"/>
  <c r="Q1013" i="1"/>
  <c r="Q1014" i="1"/>
  <c r="Q1015" i="1"/>
  <c r="Q1016" i="1"/>
  <c r="Q1017" i="1"/>
  <c r="Q1018" i="1"/>
  <c r="Q1019" i="1"/>
  <c r="Q1022" i="1"/>
  <c r="Q1023" i="1"/>
  <c r="Q1024" i="1"/>
  <c r="Q1025" i="1"/>
  <c r="Q1026" i="1"/>
  <c r="Q1027" i="1"/>
  <c r="Q1028" i="1"/>
  <c r="Q1029" i="1"/>
  <c r="Q1030" i="1"/>
  <c r="Q1032" i="1"/>
  <c r="Q1033" i="1"/>
  <c r="Q1034" i="1"/>
  <c r="Q1035" i="1"/>
  <c r="Q1036" i="1"/>
  <c r="Q1037" i="1"/>
  <c r="Q1038" i="1"/>
  <c r="Q1039" i="1"/>
  <c r="Q1042" i="1"/>
  <c r="Q1043" i="1"/>
  <c r="Q1044" i="1"/>
  <c r="Q1045" i="1"/>
  <c r="Q1046" i="1"/>
  <c r="Q1047" i="1"/>
  <c r="Q1048" i="1"/>
  <c r="Q1049" i="1"/>
  <c r="Q1050" i="1"/>
  <c r="Q1052" i="1"/>
  <c r="Q1053" i="1"/>
  <c r="Q1054" i="1"/>
  <c r="Q1055" i="1"/>
  <c r="Q1056" i="1"/>
  <c r="Q1057" i="1"/>
  <c r="Q1058" i="1"/>
  <c r="Q1059" i="1"/>
  <c r="Q1062" i="1"/>
  <c r="Q1063" i="1"/>
  <c r="Q1064" i="1"/>
  <c r="Q1065" i="1"/>
  <c r="Q1066" i="1"/>
  <c r="Q1067" i="1"/>
  <c r="Q1068" i="1"/>
  <c r="Q1069" i="1"/>
  <c r="Q1070" i="1"/>
  <c r="Q1072" i="1"/>
  <c r="Q1073" i="1"/>
  <c r="Q1074" i="1"/>
  <c r="Q1075" i="1"/>
  <c r="Q1076" i="1"/>
  <c r="Q1077" i="1"/>
  <c r="Q1078" i="1"/>
  <c r="Q1079" i="1"/>
  <c r="Q1082" i="1"/>
  <c r="Q1083" i="1"/>
  <c r="Q1084" i="1"/>
  <c r="Q1085" i="1"/>
  <c r="Q1086" i="1"/>
  <c r="Q1087" i="1"/>
  <c r="Q1088" i="1"/>
  <c r="Q1089" i="1"/>
  <c r="Q1090" i="1"/>
  <c r="Q1092" i="1"/>
  <c r="Q1093" i="1"/>
  <c r="Q1094" i="1"/>
  <c r="Q1095" i="1"/>
  <c r="Q1096" i="1"/>
  <c r="Q1097" i="1"/>
  <c r="Q1098" i="1"/>
  <c r="Q1099" i="1"/>
  <c r="Q1102" i="1"/>
  <c r="Q1103" i="1"/>
  <c r="Q1104" i="1"/>
  <c r="Q1105" i="1"/>
  <c r="Q1106" i="1"/>
  <c r="Q1107" i="1"/>
  <c r="Q1108" i="1"/>
  <c r="Q1109" i="1"/>
  <c r="Q1110" i="1"/>
  <c r="Q1112" i="1"/>
  <c r="Q1113" i="1"/>
  <c r="Q1114" i="1"/>
  <c r="Q1115" i="1"/>
  <c r="Q1116" i="1"/>
  <c r="Q1117" i="1"/>
  <c r="Q1118" i="1"/>
  <c r="Q1119" i="1"/>
  <c r="Q1123" i="1"/>
  <c r="Q1124" i="1"/>
  <c r="Q1125" i="1"/>
  <c r="Q1126" i="1"/>
  <c r="Q1127" i="1"/>
  <c r="Q1128" i="1"/>
  <c r="Q1129" i="1"/>
  <c r="Q1130" i="1"/>
  <c r="Q1132" i="1"/>
  <c r="Q1133" i="1"/>
  <c r="Q1134" i="1"/>
  <c r="Q1135" i="1"/>
  <c r="Q1136" i="1"/>
  <c r="Q1137" i="1"/>
  <c r="Q1138" i="1"/>
  <c r="Q1139" i="1"/>
  <c r="Q1143" i="1"/>
  <c r="Q1144" i="1"/>
  <c r="Q1145" i="1"/>
  <c r="Q1146" i="1"/>
  <c r="Q1147" i="1"/>
  <c r="Q1148" i="1"/>
  <c r="Q1149" i="1"/>
  <c r="Q1150" i="1"/>
  <c r="Q1152" i="1"/>
  <c r="Q1153" i="1"/>
  <c r="Q1154" i="1"/>
  <c r="Q1155" i="1"/>
  <c r="Q1156" i="1"/>
  <c r="Q1157" i="1"/>
  <c r="Q1158" i="1"/>
  <c r="Q1159" i="1"/>
  <c r="Q1163" i="1"/>
  <c r="Q1164" i="1"/>
  <c r="Q1165" i="1"/>
  <c r="Q1166" i="1"/>
  <c r="Q1167" i="1"/>
  <c r="Q1168" i="1"/>
  <c r="Q1169" i="1"/>
  <c r="Q1170" i="1"/>
  <c r="Q1172" i="1"/>
  <c r="Q1173" i="1"/>
  <c r="Q1174" i="1"/>
  <c r="Q1175" i="1"/>
  <c r="Q1176" i="1"/>
  <c r="Q1177" i="1"/>
  <c r="Q1178" i="1"/>
  <c r="Q1179" i="1"/>
  <c r="Q1183" i="1"/>
  <c r="Q1184" i="1"/>
  <c r="Q1185" i="1"/>
  <c r="Q1186" i="1"/>
  <c r="Q1187" i="1"/>
  <c r="Q1188" i="1"/>
  <c r="Q1189" i="1"/>
  <c r="Q1190" i="1"/>
  <c r="Q1192" i="1"/>
  <c r="Q1193" i="1"/>
  <c r="Q1194" i="1"/>
  <c r="Q1195" i="1"/>
  <c r="Q1196" i="1"/>
  <c r="Q1197" i="1"/>
  <c r="Q1198" i="1"/>
  <c r="Q1199" i="1"/>
  <c r="Q1203" i="1"/>
  <c r="Q1204" i="1"/>
  <c r="Q1205" i="1"/>
  <c r="Q1206" i="1"/>
  <c r="Q1207" i="1"/>
  <c r="Q1208" i="1"/>
  <c r="Q1209" i="1"/>
  <c r="Q1210" i="1"/>
  <c r="Q1212" i="1"/>
  <c r="Q1213" i="1"/>
  <c r="Q1214" i="1"/>
  <c r="Q1215" i="1"/>
  <c r="Q1216" i="1"/>
  <c r="Q1217" i="1"/>
  <c r="Q1218" i="1"/>
  <c r="Q1219" i="1"/>
  <c r="Q1223" i="1"/>
  <c r="Q1224" i="1"/>
  <c r="Q1225" i="1"/>
  <c r="Q1226" i="1"/>
  <c r="Q1227" i="1"/>
  <c r="Q1228" i="1"/>
  <c r="Q1229" i="1"/>
  <c r="Q1230" i="1"/>
  <c r="Q1232" i="1"/>
  <c r="Q1233" i="1"/>
  <c r="Q1234" i="1"/>
  <c r="Q1235" i="1"/>
  <c r="Q1236" i="1"/>
  <c r="Q1237" i="1"/>
  <c r="Q1238" i="1"/>
  <c r="Q1239" i="1"/>
  <c r="Q1243" i="1"/>
  <c r="Q1244" i="1"/>
  <c r="Q1245" i="1"/>
  <c r="Q1246" i="1"/>
  <c r="Q1247" i="1"/>
  <c r="Q1248" i="1"/>
  <c r="Q1249" i="1"/>
  <c r="Q1250" i="1"/>
  <c r="Q1252" i="1"/>
  <c r="Q1253" i="1"/>
  <c r="Q1254" i="1"/>
  <c r="Q1255" i="1"/>
  <c r="Q1256" i="1"/>
  <c r="Q1257" i="1"/>
  <c r="Q1258" i="1"/>
  <c r="Q1259" i="1"/>
  <c r="Q1263" i="1"/>
  <c r="Q1264" i="1"/>
  <c r="Q1265" i="1"/>
  <c r="Q1266" i="1"/>
  <c r="Q1267" i="1"/>
  <c r="Q1268" i="1"/>
  <c r="Q1269" i="1"/>
  <c r="Q1270" i="1"/>
  <c r="Q1272" i="1"/>
  <c r="Q1273" i="1"/>
  <c r="Q1274" i="1"/>
  <c r="Q1275" i="1"/>
  <c r="Q1276" i="1"/>
  <c r="Q1277" i="1"/>
  <c r="Q1278" i="1"/>
  <c r="Q1279" i="1"/>
  <c r="Q1283" i="1"/>
  <c r="Q1284" i="1"/>
  <c r="Q1285" i="1"/>
  <c r="Q1286" i="1"/>
  <c r="Q1287" i="1"/>
  <c r="Q1288" i="1"/>
  <c r="Q1289" i="1"/>
  <c r="Q1290" i="1"/>
  <c r="Q1292" i="1"/>
  <c r="Q1293" i="1"/>
  <c r="Q1294" i="1"/>
  <c r="Q1295" i="1"/>
  <c r="Q1296" i="1"/>
  <c r="Q1297" i="1"/>
  <c r="Q1298" i="1"/>
  <c r="Q1299" i="1"/>
  <c r="Q1303" i="1"/>
  <c r="Q1304" i="1"/>
  <c r="Q1305" i="1"/>
  <c r="Q1306" i="1"/>
  <c r="Q1307" i="1"/>
  <c r="Q1308" i="1"/>
  <c r="Q1309" i="1"/>
  <c r="Q1310" i="1"/>
  <c r="Q1312" i="1"/>
  <c r="Q1313" i="1"/>
  <c r="Q1314" i="1"/>
  <c r="Q1315" i="1"/>
  <c r="Q1316" i="1"/>
  <c r="Q1317" i="1"/>
  <c r="Q1318" i="1"/>
  <c r="Q1319" i="1"/>
  <c r="Q1323" i="1"/>
  <c r="Q1324" i="1"/>
  <c r="Q1325" i="1"/>
  <c r="Q1326" i="1"/>
  <c r="Q1327" i="1"/>
  <c r="Q1328" i="1"/>
  <c r="Q1329" i="1"/>
  <c r="Q1330" i="1"/>
  <c r="Q1332" i="1"/>
  <c r="Q1333" i="1"/>
  <c r="Q1334" i="1"/>
  <c r="Q1335" i="1"/>
  <c r="Q1336" i="1"/>
  <c r="Q1337" i="1"/>
  <c r="Q1338" i="1"/>
  <c r="Q1339" i="1"/>
  <c r="Q1343" i="1"/>
  <c r="Q1344" i="1"/>
  <c r="Q1345" i="1"/>
  <c r="Q1346" i="1"/>
  <c r="Q1347" i="1"/>
  <c r="Q1348" i="1"/>
  <c r="Q1349" i="1"/>
  <c r="Q1350" i="1"/>
  <c r="Q1352" i="1"/>
  <c r="Q1353" i="1"/>
  <c r="Q1354" i="1"/>
  <c r="Q1355" i="1"/>
  <c r="Q1356" i="1"/>
  <c r="Q1357" i="1"/>
  <c r="Q1358" i="1"/>
  <c r="Q1359" i="1"/>
  <c r="Q1363" i="1"/>
  <c r="Q1364" i="1"/>
  <c r="Q1365" i="1"/>
  <c r="Q1366" i="1"/>
  <c r="Q1367" i="1"/>
  <c r="Q1368" i="1"/>
  <c r="Q1369" i="1"/>
  <c r="Q1370" i="1"/>
  <c r="Q1372" i="1"/>
  <c r="Q1373" i="1"/>
  <c r="Q1374" i="1"/>
  <c r="Q1375" i="1"/>
  <c r="Q1376" i="1"/>
  <c r="Q1377" i="1"/>
  <c r="Q1378" i="1"/>
  <c r="Q1379" i="1"/>
  <c r="Q1383" i="1"/>
  <c r="Q1384" i="1"/>
  <c r="Q1385" i="1"/>
  <c r="Q1386" i="1"/>
  <c r="Q1387" i="1"/>
  <c r="Q1388" i="1"/>
  <c r="Q1389" i="1"/>
  <c r="Q1390" i="1"/>
  <c r="Q1392" i="1"/>
  <c r="Q1393" i="1"/>
  <c r="Q1394" i="1"/>
  <c r="Q1395" i="1"/>
  <c r="Q1396" i="1"/>
  <c r="Q1397" i="1"/>
  <c r="Q1398" i="1"/>
  <c r="Q1399" i="1"/>
  <c r="Q1403" i="1"/>
  <c r="Q1404" i="1"/>
  <c r="Q1405" i="1"/>
  <c r="Q1406" i="1"/>
  <c r="Q1407" i="1"/>
  <c r="Q1408" i="1"/>
  <c r="Q1409" i="1"/>
  <c r="Q1410" i="1"/>
  <c r="Q1412" i="1"/>
  <c r="Q1413" i="1"/>
  <c r="Q1414" i="1"/>
  <c r="Q1415" i="1"/>
  <c r="Q1416" i="1"/>
  <c r="Q1417" i="1"/>
  <c r="Q1418" i="1"/>
  <c r="Q1419" i="1"/>
  <c r="Q1423" i="1"/>
  <c r="Q1424" i="1"/>
  <c r="Q1425" i="1"/>
  <c r="Q1426" i="1"/>
  <c r="Q1427" i="1"/>
  <c r="Q1428" i="1"/>
  <c r="Q1429" i="1"/>
  <c r="Q1430" i="1"/>
  <c r="Q1432" i="1"/>
  <c r="Q1433" i="1"/>
  <c r="Q1434" i="1"/>
  <c r="Q1435" i="1"/>
  <c r="Q1436" i="1"/>
  <c r="Q1437" i="1"/>
  <c r="Q1438" i="1"/>
  <c r="Q1439" i="1"/>
  <c r="Q1443" i="1"/>
  <c r="Q1444" i="1"/>
  <c r="Q1445" i="1"/>
  <c r="Q1446" i="1"/>
  <c r="Q1447" i="1"/>
  <c r="Q1448" i="1"/>
  <c r="Q1449" i="1"/>
  <c r="Q1450" i="1"/>
  <c r="Q1452" i="1"/>
  <c r="Q1453" i="1"/>
  <c r="Q1454" i="1"/>
  <c r="Q1455" i="1"/>
  <c r="Q1456" i="1"/>
  <c r="Q1457" i="1"/>
  <c r="Q1458" i="1"/>
  <c r="Q1459" i="1"/>
  <c r="Q1463" i="1"/>
  <c r="Q1464" i="1"/>
  <c r="Q1465" i="1"/>
  <c r="Q1466" i="1"/>
  <c r="Q1467" i="1"/>
  <c r="Q1468" i="1"/>
  <c r="Q1469" i="1"/>
  <c r="Q1470" i="1"/>
  <c r="Q1472" i="1"/>
  <c r="Q1473" i="1"/>
  <c r="Q1474" i="1"/>
  <c r="Q1475" i="1"/>
  <c r="Q1476" i="1"/>
  <c r="Q1477" i="1"/>
  <c r="Q1478" i="1"/>
  <c r="Q1479" i="1"/>
  <c r="Q1483" i="1"/>
  <c r="Q1484" i="1"/>
  <c r="Q1485" i="1"/>
  <c r="Q1486" i="1"/>
  <c r="Q1487" i="1"/>
  <c r="Q1488" i="1"/>
  <c r="Q1489" i="1"/>
  <c r="Q1490" i="1"/>
  <c r="Q1492" i="1"/>
  <c r="Q1493" i="1"/>
  <c r="Q1494" i="1"/>
  <c r="Q1495" i="1"/>
  <c r="Q1496" i="1"/>
  <c r="Q1497" i="1"/>
  <c r="Q1498" i="1"/>
  <c r="Q1499" i="1"/>
  <c r="Q1503" i="1"/>
  <c r="Q1504" i="1"/>
  <c r="Q1505" i="1"/>
  <c r="Q1506" i="1"/>
  <c r="Q1507" i="1"/>
  <c r="Q1508" i="1"/>
  <c r="Q1509" i="1"/>
  <c r="Q1510" i="1"/>
  <c r="Q1512" i="1"/>
  <c r="Q1513" i="1"/>
  <c r="Q1514" i="1"/>
  <c r="Q1515" i="1"/>
  <c r="Q1516" i="1"/>
  <c r="Q1517" i="1"/>
  <c r="Q1518" i="1"/>
  <c r="Q1519" i="1"/>
  <c r="Q1523" i="1"/>
  <c r="Q1524" i="1"/>
  <c r="Q1525" i="1"/>
  <c r="Q1526" i="1"/>
  <c r="Q1527" i="1"/>
  <c r="Q1528" i="1"/>
  <c r="Q1529" i="1"/>
  <c r="Q1530" i="1"/>
  <c r="Q1532" i="1"/>
  <c r="Q1533" i="1"/>
  <c r="Q1534" i="1"/>
  <c r="Q1535" i="1"/>
  <c r="Q1536" i="1"/>
  <c r="Q1537" i="1"/>
  <c r="Q1538" i="1"/>
  <c r="Q1539" i="1"/>
  <c r="Q1543" i="1"/>
  <c r="Q1544" i="1"/>
  <c r="Q1545" i="1"/>
  <c r="Q1546" i="1"/>
  <c r="Q1547" i="1"/>
  <c r="Q1548" i="1"/>
  <c r="Q1549" i="1"/>
  <c r="Q1550" i="1"/>
  <c r="Q1552" i="1"/>
  <c r="Q1553" i="1"/>
  <c r="Q1554" i="1"/>
  <c r="Q1555" i="1"/>
  <c r="Q1556" i="1"/>
  <c r="Q1557" i="1"/>
  <c r="Q1558" i="1"/>
  <c r="Q1559" i="1"/>
  <c r="Q1563" i="1"/>
  <c r="Q1564" i="1"/>
  <c r="Q1565" i="1"/>
  <c r="Q1566" i="1"/>
  <c r="Q1567" i="1"/>
  <c r="Q1568" i="1"/>
  <c r="Q1569" i="1"/>
  <c r="Q1570" i="1"/>
  <c r="Q1572" i="1"/>
  <c r="Q1573" i="1"/>
  <c r="Q1574" i="1"/>
  <c r="Q1575" i="1"/>
  <c r="Q1576" i="1"/>
  <c r="Q1577" i="1"/>
  <c r="Q1578" i="1"/>
  <c r="Q1579" i="1"/>
  <c r="Q1583" i="1"/>
  <c r="Q1584" i="1"/>
  <c r="Q1585" i="1"/>
  <c r="Q1586" i="1"/>
  <c r="Q1587" i="1"/>
  <c r="Q1588" i="1"/>
  <c r="Q1589" i="1"/>
  <c r="Q1590" i="1"/>
  <c r="Q1592" i="1"/>
  <c r="Q1593" i="1"/>
  <c r="Q1594" i="1"/>
  <c r="Q1595" i="1"/>
  <c r="Q1596" i="1"/>
  <c r="Q1597" i="1"/>
  <c r="Q1598" i="1"/>
  <c r="Q1599" i="1"/>
  <c r="Q1603" i="1"/>
  <c r="Q1604" i="1"/>
  <c r="Q1605" i="1"/>
  <c r="Q1606" i="1"/>
  <c r="Q1607" i="1"/>
  <c r="Q1608" i="1"/>
  <c r="Q1609" i="1"/>
  <c r="Q1610" i="1"/>
  <c r="Q1612" i="1"/>
  <c r="Q1613" i="1"/>
  <c r="Q1614" i="1"/>
  <c r="Q1615" i="1"/>
  <c r="Q1616" i="1"/>
  <c r="Q1617" i="1"/>
  <c r="Q1618" i="1"/>
  <c r="Q1619" i="1"/>
  <c r="Q1623" i="1"/>
  <c r="Q1624" i="1"/>
  <c r="Q1625" i="1"/>
  <c r="Q1626" i="1"/>
  <c r="Q1627" i="1"/>
  <c r="Q1628" i="1"/>
  <c r="Q1629" i="1"/>
  <c r="Q1630" i="1"/>
  <c r="Q1632" i="1"/>
  <c r="Q1633" i="1"/>
  <c r="Q1634" i="1"/>
  <c r="Q1635" i="1"/>
  <c r="Q1636" i="1"/>
  <c r="Q1637" i="1"/>
  <c r="Q1638" i="1"/>
  <c r="Q1639" i="1"/>
  <c r="Q1643" i="1"/>
  <c r="Q1644" i="1"/>
  <c r="Q1645" i="1"/>
  <c r="Q1646" i="1"/>
  <c r="Q1647" i="1"/>
  <c r="Q1648" i="1"/>
  <c r="Q1649" i="1"/>
  <c r="Q1650" i="1"/>
  <c r="Q1652" i="1"/>
  <c r="Q1653" i="1"/>
  <c r="Q1654" i="1"/>
  <c r="Q1655" i="1"/>
  <c r="Q1656" i="1"/>
  <c r="Q1657" i="1"/>
  <c r="Q1658" i="1"/>
  <c r="Q1659" i="1"/>
  <c r="Q1663" i="1"/>
  <c r="Q1664" i="1"/>
  <c r="Q1665" i="1"/>
  <c r="Q1666" i="1"/>
  <c r="Q1667" i="1"/>
  <c r="Q1668" i="1"/>
  <c r="Q1669" i="1"/>
  <c r="Q1670" i="1"/>
  <c r="Q1672" i="1"/>
  <c r="Q1673" i="1"/>
  <c r="Q1674" i="1"/>
  <c r="Q1675" i="1"/>
  <c r="Q1676" i="1"/>
  <c r="Q1677" i="1"/>
  <c r="Q1678" i="1"/>
  <c r="Q1679" i="1"/>
  <c r="Q1683" i="1"/>
  <c r="Q1684" i="1"/>
  <c r="Q1685" i="1"/>
  <c r="Q1686" i="1"/>
  <c r="Q1687" i="1"/>
  <c r="Q1688" i="1"/>
  <c r="Q1689" i="1"/>
  <c r="Q1690" i="1"/>
  <c r="Q1692" i="1"/>
  <c r="Q1693" i="1"/>
  <c r="Q1694" i="1"/>
  <c r="Q1695" i="1"/>
  <c r="Q1696" i="1"/>
  <c r="Q1697" i="1"/>
  <c r="Q1698" i="1"/>
  <c r="Q1699" i="1"/>
  <c r="Q1703" i="1"/>
  <c r="Q1704" i="1"/>
  <c r="Q1705" i="1"/>
  <c r="Q1706" i="1"/>
  <c r="Q1707" i="1"/>
  <c r="Q1708" i="1"/>
  <c r="Q1709" i="1"/>
  <c r="Q1710" i="1"/>
  <c r="Q1712" i="1"/>
  <c r="Q1713" i="1"/>
  <c r="Q1714" i="1"/>
  <c r="Q1715" i="1"/>
  <c r="Q1716" i="1"/>
  <c r="Q1717" i="1"/>
  <c r="Q1718" i="1"/>
  <c r="Q1719" i="1"/>
  <c r="Q1723" i="1"/>
  <c r="Q1724" i="1"/>
  <c r="Q1725" i="1"/>
  <c r="Q1726" i="1"/>
  <c r="Q1727" i="1"/>
  <c r="Q1728" i="1"/>
  <c r="Q1729" i="1"/>
  <c r="Q1730" i="1"/>
  <c r="Q1732" i="1"/>
  <c r="Q1733" i="1"/>
  <c r="Q1734" i="1"/>
  <c r="Q1735" i="1"/>
  <c r="Q1736" i="1"/>
  <c r="Q1737" i="1"/>
  <c r="Q1738" i="1"/>
  <c r="Q1739" i="1"/>
  <c r="Q1743" i="1"/>
  <c r="Q1744" i="1"/>
  <c r="Q1745" i="1"/>
  <c r="Q1746" i="1"/>
  <c r="Q1747" i="1"/>
  <c r="Q1748" i="1"/>
  <c r="Q1749" i="1"/>
  <c r="Q1750" i="1"/>
  <c r="Q1752" i="1"/>
  <c r="Q1753" i="1"/>
  <c r="Q1754" i="1"/>
  <c r="Q1755" i="1"/>
  <c r="Q1756" i="1"/>
  <c r="Q1757" i="1"/>
  <c r="Q1758" i="1"/>
  <c r="Q1759" i="1"/>
  <c r="Q1763" i="1"/>
  <c r="Q1764" i="1"/>
  <c r="Q1765" i="1"/>
  <c r="Q1766" i="1"/>
  <c r="Q1767" i="1"/>
  <c r="Q1768" i="1"/>
  <c r="Q1769" i="1"/>
  <c r="Q1770" i="1"/>
  <c r="Q1772" i="1"/>
  <c r="Q1773" i="1"/>
  <c r="Q1774" i="1"/>
  <c r="Q1775" i="1"/>
  <c r="Q1776" i="1"/>
  <c r="Q1777" i="1"/>
  <c r="Q1778" i="1"/>
  <c r="Q1779" i="1"/>
  <c r="Q1783" i="1"/>
  <c r="Q1784" i="1"/>
  <c r="Q1785" i="1"/>
  <c r="Q1786" i="1"/>
  <c r="Q1787" i="1"/>
  <c r="Q1788" i="1"/>
  <c r="Q1789" i="1"/>
  <c r="Q1790" i="1"/>
  <c r="Q1792" i="1"/>
  <c r="Q1793" i="1"/>
  <c r="Q1794" i="1"/>
  <c r="Q1795" i="1"/>
  <c r="Q1796" i="1"/>
  <c r="Q1797" i="1"/>
  <c r="Q1798" i="1"/>
  <c r="Q1799" i="1"/>
  <c r="Q1803" i="1"/>
  <c r="Q1804" i="1"/>
  <c r="Q1805" i="1"/>
  <c r="Q1806" i="1"/>
  <c r="Q1807" i="1"/>
  <c r="Q1808" i="1"/>
  <c r="Q1809" i="1"/>
  <c r="Q1810" i="1"/>
  <c r="Q1812" i="1"/>
  <c r="Q1813" i="1"/>
  <c r="Q1814" i="1"/>
  <c r="Q1815" i="1"/>
  <c r="Q1816" i="1"/>
  <c r="Q1817" i="1"/>
  <c r="Q1818" i="1"/>
  <c r="Q1819" i="1"/>
  <c r="Q1823" i="1"/>
  <c r="Q1824" i="1"/>
  <c r="Q1825" i="1"/>
  <c r="Q1826" i="1"/>
  <c r="Q1827" i="1"/>
  <c r="Q1828" i="1"/>
  <c r="Q1829" i="1"/>
  <c r="Q1830" i="1"/>
  <c r="Q1832" i="1"/>
  <c r="Q1833" i="1"/>
  <c r="Q1834" i="1"/>
  <c r="Q1835" i="1"/>
  <c r="Q1836" i="1"/>
  <c r="Q1837" i="1"/>
  <c r="Q1838" i="1"/>
  <c r="Q1839" i="1"/>
  <c r="Q1843" i="1"/>
  <c r="Q1844" i="1"/>
  <c r="Q1845" i="1"/>
  <c r="Q1846" i="1"/>
  <c r="Q1847" i="1"/>
  <c r="Q1848" i="1"/>
  <c r="Q1849" i="1"/>
  <c r="Q1850" i="1"/>
  <c r="Q1852" i="1"/>
  <c r="Q1853" i="1"/>
  <c r="Q1854" i="1"/>
  <c r="Q1855" i="1"/>
  <c r="Q1856" i="1"/>
  <c r="Q1857" i="1"/>
  <c r="Q1858" i="1"/>
  <c r="Q1859" i="1"/>
  <c r="Q1863" i="1"/>
  <c r="Q1864" i="1"/>
  <c r="Q1865" i="1"/>
  <c r="Q1866" i="1"/>
  <c r="Q1867" i="1"/>
  <c r="Q1868" i="1"/>
  <c r="Q1869" i="1"/>
  <c r="Q1870" i="1"/>
  <c r="Q1872" i="1"/>
  <c r="Q1873" i="1"/>
  <c r="Q1874" i="1"/>
  <c r="Q1875" i="1"/>
  <c r="Q1876" i="1"/>
  <c r="Q1877" i="1"/>
  <c r="Q1878" i="1"/>
  <c r="Q1879" i="1"/>
  <c r="Q1883" i="1"/>
  <c r="Q1884" i="1"/>
  <c r="Q1885" i="1"/>
  <c r="Q1886" i="1"/>
  <c r="Q1887" i="1"/>
  <c r="Q1888" i="1"/>
  <c r="Q1889" i="1"/>
  <c r="Q1890" i="1"/>
  <c r="Q1892" i="1"/>
  <c r="Q1893" i="1"/>
  <c r="Q1894" i="1"/>
  <c r="Q1895" i="1"/>
  <c r="Q1896" i="1"/>
  <c r="Q1897" i="1"/>
  <c r="Q1898" i="1"/>
  <c r="Q1899" i="1"/>
  <c r="Q1903" i="1"/>
  <c r="Q1904" i="1"/>
  <c r="Q1905" i="1"/>
  <c r="Q1906" i="1"/>
  <c r="Q1907" i="1"/>
  <c r="Q1908" i="1"/>
  <c r="Q1909" i="1"/>
  <c r="Q1910" i="1"/>
  <c r="Q1912" i="1"/>
  <c r="Q1913" i="1"/>
  <c r="Q1914" i="1"/>
  <c r="Q1915" i="1"/>
  <c r="Q1916" i="1"/>
  <c r="Q1917" i="1"/>
  <c r="Q1918" i="1"/>
  <c r="Q1919" i="1"/>
  <c r="Q1923" i="1"/>
  <c r="Q1924" i="1"/>
  <c r="Q1925" i="1"/>
  <c r="Q1926" i="1"/>
  <c r="Q1927" i="1"/>
  <c r="Q1928" i="1"/>
  <c r="Q1929" i="1"/>
  <c r="Q1930" i="1"/>
  <c r="Q1932" i="1"/>
  <c r="Q1933" i="1"/>
  <c r="Q1934" i="1"/>
  <c r="Q1935" i="1"/>
  <c r="Q1936" i="1"/>
  <c r="Q1937" i="1"/>
  <c r="Q1938" i="1"/>
  <c r="Q1939" i="1"/>
  <c r="Q1943" i="1"/>
  <c r="Q1944" i="1"/>
  <c r="Q1945" i="1"/>
  <c r="Q1946" i="1"/>
  <c r="Q1947" i="1"/>
  <c r="Q1948" i="1"/>
  <c r="Q1949" i="1"/>
  <c r="Q1950" i="1"/>
  <c r="Q1952" i="1"/>
  <c r="Q1953" i="1"/>
  <c r="Q1954" i="1"/>
  <c r="Q1955" i="1"/>
  <c r="Q1956" i="1"/>
  <c r="Q1957" i="1"/>
  <c r="Q1958" i="1"/>
  <c r="Q1959" i="1"/>
  <c r="Q1963" i="1"/>
  <c r="Q1964" i="1"/>
  <c r="Q1965" i="1"/>
  <c r="Q1966" i="1"/>
  <c r="Q1967" i="1"/>
  <c r="Q1968" i="1"/>
  <c r="Q1969" i="1"/>
  <c r="Q1970" i="1"/>
  <c r="Q1972" i="1"/>
  <c r="Q1973" i="1"/>
  <c r="Q1974" i="1"/>
  <c r="Q1975" i="1"/>
  <c r="Q1976" i="1"/>
  <c r="Q1977" i="1"/>
  <c r="Q1978" i="1"/>
  <c r="Q1979" i="1"/>
  <c r="C3" i="17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O2" i="1"/>
  <c r="O3" i="1"/>
  <c r="O4" i="1"/>
  <c r="O5" i="1"/>
  <c r="O6" i="1"/>
  <c r="O7" i="1"/>
  <c r="O8" i="1"/>
  <c r="O9" i="1"/>
  <c r="O10" i="1"/>
  <c r="O11" i="1"/>
  <c r="O12" i="1"/>
  <c r="Q12" i="1" s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Q33" i="1" s="1"/>
  <c r="O34" i="1"/>
  <c r="O35" i="1"/>
  <c r="O36" i="1"/>
  <c r="Q36" i="1" s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Q52" i="1" s="1"/>
  <c r="O53" i="1"/>
  <c r="O54" i="1"/>
  <c r="O55" i="1"/>
  <c r="O56" i="1"/>
  <c r="Q56" i="1" s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Q73" i="1" s="1"/>
  <c r="O74" i="1"/>
  <c r="O75" i="1"/>
  <c r="O76" i="1"/>
  <c r="Q76" i="1" s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Q92" i="1" s="1"/>
  <c r="O93" i="1"/>
  <c r="O94" i="1"/>
  <c r="O95" i="1"/>
  <c r="O96" i="1"/>
  <c r="Q96" i="1" s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Q112" i="1" s="1"/>
  <c r="O113" i="1"/>
  <c r="O114" i="1"/>
  <c r="O115" i="1"/>
  <c r="O116" i="1"/>
  <c r="Q116" i="1" s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Q136" i="1" s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Q151" i="1" s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Q176" i="1" s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Q192" i="1" s="1"/>
  <c r="O193" i="1"/>
  <c r="O194" i="1"/>
  <c r="O195" i="1"/>
  <c r="O196" i="1"/>
  <c r="Q196" i="1" s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Q216" i="1" s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Q232" i="1" s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Q256" i="1" s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Q273" i="1" s="1"/>
  <c r="O274" i="1"/>
  <c r="O275" i="1"/>
  <c r="O276" i="1"/>
  <c r="Q276" i="1" s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Q296" i="1" s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Q353" i="1" s="1"/>
  <c r="O354" i="1"/>
  <c r="O355" i="1"/>
  <c r="O356" i="1"/>
  <c r="Q356" i="1" s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Q393" i="1" s="1"/>
  <c r="O394" i="1"/>
  <c r="O395" i="1"/>
  <c r="O396" i="1"/>
  <c r="Q396" i="1" s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Q436" i="1" s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Q476" i="1" s="1"/>
  <c r="O477" i="1"/>
  <c r="Q477" i="1" s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Q513" i="1" s="1"/>
  <c r="O514" i="1"/>
  <c r="O515" i="1"/>
  <c r="O516" i="1"/>
  <c r="Q516" i="1" s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Q596" i="1" s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Q633" i="1" s="1"/>
  <c r="O634" i="1"/>
  <c r="O635" i="1"/>
  <c r="O636" i="1"/>
  <c r="O637" i="1"/>
  <c r="Q637" i="1" s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Q676" i="1" s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Q716" i="1" s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Q736" i="1" s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Q752" i="1" s="1"/>
  <c r="O753" i="1"/>
  <c r="Q753" i="1" s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Q769" i="1" s="1"/>
  <c r="O770" i="1"/>
  <c r="O771" i="1"/>
  <c r="O772" i="1"/>
  <c r="O773" i="1"/>
  <c r="O774" i="1"/>
  <c r="O775" i="1"/>
  <c r="O776" i="1"/>
  <c r="O777" i="1"/>
  <c r="Q777" i="1" s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Q810" i="1" s="1"/>
  <c r="O811" i="1"/>
  <c r="O812" i="1"/>
  <c r="O813" i="1"/>
  <c r="O814" i="1"/>
  <c r="O815" i="1"/>
  <c r="O816" i="1"/>
  <c r="Q816" i="1" s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Q857" i="1" s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Q889" i="1" s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Q912" i="1" s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Q996" i="1" l="1"/>
  <c r="Q776" i="1"/>
  <c r="Q235" i="1"/>
  <c r="Q893" i="1"/>
  <c r="Q992" i="1"/>
  <c r="Q231" i="1"/>
  <c r="Q550" i="1"/>
  <c r="Q390" i="1"/>
  <c r="Q270" i="1"/>
  <c r="Q70" i="1"/>
  <c r="Q969" i="1"/>
  <c r="Q749" i="1"/>
  <c r="Q236" i="1"/>
  <c r="Q973" i="1"/>
  <c r="Q671" i="1"/>
  <c r="Q970" i="1"/>
  <c r="Q890" i="1"/>
  <c r="Q510" i="1"/>
  <c r="Q110" i="1"/>
  <c r="Q789" i="1"/>
  <c r="Q709" i="1"/>
  <c r="Q316" i="1"/>
  <c r="Q634" i="1"/>
  <c r="Q670" i="1"/>
  <c r="Q630" i="1"/>
  <c r="Q430" i="1"/>
  <c r="Q350" i="1"/>
  <c r="Q849" i="1"/>
  <c r="Q998" i="1"/>
  <c r="Q997" i="1"/>
  <c r="Q551" i="1"/>
  <c r="Q111" i="1"/>
  <c r="Q930" i="1"/>
  <c r="Q850" i="1"/>
  <c r="Q830" i="1"/>
  <c r="Q790" i="1"/>
  <c r="Q750" i="1"/>
  <c r="Q710" i="1"/>
  <c r="Q590" i="1"/>
  <c r="Q470" i="1"/>
  <c r="Q310" i="1"/>
  <c r="Q230" i="1"/>
  <c r="Q190" i="1"/>
  <c r="Q150" i="1"/>
  <c r="Q30" i="1"/>
  <c r="Q929" i="1"/>
  <c r="Q829" i="1"/>
  <c r="Q858" i="1"/>
  <c r="Q16" i="1"/>
  <c r="Q856" i="1"/>
  <c r="Q636" i="1"/>
  <c r="Q556" i="1"/>
  <c r="Q156" i="1"/>
  <c r="Q395" i="1"/>
  <c r="Q854" i="1"/>
  <c r="Q774" i="1"/>
  <c r="Q554" i="1"/>
  <c r="Q394" i="1"/>
  <c r="Q74" i="1"/>
  <c r="Q853" i="1"/>
  <c r="Q942" i="1"/>
  <c r="Q922" i="1"/>
  <c r="Q902" i="1"/>
  <c r="Q882" i="1"/>
  <c r="Q862" i="1"/>
  <c r="Q842" i="1"/>
  <c r="Q822" i="1"/>
  <c r="Q802" i="1"/>
  <c r="Q782" i="1"/>
  <c r="Q762" i="1"/>
  <c r="Q742" i="1"/>
  <c r="Q722" i="1"/>
  <c r="Q941" i="1"/>
  <c r="Q800" i="1"/>
  <c r="Q440" i="1"/>
  <c r="Q20" i="1"/>
  <c r="Q819" i="1"/>
  <c r="Q981" i="1"/>
  <c r="Q660" i="1"/>
  <c r="Q140" i="1"/>
  <c r="Q739" i="1"/>
  <c r="Q538" i="1"/>
  <c r="Q995" i="1"/>
  <c r="Q735" i="1"/>
  <c r="Q555" i="1"/>
  <c r="Q355" i="1"/>
  <c r="Q315" i="1"/>
  <c r="Q275" i="1"/>
  <c r="Q195" i="1"/>
  <c r="Q155" i="1"/>
  <c r="Q115" i="1"/>
  <c r="Q75" i="1"/>
  <c r="Q35" i="1"/>
  <c r="Q921" i="1"/>
  <c r="Q940" i="1"/>
  <c r="Q580" i="1"/>
  <c r="Q120" i="1"/>
  <c r="Q578" i="1"/>
  <c r="Q58" i="1"/>
  <c r="Q855" i="1"/>
  <c r="Q515" i="1"/>
  <c r="Q934" i="1"/>
  <c r="Q674" i="1"/>
  <c r="Q474" i="1"/>
  <c r="Q34" i="1"/>
  <c r="Q813" i="1"/>
  <c r="Q793" i="1"/>
  <c r="Q773" i="1"/>
  <c r="Q713" i="1"/>
  <c r="Q673" i="1"/>
  <c r="Q593" i="1"/>
  <c r="Q553" i="1"/>
  <c r="Q473" i="1"/>
  <c r="Q433" i="1"/>
  <c r="Q313" i="1"/>
  <c r="Q233" i="1"/>
  <c r="Q193" i="1"/>
  <c r="Q153" i="1"/>
  <c r="Q113" i="1"/>
  <c r="Q900" i="1"/>
  <c r="Q760" i="1"/>
  <c r="Q600" i="1"/>
  <c r="Q420" i="1"/>
  <c r="Q60" i="1"/>
  <c r="Q878" i="1"/>
  <c r="Q658" i="1"/>
  <c r="Q435" i="1"/>
  <c r="Q314" i="1"/>
  <c r="Q913" i="1"/>
  <c r="Q972" i="1"/>
  <c r="Q952" i="1"/>
  <c r="Q932" i="1"/>
  <c r="Q892" i="1"/>
  <c r="Q872" i="1"/>
  <c r="Q852" i="1"/>
  <c r="Q832" i="1"/>
  <c r="Q812" i="1"/>
  <c r="Q792" i="1"/>
  <c r="Q772" i="1"/>
  <c r="Q712" i="1"/>
  <c r="Q672" i="1"/>
  <c r="Q632" i="1"/>
  <c r="Q592" i="1"/>
  <c r="Q552" i="1"/>
  <c r="Q512" i="1"/>
  <c r="Q472" i="1"/>
  <c r="Q432" i="1"/>
  <c r="Q392" i="1"/>
  <c r="Q352" i="1"/>
  <c r="Q312" i="1"/>
  <c r="Q272" i="1"/>
  <c r="Q152" i="1"/>
  <c r="Q72" i="1"/>
  <c r="Q32" i="1"/>
  <c r="Q860" i="1"/>
  <c r="Q700" i="1"/>
  <c r="Q520" i="1"/>
  <c r="Q400" i="1"/>
  <c r="Q320" i="1"/>
  <c r="Q779" i="1"/>
  <c r="Q778" i="1"/>
  <c r="Q498" i="1"/>
  <c r="Q18" i="1"/>
  <c r="Q961" i="1"/>
  <c r="Q841" i="1"/>
  <c r="Q418" i="1"/>
  <c r="Q298" i="1"/>
  <c r="Q218" i="1"/>
  <c r="Q557" i="1"/>
  <c r="Q895" i="1"/>
  <c r="Q675" i="1"/>
  <c r="Q354" i="1"/>
  <c r="Q234" i="1"/>
  <c r="Q953" i="1"/>
  <c r="Q833" i="1"/>
  <c r="Q951" i="1"/>
  <c r="Q871" i="1"/>
  <c r="Q811" i="1"/>
  <c r="Q731" i="1"/>
  <c r="Q631" i="1"/>
  <c r="Q571" i="1"/>
  <c r="Q511" i="1"/>
  <c r="Q451" i="1"/>
  <c r="Q371" i="1"/>
  <c r="Q311" i="1"/>
  <c r="Q91" i="1"/>
  <c r="Q861" i="1"/>
  <c r="Q781" i="1"/>
  <c r="Q960" i="1"/>
  <c r="Q820" i="1"/>
  <c r="Q720" i="1"/>
  <c r="Q540" i="1"/>
  <c r="Q460" i="1"/>
  <c r="Q340" i="1"/>
  <c r="Q260" i="1"/>
  <c r="Q200" i="1"/>
  <c r="Q160" i="1"/>
  <c r="Q999" i="1"/>
  <c r="Q919" i="1"/>
  <c r="Q458" i="1"/>
  <c r="Q378" i="1"/>
  <c r="Q138" i="1"/>
  <c r="Q595" i="1"/>
  <c r="Q894" i="1"/>
  <c r="Q514" i="1"/>
  <c r="Q991" i="1"/>
  <c r="Q911" i="1"/>
  <c r="Q851" i="1"/>
  <c r="Q771" i="1"/>
  <c r="Q711" i="1"/>
  <c r="Q611" i="1"/>
  <c r="Q491" i="1"/>
  <c r="Q431" i="1"/>
  <c r="Q391" i="1"/>
  <c r="Q331" i="1"/>
  <c r="Q271" i="1"/>
  <c r="Q211" i="1"/>
  <c r="Q171" i="1"/>
  <c r="Q11" i="1"/>
  <c r="Q920" i="1"/>
  <c r="Q560" i="1"/>
  <c r="Q80" i="1"/>
  <c r="Q178" i="1"/>
  <c r="Q1001" i="1"/>
  <c r="Q980" i="1"/>
  <c r="Q640" i="1"/>
  <c r="Q100" i="1"/>
  <c r="Q958" i="1"/>
  <c r="Q618" i="1"/>
  <c r="Q594" i="1"/>
  <c r="Q933" i="1"/>
  <c r="Q971" i="1"/>
  <c r="Q791" i="1"/>
  <c r="Q251" i="1"/>
  <c r="Q31" i="1"/>
  <c r="Q881" i="1"/>
  <c r="Q821" i="1"/>
  <c r="Q761" i="1"/>
  <c r="Q1000" i="1"/>
  <c r="Q840" i="1"/>
  <c r="Q740" i="1"/>
  <c r="Q620" i="1"/>
  <c r="Q480" i="1"/>
  <c r="Q360" i="1"/>
  <c r="Q280" i="1"/>
  <c r="Q220" i="1"/>
  <c r="Q180" i="1"/>
  <c r="Q959" i="1"/>
  <c r="Q879" i="1"/>
  <c r="Q818" i="1"/>
  <c r="Q698" i="1"/>
  <c r="Q338" i="1"/>
  <c r="Q258" i="1"/>
  <c r="Q955" i="1"/>
  <c r="Q815" i="1"/>
  <c r="Q715" i="1"/>
  <c r="Q635" i="1"/>
  <c r="Q475" i="1"/>
  <c r="Q754" i="1"/>
  <c r="Q434" i="1"/>
  <c r="Q154" i="1"/>
  <c r="Q993" i="1"/>
  <c r="Q873" i="1"/>
  <c r="Q931" i="1"/>
  <c r="Q891" i="1"/>
  <c r="Q831" i="1"/>
  <c r="Q751" i="1"/>
  <c r="Q691" i="1"/>
  <c r="Q651" i="1"/>
  <c r="Q591" i="1"/>
  <c r="Q531" i="1"/>
  <c r="Q471" i="1"/>
  <c r="Q411" i="1"/>
  <c r="Q351" i="1"/>
  <c r="Q291" i="1"/>
  <c r="Q191" i="1"/>
  <c r="Q131" i="1"/>
  <c r="Q71" i="1"/>
  <c r="Q51" i="1"/>
  <c r="Q901" i="1"/>
  <c r="Q801" i="1"/>
  <c r="Q880" i="1"/>
  <c r="Q780" i="1"/>
  <c r="Q680" i="1"/>
  <c r="Q500" i="1"/>
  <c r="Q380" i="1"/>
  <c r="Q300" i="1"/>
  <c r="Q240" i="1"/>
  <c r="Q40" i="1"/>
  <c r="Q859" i="1"/>
  <c r="Q738" i="1"/>
  <c r="Q98" i="1"/>
  <c r="Q397" i="1"/>
  <c r="Q935" i="1"/>
  <c r="Q954" i="1"/>
  <c r="Q814" i="1"/>
  <c r="Q714" i="1"/>
  <c r="Q274" i="1"/>
  <c r="Q194" i="1"/>
  <c r="Q114" i="1"/>
  <c r="Q984" i="1"/>
  <c r="Q964" i="1"/>
  <c r="Q944" i="1"/>
  <c r="Q924" i="1"/>
  <c r="Q904" i="1"/>
  <c r="Q884" i="1"/>
  <c r="Q864" i="1"/>
  <c r="Q844" i="1"/>
  <c r="Q824" i="1"/>
  <c r="Q804" i="1"/>
  <c r="Q784" i="1"/>
  <c r="Q764" i="1"/>
  <c r="Q744" i="1"/>
  <c r="Q724" i="1"/>
  <c r="Q704" i="1"/>
  <c r="Q684" i="1"/>
  <c r="Q664" i="1"/>
  <c r="Q644" i="1"/>
  <c r="Q624" i="1"/>
  <c r="Q604" i="1"/>
  <c r="Q584" i="1"/>
  <c r="Q564" i="1"/>
  <c r="Q544" i="1"/>
  <c r="Q524" i="1"/>
  <c r="Q504" i="1"/>
  <c r="Q484" i="1"/>
  <c r="Q464" i="1"/>
  <c r="Q444" i="1"/>
  <c r="Q424" i="1"/>
  <c r="Q404" i="1"/>
  <c r="Q384" i="1"/>
  <c r="Q364" i="1"/>
  <c r="Q344" i="1"/>
  <c r="Q324" i="1"/>
  <c r="Q304" i="1"/>
  <c r="Q284" i="1"/>
  <c r="Q264" i="1"/>
  <c r="Q244" i="1"/>
  <c r="Q224" i="1"/>
  <c r="Q204" i="1"/>
  <c r="Q184" i="1"/>
  <c r="Q164" i="1"/>
  <c r="Q144" i="1"/>
  <c r="Q124" i="1"/>
  <c r="Q104" i="1"/>
  <c r="Q84" i="1"/>
  <c r="Q64" i="1"/>
  <c r="Q44" i="1"/>
  <c r="Q24" i="1"/>
  <c r="Q4" i="1"/>
  <c r="Q702" i="1"/>
  <c r="Q682" i="1"/>
  <c r="Q662" i="1"/>
  <c r="Q642" i="1"/>
  <c r="Q622" i="1"/>
  <c r="Q602" i="1"/>
  <c r="Q582" i="1"/>
  <c r="Q562" i="1"/>
  <c r="Q542" i="1"/>
  <c r="Q522" i="1"/>
  <c r="Q502" i="1"/>
  <c r="Q482" i="1"/>
  <c r="Q462" i="1"/>
  <c r="Q442" i="1"/>
  <c r="Q422" i="1"/>
  <c r="Q402" i="1"/>
  <c r="Q382" i="1"/>
  <c r="Q362" i="1"/>
  <c r="Q342" i="1"/>
  <c r="Q322" i="1"/>
  <c r="Q302" i="1"/>
  <c r="Q282" i="1"/>
  <c r="Q262" i="1"/>
  <c r="Q242" i="1"/>
  <c r="Q222" i="1"/>
  <c r="Q202" i="1"/>
  <c r="Q182" i="1"/>
  <c r="Q162" i="1"/>
  <c r="Q142" i="1"/>
  <c r="Q122" i="1"/>
  <c r="Q102" i="1"/>
  <c r="Q82" i="1"/>
  <c r="Q62" i="1"/>
  <c r="Q42" i="1"/>
  <c r="Q22" i="1"/>
  <c r="Q2" i="1"/>
  <c r="Q741" i="1"/>
  <c r="Q721" i="1"/>
  <c r="Q701" i="1"/>
  <c r="Q681" i="1"/>
  <c r="Q661" i="1"/>
  <c r="Q641" i="1"/>
  <c r="Q621" i="1"/>
  <c r="Q601" i="1"/>
  <c r="Q581" i="1"/>
  <c r="Q561" i="1"/>
  <c r="Q541" i="1"/>
  <c r="Q521" i="1"/>
  <c r="Q501" i="1"/>
  <c r="Q481" i="1"/>
  <c r="Q461" i="1"/>
  <c r="Q441" i="1"/>
  <c r="Q421" i="1"/>
  <c r="Q401" i="1"/>
  <c r="Q381" i="1"/>
  <c r="Q361" i="1"/>
  <c r="Q341" i="1"/>
  <c r="Q321" i="1"/>
  <c r="Q301" i="1"/>
  <c r="Q281" i="1"/>
  <c r="Q261" i="1"/>
  <c r="Q241" i="1"/>
  <c r="Q221" i="1"/>
  <c r="Q201" i="1"/>
  <c r="Q181" i="1"/>
  <c r="Q161" i="1"/>
  <c r="Q141" i="1"/>
  <c r="Q121" i="1"/>
  <c r="Q101" i="1"/>
  <c r="Q81" i="1"/>
  <c r="Q61" i="1"/>
  <c r="Q41" i="1"/>
  <c r="Q21" i="1"/>
  <c r="Q897" i="1"/>
  <c r="Q697" i="1"/>
  <c r="Q617" i="1"/>
  <c r="Q577" i="1"/>
  <c r="Q537" i="1"/>
  <c r="Q517" i="1"/>
  <c r="Q497" i="1"/>
  <c r="Q457" i="1"/>
  <c r="Q437" i="1"/>
  <c r="Q417" i="1"/>
  <c r="Q377" i="1"/>
  <c r="Q357" i="1"/>
  <c r="Q317" i="1"/>
  <c r="Q297" i="1"/>
  <c r="Q277" i="1"/>
  <c r="Q257" i="1"/>
  <c r="Q237" i="1"/>
  <c r="Q217" i="1"/>
  <c r="Q197" i="1"/>
  <c r="Q177" i="1"/>
  <c r="Q157" i="1"/>
  <c r="Q137" i="1"/>
  <c r="Q117" i="1"/>
  <c r="Q97" i="1"/>
  <c r="Q77" i="1"/>
  <c r="Q57" i="1"/>
  <c r="Q37" i="1"/>
  <c r="Q957" i="1"/>
  <c r="Q917" i="1"/>
  <c r="Q817" i="1"/>
  <c r="Q677" i="1"/>
  <c r="Q657" i="1"/>
  <c r="Q597" i="1"/>
  <c r="Q916" i="1"/>
  <c r="Q896" i="1"/>
  <c r="Q733" i="1"/>
  <c r="Q693" i="1"/>
  <c r="Q653" i="1"/>
  <c r="Q613" i="1"/>
  <c r="Q573" i="1"/>
  <c r="Q533" i="1"/>
  <c r="Q493" i="1"/>
  <c r="Q453" i="1"/>
  <c r="Q413" i="1"/>
  <c r="Q373" i="1"/>
  <c r="Q333" i="1"/>
  <c r="Q293" i="1"/>
  <c r="Q253" i="1"/>
  <c r="Q213" i="1"/>
  <c r="Q173" i="1"/>
  <c r="Q133" i="1"/>
  <c r="Q93" i="1"/>
  <c r="Q53" i="1"/>
  <c r="Q13" i="1"/>
  <c r="Q732" i="1"/>
  <c r="Q692" i="1"/>
  <c r="Q652" i="1"/>
  <c r="Q612" i="1"/>
  <c r="Q572" i="1"/>
  <c r="Q532" i="1"/>
  <c r="Q492" i="1"/>
  <c r="Q452" i="1"/>
  <c r="Q412" i="1"/>
  <c r="Q372" i="1"/>
  <c r="Q332" i="1"/>
  <c r="Q292" i="1"/>
  <c r="Q252" i="1"/>
  <c r="Q212" i="1"/>
  <c r="Q172" i="1"/>
  <c r="Q132" i="1"/>
  <c r="Q910" i="1"/>
  <c r="Q870" i="1"/>
  <c r="Q130" i="1"/>
  <c r="Q989" i="1"/>
  <c r="Q949" i="1"/>
  <c r="Q909" i="1"/>
  <c r="Q869" i="1"/>
  <c r="Q809" i="1"/>
  <c r="Q729" i="1"/>
  <c r="Q990" i="1"/>
  <c r="Q950" i="1"/>
  <c r="Q770" i="1"/>
  <c r="Q730" i="1"/>
  <c r="Q690" i="1"/>
  <c r="Q650" i="1"/>
  <c r="Q610" i="1"/>
  <c r="Q570" i="1"/>
  <c r="Q530" i="1"/>
  <c r="Q490" i="1"/>
  <c r="Q450" i="1"/>
  <c r="Q410" i="1"/>
  <c r="Q370" i="1"/>
  <c r="Q330" i="1"/>
  <c r="Q290" i="1"/>
  <c r="Q250" i="1"/>
  <c r="Q210" i="1"/>
  <c r="Q170" i="1"/>
  <c r="Q90" i="1"/>
  <c r="Q50" i="1"/>
  <c r="Q10" i="1"/>
  <c r="Q988" i="1"/>
  <c r="Q968" i="1"/>
  <c r="Q948" i="1"/>
  <c r="Q928" i="1"/>
  <c r="Q908" i="1"/>
  <c r="Q888" i="1"/>
  <c r="Q868" i="1"/>
  <c r="Q848" i="1"/>
  <c r="Q828" i="1"/>
  <c r="Q808" i="1"/>
  <c r="Q788" i="1"/>
  <c r="Q768" i="1"/>
  <c r="Q748" i="1"/>
  <c r="Q728" i="1"/>
  <c r="Q708" i="1"/>
  <c r="Q688" i="1"/>
  <c r="Q668" i="1"/>
  <c r="Q648" i="1"/>
  <c r="Q628" i="1"/>
  <c r="Q608" i="1"/>
  <c r="Q588" i="1"/>
  <c r="Q568" i="1"/>
  <c r="Q548" i="1"/>
  <c r="Q528" i="1"/>
  <c r="Q508" i="1"/>
  <c r="Q488" i="1"/>
  <c r="Q468" i="1"/>
  <c r="Q448" i="1"/>
  <c r="Q428" i="1"/>
  <c r="Q408" i="1"/>
  <c r="Q388" i="1"/>
  <c r="Q368" i="1"/>
  <c r="Q348" i="1"/>
  <c r="Q328" i="1"/>
  <c r="Q308" i="1"/>
  <c r="Q288" i="1"/>
  <c r="Q268" i="1"/>
  <c r="Q248" i="1"/>
  <c r="Q228" i="1"/>
  <c r="Q208" i="1"/>
  <c r="Q188" i="1"/>
  <c r="Q168" i="1"/>
  <c r="Q148" i="1"/>
  <c r="Q128" i="1"/>
  <c r="Q108" i="1"/>
  <c r="Q88" i="1"/>
  <c r="Q68" i="1"/>
  <c r="Q48" i="1"/>
  <c r="Q28" i="1"/>
  <c r="Q8" i="1"/>
  <c r="Q843" i="1"/>
  <c r="Q663" i="1"/>
  <c r="Q463" i="1"/>
  <c r="Q679" i="1"/>
  <c r="Q519" i="1"/>
  <c r="Q339" i="1"/>
  <c r="Q199" i="1"/>
  <c r="Q99" i="1"/>
  <c r="Q783" i="1"/>
  <c r="Q363" i="1"/>
  <c r="Q719" i="1"/>
  <c r="Q419" i="1"/>
  <c r="Q159" i="1"/>
  <c r="Q718" i="1"/>
  <c r="Q238" i="1"/>
  <c r="Q956" i="1"/>
  <c r="Q936" i="1"/>
  <c r="Q876" i="1"/>
  <c r="Q836" i="1"/>
  <c r="Q796" i="1"/>
  <c r="Q756" i="1"/>
  <c r="Q696" i="1"/>
  <c r="Q656" i="1"/>
  <c r="Q616" i="1"/>
  <c r="Q576" i="1"/>
  <c r="Q536" i="1"/>
  <c r="Q496" i="1"/>
  <c r="Q456" i="1"/>
  <c r="Q416" i="1"/>
  <c r="Q376" i="1"/>
  <c r="Q336" i="1"/>
  <c r="Q503" i="1"/>
  <c r="Q939" i="1"/>
  <c r="Q639" i="1"/>
  <c r="Q379" i="1"/>
  <c r="Q119" i="1"/>
  <c r="Q978" i="1"/>
  <c r="Q758" i="1"/>
  <c r="Q78" i="1"/>
  <c r="Q757" i="1"/>
  <c r="Q775" i="1"/>
  <c r="Q535" i="1"/>
  <c r="Q415" i="1"/>
  <c r="Q175" i="1"/>
  <c r="Q135" i="1"/>
  <c r="Q95" i="1"/>
  <c r="Q55" i="1"/>
  <c r="Q15" i="1"/>
  <c r="Q963" i="1"/>
  <c r="Q923" i="1"/>
  <c r="Q863" i="1"/>
  <c r="Q803" i="1"/>
  <c r="Q723" i="1"/>
  <c r="Q603" i="1"/>
  <c r="Q583" i="1"/>
  <c r="Q543" i="1"/>
  <c r="Q483" i="1"/>
  <c r="Q403" i="1"/>
  <c r="Q383" i="1"/>
  <c r="Q303" i="1"/>
  <c r="Q263" i="1"/>
  <c r="Q243" i="1"/>
  <c r="Q223" i="1"/>
  <c r="Q203" i="1"/>
  <c r="Q183" i="1"/>
  <c r="Q163" i="1"/>
  <c r="Q143" i="1"/>
  <c r="Q123" i="1"/>
  <c r="Q103" i="1"/>
  <c r="Q83" i="1"/>
  <c r="Q63" i="1"/>
  <c r="Q43" i="1"/>
  <c r="Q23" i="1"/>
  <c r="Q3" i="1"/>
  <c r="Q962" i="1"/>
  <c r="Q979" i="1"/>
  <c r="Q759" i="1"/>
  <c r="Q619" i="1"/>
  <c r="Q499" i="1"/>
  <c r="Q359" i="1"/>
  <c r="Q219" i="1"/>
  <c r="Q139" i="1"/>
  <c r="Q39" i="1"/>
  <c r="Q19" i="1"/>
  <c r="Q977" i="1"/>
  <c r="Q837" i="1"/>
  <c r="Q337" i="1"/>
  <c r="Q17" i="1"/>
  <c r="Q795" i="1"/>
  <c r="Q655" i="1"/>
  <c r="Q455" i="1"/>
  <c r="Q375" i="1"/>
  <c r="Q994" i="1"/>
  <c r="Q494" i="1"/>
  <c r="Q374" i="1"/>
  <c r="Q334" i="1"/>
  <c r="Q294" i="1"/>
  <c r="Q254" i="1"/>
  <c r="Q54" i="1"/>
  <c r="Q14" i="1"/>
  <c r="Q983" i="1"/>
  <c r="Q643" i="1"/>
  <c r="Q699" i="1"/>
  <c r="Q479" i="1"/>
  <c r="Q319" i="1"/>
  <c r="Q938" i="1"/>
  <c r="Q518" i="1"/>
  <c r="Q278" i="1"/>
  <c r="Q38" i="1"/>
  <c r="Q797" i="1"/>
  <c r="Q835" i="1"/>
  <c r="Q695" i="1"/>
  <c r="Q174" i="1"/>
  <c r="Q763" i="1"/>
  <c r="Q343" i="1"/>
  <c r="Q839" i="1"/>
  <c r="Q539" i="1"/>
  <c r="Q259" i="1"/>
  <c r="Q59" i="1"/>
  <c r="Q318" i="1"/>
  <c r="Q118" i="1"/>
  <c r="Q937" i="1"/>
  <c r="Q335" i="1"/>
  <c r="Q834" i="1"/>
  <c r="Q823" i="1"/>
  <c r="Q563" i="1"/>
  <c r="Q283" i="1"/>
  <c r="Q899" i="1"/>
  <c r="Q579" i="1"/>
  <c r="Q279" i="1"/>
  <c r="Q79" i="1"/>
  <c r="Q358" i="1"/>
  <c r="Q976" i="1"/>
  <c r="Q915" i="1"/>
  <c r="Q615" i="1"/>
  <c r="Q574" i="1"/>
  <c r="Q94" i="1"/>
  <c r="Q975" i="1"/>
  <c r="Q215" i="1"/>
  <c r="Q874" i="1"/>
  <c r="Q903" i="1"/>
  <c r="Q743" i="1"/>
  <c r="Q623" i="1"/>
  <c r="Q523" i="1"/>
  <c r="Q323" i="1"/>
  <c r="Q799" i="1"/>
  <c r="Q659" i="1"/>
  <c r="Q439" i="1"/>
  <c r="Q239" i="1"/>
  <c r="Q898" i="1"/>
  <c r="Q638" i="1"/>
  <c r="Q478" i="1"/>
  <c r="Q198" i="1"/>
  <c r="Q575" i="1"/>
  <c r="Q255" i="1"/>
  <c r="Q914" i="1"/>
  <c r="Q654" i="1"/>
  <c r="Q214" i="1"/>
  <c r="Q943" i="1"/>
  <c r="Q703" i="1"/>
  <c r="Q423" i="1"/>
  <c r="Q559" i="1"/>
  <c r="Q399" i="1"/>
  <c r="Q838" i="1"/>
  <c r="Q598" i="1"/>
  <c r="Q398" i="1"/>
  <c r="Q158" i="1"/>
  <c r="Q717" i="1"/>
  <c r="Q295" i="1"/>
  <c r="Q974" i="1"/>
  <c r="Q794" i="1"/>
  <c r="Q694" i="1"/>
  <c r="Q534" i="1"/>
  <c r="Q414" i="1"/>
  <c r="Q883" i="1"/>
  <c r="Q683" i="1"/>
  <c r="Q443" i="1"/>
  <c r="Q982" i="1"/>
  <c r="Q599" i="1"/>
  <c r="Q459" i="1"/>
  <c r="Q299" i="1"/>
  <c r="Q179" i="1"/>
  <c r="Q918" i="1"/>
  <c r="Q798" i="1"/>
  <c r="Q678" i="1"/>
  <c r="Q558" i="1"/>
  <c r="Q438" i="1"/>
  <c r="Q877" i="1"/>
  <c r="Q737" i="1"/>
  <c r="Q875" i="1"/>
  <c r="Q755" i="1"/>
  <c r="Q495" i="1"/>
  <c r="Q734" i="1"/>
  <c r="Q614" i="1"/>
  <c r="Q454" i="1"/>
  <c r="Q134" i="1"/>
  <c r="Q669" i="1"/>
  <c r="Q589" i="1"/>
  <c r="Q489" i="1"/>
  <c r="Q249" i="1"/>
  <c r="Q689" i="1"/>
  <c r="Q649" i="1"/>
  <c r="Q629" i="1"/>
  <c r="Q609" i="1"/>
  <c r="Q569" i="1"/>
  <c r="Q549" i="1"/>
  <c r="Q529" i="1"/>
  <c r="Q509" i="1"/>
  <c r="Q469" i="1"/>
  <c r="Q449" i="1"/>
  <c r="Q429" i="1"/>
  <c r="Q409" i="1"/>
  <c r="Q389" i="1"/>
  <c r="Q369" i="1"/>
  <c r="Q349" i="1"/>
  <c r="Q329" i="1"/>
  <c r="Q309" i="1"/>
  <c r="Q289" i="1"/>
  <c r="Q269" i="1"/>
  <c r="Q229" i="1"/>
  <c r="Q209" i="1"/>
  <c r="Q189" i="1"/>
  <c r="Q169" i="1"/>
  <c r="Q149" i="1"/>
  <c r="Q129" i="1"/>
  <c r="Q109" i="1"/>
  <c r="Q89" i="1"/>
  <c r="Q69" i="1"/>
  <c r="Q49" i="1"/>
  <c r="Q29" i="1"/>
  <c r="Q9" i="1"/>
  <c r="Q987" i="1"/>
  <c r="Q967" i="1"/>
  <c r="Q947" i="1"/>
  <c r="Q927" i="1"/>
  <c r="Q907" i="1"/>
  <c r="Q887" i="1"/>
  <c r="Q867" i="1"/>
  <c r="Q847" i="1"/>
  <c r="Q827" i="1"/>
  <c r="Q807" i="1"/>
  <c r="Q787" i="1"/>
  <c r="Q767" i="1"/>
  <c r="Q747" i="1"/>
  <c r="Q727" i="1"/>
  <c r="Q707" i="1"/>
  <c r="Q687" i="1"/>
  <c r="Q667" i="1"/>
  <c r="Q647" i="1"/>
  <c r="Q627" i="1"/>
  <c r="Q607" i="1"/>
  <c r="Q587" i="1"/>
  <c r="Q567" i="1"/>
  <c r="Q547" i="1"/>
  <c r="Q527" i="1"/>
  <c r="Q507" i="1"/>
  <c r="Q487" i="1"/>
  <c r="Q467" i="1"/>
  <c r="Q447" i="1"/>
  <c r="Q427" i="1"/>
  <c r="Q407" i="1"/>
  <c r="Q387" i="1"/>
  <c r="Q367" i="1"/>
  <c r="Q347" i="1"/>
  <c r="Q327" i="1"/>
  <c r="Q307" i="1"/>
  <c r="Q287" i="1"/>
  <c r="Q267" i="1"/>
  <c r="Q247" i="1"/>
  <c r="Q227" i="1"/>
  <c r="Q207" i="1"/>
  <c r="Q187" i="1"/>
  <c r="Q167" i="1"/>
  <c r="Q147" i="1"/>
  <c r="Q127" i="1"/>
  <c r="Q107" i="1"/>
  <c r="Q87" i="1"/>
  <c r="Q67" i="1"/>
  <c r="Q47" i="1"/>
  <c r="Q27" i="1"/>
  <c r="Q7" i="1"/>
  <c r="Q986" i="1"/>
  <c r="Q966" i="1"/>
  <c r="Q946" i="1"/>
  <c r="Q926" i="1"/>
  <c r="Q906" i="1"/>
  <c r="Q886" i="1"/>
  <c r="Q866" i="1"/>
  <c r="Q846" i="1"/>
  <c r="Q826" i="1"/>
  <c r="Q806" i="1"/>
  <c r="Q786" i="1"/>
  <c r="Q766" i="1"/>
  <c r="Q746" i="1"/>
  <c r="Q726" i="1"/>
  <c r="Q706" i="1"/>
  <c r="Q686" i="1"/>
  <c r="Q666" i="1"/>
  <c r="Q646" i="1"/>
  <c r="Q626" i="1"/>
  <c r="Q606" i="1"/>
  <c r="Q586" i="1"/>
  <c r="Q566" i="1"/>
  <c r="Q546" i="1"/>
  <c r="Q526" i="1"/>
  <c r="Q506" i="1"/>
  <c r="Q486" i="1"/>
  <c r="Q466" i="1"/>
  <c r="Q446" i="1"/>
  <c r="Q426" i="1"/>
  <c r="Q406" i="1"/>
  <c r="Q386" i="1"/>
  <c r="Q366" i="1"/>
  <c r="Q346" i="1"/>
  <c r="Q326" i="1"/>
  <c r="Q306" i="1"/>
  <c r="Q286" i="1"/>
  <c r="Q266" i="1"/>
  <c r="Q246" i="1"/>
  <c r="Q226" i="1"/>
  <c r="Q206" i="1"/>
  <c r="Q186" i="1"/>
  <c r="Q166" i="1"/>
  <c r="Q146" i="1"/>
  <c r="Q126" i="1"/>
  <c r="Q106" i="1"/>
  <c r="Q86" i="1"/>
  <c r="Q66" i="1"/>
  <c r="Q46" i="1"/>
  <c r="Q26" i="1"/>
  <c r="Q6" i="1"/>
  <c r="Q985" i="1"/>
  <c r="Q965" i="1"/>
  <c r="Q945" i="1"/>
  <c r="Q925" i="1"/>
  <c r="Q905" i="1"/>
  <c r="Q885" i="1"/>
  <c r="Q865" i="1"/>
  <c r="Q845" i="1"/>
  <c r="Q825" i="1"/>
  <c r="Q805" i="1"/>
  <c r="Q785" i="1"/>
  <c r="Q765" i="1"/>
  <c r="Q745" i="1"/>
  <c r="Q725" i="1"/>
  <c r="Q705" i="1"/>
  <c r="Q685" i="1"/>
  <c r="Q665" i="1"/>
  <c r="Q645" i="1"/>
  <c r="Q625" i="1"/>
  <c r="Q605" i="1"/>
  <c r="Q585" i="1"/>
  <c r="Q565" i="1"/>
  <c r="Q545" i="1"/>
  <c r="Q525" i="1"/>
  <c r="Q505" i="1"/>
  <c r="Q485" i="1"/>
  <c r="Q465" i="1"/>
  <c r="Q445" i="1"/>
  <c r="Q425" i="1"/>
  <c r="Q405" i="1"/>
  <c r="Q385" i="1"/>
  <c r="Q365" i="1"/>
  <c r="Q345" i="1"/>
  <c r="Q325" i="1"/>
  <c r="Q305" i="1"/>
  <c r="Q285" i="1"/>
  <c r="Q265" i="1"/>
  <c r="Q245" i="1"/>
  <c r="Q225" i="1"/>
  <c r="Q205" i="1"/>
  <c r="Q185" i="1"/>
  <c r="Q165" i="1"/>
  <c r="Q145" i="1"/>
  <c r="Q125" i="1"/>
  <c r="Q105" i="1"/>
  <c r="Q85" i="1"/>
  <c r="Q65" i="1"/>
  <c r="Q45" i="1"/>
  <c r="Q25" i="1"/>
  <c r="Q5" i="1"/>
</calcChain>
</file>

<file path=xl/sharedStrings.xml><?xml version="1.0" encoding="utf-8"?>
<sst xmlns="http://schemas.openxmlformats.org/spreadsheetml/2006/main" count="10058" uniqueCount="2007">
  <si>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</si>
  <si>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</si>
  <si>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</si>
  <si>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</si>
  <si>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</si>
  <si>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</si>
  <si>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</si>
  <si>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</si>
  <si>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</si>
  <si>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</si>
  <si>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</si>
  <si>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</si>
  <si>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</si>
  <si>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</si>
  <si>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</si>
  <si>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</si>
  <si>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</si>
  <si>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</si>
  <si>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</si>
  <si>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</si>
  <si>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</si>
  <si>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</si>
  <si>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</si>
  <si>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</si>
  <si>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</si>
  <si>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</si>
  <si>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</si>
  <si>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</si>
  <si>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</si>
  <si>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</si>
  <si>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</si>
  <si>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</si>
  <si>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</si>
  <si>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</si>
  <si>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</si>
  <si>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</si>
  <si>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</si>
  <si>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</si>
  <si>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</si>
  <si>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</si>
  <si>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</si>
  <si>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</si>
  <si>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</si>
  <si>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</si>
  <si>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</si>
  <si>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</si>
  <si>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</si>
  <si>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</si>
  <si>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</si>
  <si>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</si>
  <si>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</si>
  <si>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</si>
  <si>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</si>
  <si>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</si>
  <si>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</si>
  <si>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</si>
  <si>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</si>
  <si>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</si>
  <si>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</si>
  <si>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</si>
  <si>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</si>
  <si>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</si>
  <si>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</si>
  <si>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</si>
  <si>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</si>
  <si>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</si>
  <si>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</si>
  <si>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</si>
  <si>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</si>
  <si>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</si>
  <si>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</si>
  <si>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</si>
  <si>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</si>
  <si>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</si>
  <si>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</si>
  <si>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</si>
  <si>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</si>
  <si>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</si>
  <si>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</si>
  <si>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</si>
  <si>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</si>
  <si>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</si>
  <si>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</si>
  <si>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</si>
  <si>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</si>
  <si>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</si>
  <si>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</si>
  <si>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</si>
  <si>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</si>
  <si>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</si>
  <si>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</si>
  <si>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</si>
  <si>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</si>
  <si>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</si>
  <si>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</si>
  <si>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</si>
  <si>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</si>
  <si>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</si>
  <si>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</si>
  <si>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</si>
  <si>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</si>
  <si>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</si>
  <si>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</si>
  <si>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</si>
  <si>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</si>
  <si>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</si>
  <si>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</si>
  <si>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</si>
  <si>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</si>
  <si>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</si>
  <si>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</si>
  <si>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</si>
  <si>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</si>
  <si>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</si>
  <si>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</si>
  <si>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</si>
  <si>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</si>
  <si>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</si>
  <si>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</si>
  <si>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</si>
  <si>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</si>
  <si>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</si>
  <si>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</si>
  <si>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</si>
  <si>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</si>
  <si>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</si>
  <si>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</si>
  <si>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</si>
  <si>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</si>
  <si>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</si>
  <si>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</si>
  <si>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</si>
  <si>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</si>
  <si>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</si>
  <si>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</si>
  <si>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</si>
  <si>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</si>
  <si>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</si>
  <si>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</si>
  <si>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</si>
  <si>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</si>
  <si>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</si>
  <si>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</si>
  <si>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</si>
  <si>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</si>
  <si>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</si>
  <si>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</si>
  <si>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</si>
  <si>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</si>
  <si>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</si>
  <si>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</si>
  <si>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</si>
  <si>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</si>
  <si>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</si>
  <si>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</si>
  <si>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</si>
  <si>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</si>
  <si>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</si>
  <si>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</si>
  <si>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</si>
  <si>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</si>
  <si>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</si>
  <si>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</si>
  <si>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</si>
  <si>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</si>
  <si>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</si>
  <si>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</si>
  <si>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</si>
  <si>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</si>
  <si>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</si>
  <si>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</si>
  <si>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</si>
  <si>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</si>
  <si>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</si>
  <si>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</si>
  <si>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</si>
  <si>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</si>
  <si>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</si>
  <si>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</si>
  <si>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</si>
  <si>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</si>
  <si>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</si>
  <si>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</si>
  <si>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</si>
  <si>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</si>
  <si>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</si>
  <si>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</si>
  <si>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</si>
  <si>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</si>
  <si>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</si>
  <si>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</si>
  <si>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</si>
  <si>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</si>
  <si>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</si>
  <si>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</si>
  <si>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</si>
  <si>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</si>
  <si>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</si>
  <si>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</si>
  <si>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</si>
  <si>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</si>
  <si>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</si>
  <si>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</si>
  <si>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</si>
  <si>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</si>
  <si>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</si>
  <si>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</si>
  <si>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</si>
  <si>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</si>
  <si>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</si>
  <si>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</si>
  <si>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</si>
  <si>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</si>
  <si>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</si>
  <si>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</si>
  <si>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</si>
  <si>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</si>
  <si>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</si>
  <si>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</si>
  <si>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</si>
  <si>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</si>
  <si>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</si>
  <si>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</si>
  <si>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</si>
  <si>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</si>
  <si>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</si>
  <si>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</si>
  <si>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</si>
  <si>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</si>
  <si>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</si>
  <si>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</si>
  <si>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</si>
  <si>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</si>
  <si>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</si>
  <si>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</si>
  <si>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</si>
  <si>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</si>
  <si>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</si>
  <si>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</si>
  <si>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</si>
  <si>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</si>
  <si>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</si>
  <si>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</si>
  <si>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</si>
  <si>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</si>
  <si>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</si>
  <si>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</si>
  <si>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</si>
  <si>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</si>
  <si>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</si>
  <si>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</si>
  <si>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</si>
  <si>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</si>
  <si>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</si>
  <si>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</si>
  <si>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</si>
  <si>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</si>
  <si>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</si>
  <si>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</si>
  <si>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</si>
  <si>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</si>
  <si>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</si>
  <si>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</si>
  <si>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</si>
  <si>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</si>
  <si>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</si>
  <si>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</si>
  <si>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</si>
  <si>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</si>
  <si>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</si>
  <si>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</si>
  <si>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</si>
  <si>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</si>
  <si>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</si>
  <si>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</si>
  <si>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</si>
  <si>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</si>
  <si>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</si>
  <si>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</si>
  <si>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</si>
  <si>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</si>
  <si>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</si>
  <si>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</si>
  <si>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</si>
  <si>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</si>
  <si>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</si>
  <si>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</si>
  <si>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</si>
  <si>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</si>
  <si>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</si>
  <si>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</si>
  <si>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</si>
  <si>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</si>
  <si>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</si>
  <si>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</si>
  <si>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</si>
  <si>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</si>
  <si>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</si>
  <si>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</si>
  <si>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</si>
  <si>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</si>
  <si>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</si>
  <si>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</si>
  <si>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</si>
  <si>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</si>
  <si>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</si>
  <si>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</si>
  <si>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</si>
  <si>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</si>
  <si>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</si>
  <si>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</si>
  <si>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</si>
  <si>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</si>
  <si>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</si>
  <si>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</si>
  <si>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</si>
  <si>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</si>
  <si>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</si>
  <si>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</si>
  <si>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</si>
  <si>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</si>
  <si>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</si>
  <si>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</si>
  <si>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</si>
  <si>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</si>
  <si>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</si>
  <si>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</si>
  <si>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</si>
  <si>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</si>
  <si>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</si>
  <si>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</si>
  <si>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</si>
  <si>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</si>
  <si>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</si>
  <si>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</si>
  <si>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</si>
  <si>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</si>
  <si>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</si>
  <si>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</si>
  <si>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</si>
  <si>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</si>
  <si>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</si>
  <si>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</si>
  <si>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</si>
  <si>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</si>
  <si>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</si>
  <si>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</si>
  <si>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</si>
  <si>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</si>
  <si>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</si>
  <si>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</si>
  <si>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</si>
  <si>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</si>
  <si>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</si>
  <si>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</si>
  <si>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</si>
  <si>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</si>
  <si>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</si>
  <si>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</si>
  <si>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</si>
  <si>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</si>
  <si>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</si>
  <si>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</si>
  <si>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</si>
  <si>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</si>
  <si>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</si>
  <si>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</si>
  <si>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</si>
  <si>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</si>
  <si>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</si>
  <si>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</si>
  <si>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</si>
  <si>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</si>
  <si>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</si>
  <si>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</si>
  <si>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</si>
  <si>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</si>
  <si>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</si>
  <si>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</si>
  <si>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</si>
  <si>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</si>
  <si>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</si>
  <si>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</si>
  <si>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</si>
  <si>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</si>
  <si>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</si>
  <si>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</si>
  <si>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</si>
  <si>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</si>
  <si>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</si>
  <si>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</si>
  <si>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</si>
  <si>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</si>
  <si>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</si>
  <si>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</si>
  <si>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</si>
  <si>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</si>
  <si>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</si>
  <si>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</si>
  <si>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</si>
  <si>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</si>
  <si>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</si>
  <si>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</si>
  <si>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</si>
  <si>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</si>
  <si>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</si>
  <si>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</si>
  <si>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</si>
  <si>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</si>
  <si>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</si>
  <si>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</si>
  <si>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</si>
  <si>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</si>
  <si>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</si>
  <si>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</si>
  <si>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</si>
  <si>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</si>
  <si>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</si>
  <si>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</si>
  <si>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</si>
  <si>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</si>
  <si>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</si>
  <si>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</si>
  <si>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</si>
  <si>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</si>
  <si>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</si>
  <si>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</si>
  <si>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</si>
  <si>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</si>
  <si>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</si>
  <si>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</si>
  <si>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</si>
  <si>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</si>
  <si>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</si>
  <si>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</si>
  <si>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</si>
  <si>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</si>
  <si>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</si>
  <si>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</si>
  <si>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</si>
  <si>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</si>
  <si>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</si>
  <si>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</si>
  <si>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</si>
  <si>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</si>
  <si>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</si>
  <si>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</si>
  <si>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</si>
  <si>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</si>
  <si>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</si>
  <si>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</si>
  <si>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</si>
  <si>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</si>
  <si>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</si>
  <si>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</si>
  <si>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</si>
  <si>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</si>
  <si>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</si>
  <si>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</si>
  <si>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</si>
  <si>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</si>
  <si>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</si>
  <si>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</si>
  <si>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</si>
  <si>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</si>
  <si>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</si>
  <si>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</si>
  <si>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</si>
  <si>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</si>
  <si>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</si>
  <si>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</si>
  <si>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</si>
  <si>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</si>
  <si>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</si>
  <si>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</si>
  <si>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</si>
  <si>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</si>
  <si>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</si>
  <si>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</si>
  <si>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</si>
  <si>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</si>
  <si>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</si>
  <si>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</si>
  <si>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</si>
  <si>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</si>
  <si>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</si>
  <si>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</si>
  <si>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</si>
  <si>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</si>
  <si>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</si>
  <si>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</si>
  <si>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</si>
  <si>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</si>
  <si>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</si>
  <si>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</si>
  <si>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</si>
  <si>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</si>
  <si>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</si>
  <si>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</si>
  <si>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</si>
  <si>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</si>
  <si>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</si>
  <si>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</si>
  <si>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</si>
  <si>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</si>
  <si>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</si>
  <si>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</si>
  <si>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</si>
  <si>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</si>
  <si>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</si>
  <si>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</si>
  <si>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</si>
  <si>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</si>
  <si>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</si>
  <si>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</si>
  <si>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</si>
  <si>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</si>
  <si>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</si>
  <si>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</si>
  <si>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</si>
  <si>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</si>
  <si>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</si>
  <si>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</si>
  <si>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</si>
  <si>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</si>
  <si>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</si>
  <si>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</si>
  <si>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</si>
  <si>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</si>
  <si>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</si>
  <si>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</si>
  <si>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</si>
  <si>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</si>
  <si>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</si>
  <si>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</si>
  <si>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</si>
  <si>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</si>
  <si>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</si>
  <si>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</si>
  <si>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</si>
  <si>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</si>
  <si>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</si>
  <si>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</si>
  <si>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</si>
  <si>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</si>
  <si>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</si>
  <si>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</si>
  <si>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</si>
  <si>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</si>
  <si>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</si>
  <si>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</si>
  <si>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</si>
  <si>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</si>
  <si>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</si>
  <si>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</si>
  <si>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</si>
  <si>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</si>
  <si>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</si>
  <si>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</si>
  <si>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</si>
  <si>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</si>
  <si>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</si>
  <si>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</si>
  <si>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</si>
  <si>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</si>
  <si>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</si>
  <si>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</si>
  <si>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</si>
  <si>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</si>
  <si>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</si>
  <si>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</si>
  <si>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</si>
  <si>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</si>
  <si>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</si>
  <si>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</si>
  <si>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</si>
  <si>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</si>
  <si>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</si>
  <si>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</si>
  <si>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</si>
  <si>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</si>
  <si>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</si>
  <si>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</si>
  <si>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</si>
  <si>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</si>
  <si>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</si>
  <si>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</si>
  <si>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</si>
  <si>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</si>
  <si>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</si>
  <si>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</si>
  <si>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</si>
  <si>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</si>
  <si>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</si>
  <si>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</si>
  <si>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</si>
  <si>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</si>
  <si>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</si>
  <si>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</si>
  <si>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</si>
  <si>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</si>
  <si>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</si>
  <si>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</si>
  <si>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</si>
  <si>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</si>
  <si>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</si>
  <si>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</si>
  <si>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</si>
  <si>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</si>
  <si>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</si>
  <si>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</si>
  <si>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</si>
  <si>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</si>
  <si>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</si>
  <si>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</si>
  <si>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</si>
  <si>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</si>
  <si>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</si>
  <si>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</si>
  <si>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</si>
  <si>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</si>
  <si>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</si>
  <si>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</si>
  <si>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</si>
  <si>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</si>
  <si>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</si>
  <si>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</si>
  <si>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</si>
  <si>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</si>
  <si>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</si>
  <si>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</si>
  <si>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</si>
  <si>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</si>
  <si>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</si>
  <si>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</si>
  <si>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</si>
  <si>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</si>
  <si>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</si>
  <si>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</si>
  <si>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</si>
  <si>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</si>
  <si>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</si>
  <si>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</si>
  <si>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</si>
  <si>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</si>
  <si>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</si>
  <si>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</si>
  <si>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</si>
  <si>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</si>
  <si>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</si>
  <si>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</si>
  <si>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</si>
  <si>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</si>
  <si>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</si>
  <si>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</si>
  <si>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</si>
  <si>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</si>
  <si>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</si>
  <si>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</si>
  <si>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</si>
  <si>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</si>
  <si>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</si>
  <si>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</si>
  <si>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</si>
  <si>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</si>
  <si>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</si>
  <si>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</si>
  <si>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</si>
  <si>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</si>
  <si>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</si>
  <si>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</si>
  <si>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</si>
  <si>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</si>
  <si>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</si>
  <si>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</si>
  <si>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</si>
  <si>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</si>
  <si>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</si>
  <si>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</si>
  <si>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</si>
  <si>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</si>
  <si>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</si>
  <si>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</si>
  <si>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</si>
  <si>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</si>
  <si>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</si>
  <si>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</si>
  <si>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</si>
  <si>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</si>
  <si>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</si>
  <si>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</si>
  <si>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</si>
  <si>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</si>
  <si>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</si>
  <si>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</si>
  <si>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</si>
  <si>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</si>
  <si>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</si>
  <si>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</si>
  <si>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</si>
  <si>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</si>
  <si>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</si>
  <si>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</si>
  <si>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</si>
  <si>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</si>
  <si>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</si>
  <si>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</si>
  <si>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</si>
  <si>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</si>
  <si>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</si>
  <si>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</si>
  <si>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</si>
  <si>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</si>
  <si>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</si>
  <si>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</si>
  <si>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</si>
  <si>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</si>
  <si>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</si>
  <si>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</si>
  <si>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</si>
  <si>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</si>
  <si>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</si>
  <si>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</si>
  <si>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</si>
  <si>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</si>
  <si>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</si>
  <si>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</si>
  <si>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</si>
  <si>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</si>
  <si>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</si>
  <si>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</si>
  <si>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</si>
  <si>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</si>
  <si>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</si>
  <si>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</si>
  <si>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</si>
  <si>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</si>
  <si>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</si>
  <si>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</si>
  <si>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</si>
  <si>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</si>
  <si>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</si>
  <si>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</si>
  <si>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</si>
  <si>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</si>
  <si>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</si>
  <si>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</si>
  <si>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</si>
  <si>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</si>
  <si>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</si>
  <si>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</si>
  <si>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</si>
  <si>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</si>
  <si>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</si>
  <si>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</si>
  <si>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</si>
  <si>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</si>
  <si>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</si>
  <si>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</si>
  <si>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</si>
  <si>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</si>
  <si>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</si>
  <si>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</si>
  <si>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</si>
  <si>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</si>
  <si>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</si>
  <si>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</si>
  <si>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</si>
  <si>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</si>
  <si>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</si>
  <si>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</si>
  <si>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</si>
  <si>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</si>
  <si>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</si>
  <si>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</si>
  <si>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</si>
  <si>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</si>
  <si>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</si>
  <si>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</si>
  <si>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</si>
  <si>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</si>
  <si>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</si>
  <si>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</si>
  <si>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</si>
  <si>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</si>
  <si>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</si>
  <si>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</si>
  <si>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</si>
  <si>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</si>
  <si>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</si>
  <si>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</si>
  <si>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</si>
  <si>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</si>
  <si>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</si>
  <si>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</si>
  <si>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</si>
  <si>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</si>
  <si>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</si>
  <si>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</si>
  <si>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</si>
  <si>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</si>
  <si>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</si>
  <si>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</si>
  <si>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</si>
  <si>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</si>
  <si>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</si>
  <si>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</si>
  <si>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</si>
  <si>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</si>
  <si>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</si>
  <si>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</si>
  <si>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</si>
  <si>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</si>
  <si>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</si>
  <si>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</si>
  <si>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</si>
  <si>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</si>
  <si>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</si>
  <si>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</si>
  <si>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</si>
  <si>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</si>
  <si>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</si>
  <si>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</si>
  <si>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</si>
  <si>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</si>
  <si>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</si>
  <si>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</si>
  <si>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</si>
  <si>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</si>
  <si>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</si>
  <si>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</si>
  <si>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</si>
  <si>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</si>
  <si>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</si>
  <si>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</si>
  <si>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</si>
  <si>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</si>
  <si>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</si>
  <si>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</si>
  <si>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</si>
  <si>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</si>
  <si>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</si>
  <si>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</si>
  <si>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</si>
  <si>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</si>
  <si>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</si>
  <si>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</si>
  <si>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</si>
  <si>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</si>
  <si>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</si>
  <si>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</si>
  <si>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</si>
  <si>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</si>
  <si>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</si>
  <si>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</si>
  <si>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</si>
  <si>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</si>
  <si>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</si>
  <si>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</si>
  <si>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</si>
  <si>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</si>
  <si>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</si>
  <si>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</si>
  <si>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</si>
  <si>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</si>
  <si>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</si>
  <si>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</si>
  <si>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</si>
  <si>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</si>
  <si>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</si>
  <si>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</si>
  <si>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</si>
  <si>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</si>
  <si>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</si>
  <si>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</si>
  <si>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</si>
  <si>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</si>
  <si>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</si>
  <si>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</si>
  <si>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</si>
  <si>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</si>
  <si>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</si>
  <si>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</si>
  <si>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</si>
  <si>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</si>
  <si>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</si>
  <si>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</si>
  <si>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</si>
  <si>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</si>
  <si>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</si>
  <si>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</si>
  <si>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</si>
  <si>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</si>
  <si>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</si>
  <si>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</si>
  <si>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</si>
  <si>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</si>
  <si>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</si>
  <si>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</si>
  <si>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</si>
  <si>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</si>
  <si>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</si>
  <si>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</si>
  <si>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</si>
  <si>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</si>
  <si>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</si>
  <si>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</si>
  <si>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</si>
  <si>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</si>
  <si>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</si>
  <si>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</si>
  <si>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</si>
  <si>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</si>
  <si>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</si>
  <si>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</si>
  <si>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</si>
  <si>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</si>
  <si>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</si>
  <si>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</si>
  <si>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</si>
  <si>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</si>
  <si>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</si>
  <si>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</si>
  <si>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</si>
  <si>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</si>
  <si>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</si>
  <si>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</si>
  <si>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</si>
  <si>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</si>
  <si>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</si>
  <si>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</si>
  <si>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</si>
  <si>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</si>
  <si>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</si>
  <si>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</si>
  <si>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</si>
  <si>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</si>
  <si>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</si>
  <si>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</si>
  <si>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</si>
  <si>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</si>
  <si>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</si>
  <si>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</si>
  <si>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</si>
  <si>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</si>
  <si>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</si>
  <si>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</si>
  <si>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</si>
  <si>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</si>
  <si>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</si>
  <si>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</si>
  <si>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</si>
  <si>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</si>
  <si>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</si>
  <si>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</si>
  <si>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</si>
  <si>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</si>
  <si>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</si>
  <si>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</si>
  <si>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</si>
  <si>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</si>
  <si>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</si>
  <si>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</si>
  <si>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</si>
  <si>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</si>
  <si>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</si>
  <si>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</si>
  <si>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</si>
  <si>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</si>
  <si>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</si>
  <si>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</si>
  <si>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</si>
  <si>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</si>
  <si>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</si>
  <si>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</si>
  <si>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</si>
  <si>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</si>
  <si>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</si>
  <si>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</si>
  <si>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</si>
  <si>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</si>
  <si>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</si>
  <si>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</si>
  <si>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</si>
  <si>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</si>
  <si>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</si>
  <si>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</si>
  <si>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</si>
  <si>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</si>
  <si>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</si>
  <si>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</si>
  <si>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</si>
  <si>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</si>
  <si>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</si>
  <si>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</si>
  <si>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</si>
  <si>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</si>
  <si>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</si>
  <si>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</si>
  <si>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</si>
  <si>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</si>
  <si>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</si>
  <si>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</si>
  <si>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</si>
  <si>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</si>
  <si>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</si>
  <si>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</si>
  <si>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</si>
  <si>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</si>
  <si>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</si>
  <si>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</si>
  <si>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</si>
  <si>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</si>
  <si>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</si>
  <si>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</si>
  <si>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</si>
  <si>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</si>
  <si>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</si>
  <si>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</si>
  <si>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</si>
  <si>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</si>
  <si>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</si>
  <si>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</si>
  <si>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</si>
  <si>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</si>
  <si>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</si>
  <si>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</si>
  <si>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</si>
  <si>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</si>
  <si>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</si>
  <si>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</si>
  <si>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</si>
  <si>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</si>
  <si>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</si>
  <si>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</si>
  <si>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</si>
  <si>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</si>
  <si>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</si>
  <si>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</si>
  <si>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</si>
  <si>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</si>
  <si>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</si>
  <si>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</si>
  <si>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</si>
  <si>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</si>
  <si>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</si>
  <si>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</si>
  <si>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</si>
  <si>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</si>
  <si>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</si>
  <si>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</si>
  <si>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</si>
  <si>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</si>
  <si>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</si>
  <si>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</si>
  <si>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</si>
  <si>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</si>
  <si>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</si>
  <si>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</si>
  <si>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</si>
  <si>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</si>
  <si>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</si>
  <si>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</si>
  <si>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</si>
  <si>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</si>
  <si>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</si>
  <si>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</si>
  <si>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</si>
  <si>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</si>
  <si>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</si>
  <si>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</si>
  <si>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</si>
  <si>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</si>
  <si>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</si>
  <si>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</si>
  <si>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</si>
  <si>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</si>
  <si>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</si>
  <si>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</si>
  <si>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</si>
  <si>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</si>
  <si>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</si>
  <si>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</si>
  <si>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</si>
  <si>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</si>
  <si>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</si>
  <si>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</si>
  <si>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</si>
  <si>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</si>
  <si>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</si>
  <si>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</si>
  <si>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</si>
  <si>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</si>
  <si>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</si>
  <si>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</si>
  <si>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</si>
  <si>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</si>
  <si>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</si>
  <si>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</si>
  <si>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</si>
  <si>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</si>
  <si>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</si>
  <si>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</si>
  <si>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</si>
  <si>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</si>
  <si>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</si>
  <si>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</si>
  <si>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</si>
  <si>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</si>
  <si>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</si>
  <si>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</si>
  <si>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</si>
  <si>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</si>
  <si>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</si>
  <si>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</si>
  <si>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</si>
  <si>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</si>
  <si>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</si>
  <si>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</si>
  <si>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</si>
  <si>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</si>
  <si>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</si>
  <si>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</si>
  <si>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</si>
  <si>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</si>
  <si>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</si>
  <si>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</si>
  <si>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</si>
  <si>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</si>
  <si>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</si>
  <si>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</si>
  <si>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</si>
  <si>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</si>
  <si>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</si>
  <si>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</si>
  <si>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</si>
  <si>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</si>
  <si>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</si>
  <si>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</si>
  <si>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</si>
  <si>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</si>
  <si>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</si>
  <si>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</si>
  <si>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</si>
  <si>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</si>
  <si>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</si>
  <si>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</si>
  <si>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</si>
  <si>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</si>
  <si>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</si>
  <si>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</si>
  <si>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</si>
  <si>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</si>
  <si>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</si>
  <si>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</si>
  <si>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</si>
  <si>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</si>
  <si>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</si>
  <si>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</si>
  <si>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</si>
  <si>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</si>
  <si>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</si>
  <si>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</si>
  <si>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</si>
  <si>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</si>
  <si>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</si>
  <si>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</si>
  <si>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</si>
  <si>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</si>
  <si>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</si>
  <si>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</si>
  <si>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</si>
  <si>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</si>
  <si>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</si>
  <si>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</si>
  <si>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</si>
  <si>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</si>
  <si>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</si>
  <si>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</si>
  <si>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</si>
  <si>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</si>
  <si>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</si>
  <si>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</si>
  <si>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</si>
  <si>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</si>
  <si>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</si>
  <si>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</si>
  <si>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</si>
  <si>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</si>
  <si>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</si>
  <si>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</si>
  <si>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</si>
  <si>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</si>
  <si>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</si>
  <si>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</si>
  <si>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</si>
  <si>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</si>
  <si>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</si>
  <si>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</si>
  <si>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</si>
  <si>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</si>
  <si>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</si>
  <si>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</si>
  <si>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</si>
  <si>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</si>
  <si>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</si>
  <si>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</si>
  <si>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</si>
  <si>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</si>
  <si>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</si>
  <si>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</si>
  <si>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</si>
  <si>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</si>
  <si>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</si>
  <si>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</si>
  <si>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</si>
  <si>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</si>
  <si>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</si>
  <si>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</si>
  <si>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</si>
  <si>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</si>
  <si>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</si>
  <si>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</si>
  <si>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</si>
  <si>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</si>
  <si>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</si>
  <si>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</si>
  <si>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</si>
  <si>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</si>
  <si>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</si>
  <si>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</si>
  <si>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</si>
  <si>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</si>
  <si>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</si>
  <si>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</si>
  <si>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</si>
  <si>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</si>
  <si>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</si>
  <si>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</si>
  <si>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</si>
  <si>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</si>
  <si>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</si>
  <si>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</si>
  <si>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</si>
  <si>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</si>
  <si>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</si>
  <si>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</si>
  <si>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</si>
  <si>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</si>
  <si>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</si>
  <si>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</si>
  <si>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</si>
  <si>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</si>
  <si>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</si>
  <si>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</si>
  <si>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</si>
  <si>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</si>
  <si>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</si>
  <si>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</si>
  <si>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</si>
  <si>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</si>
  <si>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</si>
  <si>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</si>
  <si>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</si>
  <si>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</si>
  <si>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</si>
  <si>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</si>
  <si>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</si>
  <si>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</si>
  <si>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</si>
  <si>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</si>
  <si>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</si>
  <si>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</si>
  <si>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</si>
  <si>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</si>
  <si>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</si>
  <si>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</si>
  <si>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</si>
  <si>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</si>
  <si>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</si>
  <si>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</si>
  <si>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</si>
  <si>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</si>
  <si>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</si>
  <si>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</si>
  <si>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</si>
  <si>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</si>
  <si>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</si>
  <si>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</si>
  <si>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</si>
  <si>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</si>
  <si>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</si>
  <si>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</si>
  <si>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</si>
  <si>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</si>
  <si>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</si>
  <si>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</si>
  <si>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</si>
  <si>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</si>
  <si>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</si>
  <si>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</si>
  <si>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</si>
  <si>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</si>
  <si>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</si>
  <si>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</si>
  <si>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</si>
  <si>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</si>
  <si>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</si>
  <si>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</si>
  <si>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</si>
  <si>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</si>
  <si>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</si>
  <si>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</si>
  <si>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</si>
  <si>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</si>
  <si>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</si>
  <si>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</si>
  <si>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</si>
  <si>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</si>
  <si>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</si>
  <si>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</si>
  <si>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</si>
  <si>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</si>
  <si>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</si>
  <si>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</si>
  <si>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</si>
  <si>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</si>
  <si>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</si>
  <si>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</si>
  <si>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</si>
  <si>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</si>
  <si>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</si>
  <si>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</si>
  <si>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</si>
  <si>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</si>
  <si>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</si>
  <si>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</si>
  <si>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</si>
  <si>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</si>
  <si>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</si>
  <si>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</si>
  <si>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</si>
  <si>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</si>
  <si>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</si>
  <si>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</si>
  <si>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</si>
  <si>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</si>
  <si>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</si>
  <si>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</si>
  <si>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</si>
  <si>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</si>
  <si>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</si>
  <si>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</si>
  <si>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</si>
  <si>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</si>
  <si>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</si>
  <si>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</si>
  <si>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</si>
  <si>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</si>
  <si>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</si>
  <si>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</si>
  <si>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</si>
  <si>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</si>
  <si>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</si>
  <si>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</si>
  <si>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</si>
  <si>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</si>
  <si>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</si>
  <si>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</si>
  <si>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</si>
  <si>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</si>
  <si>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</si>
  <si>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</si>
  <si>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</si>
  <si>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</si>
  <si>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</si>
  <si>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</si>
  <si>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</si>
  <si>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</si>
  <si>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</si>
  <si>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</si>
  <si>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</si>
  <si>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</si>
  <si>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</si>
  <si>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</si>
  <si>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</si>
  <si>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</si>
  <si>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</si>
  <si>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</si>
  <si>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</si>
  <si>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</si>
  <si>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</si>
  <si>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</si>
  <si>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</si>
  <si>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</si>
  <si>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</si>
  <si>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</si>
  <si>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</si>
  <si>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</si>
  <si>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</si>
  <si>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</si>
  <si>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</si>
  <si>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</si>
  <si>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</si>
  <si>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</si>
  <si>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</si>
  <si>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</si>
  <si>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</si>
  <si>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</si>
  <si>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</si>
  <si>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</si>
  <si>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</si>
  <si>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</si>
  <si>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</si>
  <si>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</si>
  <si>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</si>
  <si>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</si>
  <si>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</si>
  <si>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</si>
  <si>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</si>
  <si>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</si>
  <si>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</si>
  <si>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</si>
  <si>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</si>
  <si>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</si>
  <si>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</si>
  <si>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</si>
  <si>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</si>
  <si>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</si>
  <si>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</si>
  <si>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</si>
  <si>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</si>
  <si>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</si>
  <si>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</si>
  <si>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</si>
  <si>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</si>
  <si>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</si>
  <si>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</si>
  <si>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</si>
  <si>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</si>
  <si>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</si>
  <si>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</si>
  <si>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</si>
  <si>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</si>
  <si>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</si>
  <si>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</si>
  <si>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</si>
  <si>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</si>
  <si>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</si>
  <si>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</si>
  <si>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</si>
  <si>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</si>
  <si>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</si>
  <si>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</si>
  <si>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</si>
  <si>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</si>
  <si>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</si>
  <si>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</si>
  <si>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</si>
  <si>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</si>
  <si>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</si>
  <si>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</si>
  <si>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</si>
  <si>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</si>
  <si>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</si>
  <si>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</si>
  <si>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</si>
  <si>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</si>
  <si>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</si>
  <si>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</si>
  <si>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</si>
  <si>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</si>
  <si>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</si>
  <si>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</si>
  <si>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</si>
  <si>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</si>
  <si>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</si>
  <si>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</si>
  <si>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</si>
  <si>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</si>
  <si>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</si>
  <si>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</si>
  <si>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</si>
  <si>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</si>
  <si>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</si>
  <si>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</si>
  <si>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</si>
  <si>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</si>
  <si>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</si>
  <si>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</si>
  <si>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</si>
  <si>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</si>
  <si>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</si>
  <si>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</si>
  <si>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</si>
  <si>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</si>
  <si>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</si>
  <si>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</si>
  <si>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</si>
  <si>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</si>
  <si>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</si>
  <si>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</si>
  <si>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</si>
  <si>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</si>
  <si>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</si>
  <si>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</si>
  <si>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</si>
  <si>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</si>
  <si>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</si>
  <si>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</si>
  <si>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</si>
  <si>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</si>
  <si>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</si>
  <si>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</si>
  <si>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</si>
  <si>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</si>
  <si>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</si>
  <si>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</si>
  <si>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</si>
  <si>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</si>
  <si>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</si>
  <si>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</si>
  <si>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</si>
  <si>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</si>
  <si>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</si>
  <si>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</si>
  <si>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</si>
  <si>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</si>
  <si>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</si>
  <si>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</si>
  <si>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</si>
  <si>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</si>
  <si>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</si>
  <si>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</si>
  <si>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</si>
  <si>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</si>
  <si>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</si>
  <si>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</si>
  <si>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</si>
  <si>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</si>
  <si>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</si>
  <si>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</si>
  <si>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</si>
  <si>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</si>
  <si>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</si>
  <si>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</si>
  <si>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</si>
  <si>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</si>
  <si>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</si>
  <si>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</si>
  <si>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</si>
  <si>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</si>
  <si>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</si>
  <si>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</si>
  <si>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</si>
  <si>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</si>
  <si>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</si>
  <si>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</si>
  <si>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</si>
  <si>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</si>
  <si>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</si>
  <si>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</si>
  <si>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</si>
  <si>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</si>
  <si>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</si>
  <si>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</si>
  <si>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</si>
  <si>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</si>
  <si>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</si>
  <si>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</si>
  <si>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</si>
  <si>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</si>
  <si>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</si>
  <si>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</si>
  <si>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</si>
  <si>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</si>
  <si>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</si>
  <si>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</si>
  <si>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</si>
  <si>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</si>
  <si>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</si>
  <si>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</si>
  <si>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</si>
  <si>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</si>
  <si>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</si>
  <si>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</si>
  <si>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</si>
  <si>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</si>
  <si>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</si>
  <si>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</si>
  <si>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</si>
  <si>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</si>
  <si>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</si>
  <si>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</si>
  <si>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</si>
  <si>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</si>
  <si>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</si>
  <si>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</si>
  <si>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</si>
  <si>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</si>
  <si>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</si>
  <si>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</si>
  <si>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</si>
  <si>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</si>
  <si>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</si>
  <si>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</si>
  <si>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</si>
  <si>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</si>
  <si>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</si>
  <si>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</si>
  <si>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</si>
  <si>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</si>
  <si>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</si>
  <si>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</si>
  <si>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</si>
  <si>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</si>
  <si>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</si>
  <si>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</si>
  <si>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</si>
  <si>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</si>
  <si>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</si>
  <si>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</si>
  <si>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</si>
  <si>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</si>
  <si>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</si>
  <si>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</si>
  <si>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</si>
  <si>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</si>
  <si>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</si>
  <si>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</si>
  <si>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</si>
  <si>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</si>
  <si>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</si>
  <si>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</si>
  <si>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</si>
  <si>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</si>
  <si>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</si>
  <si>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</si>
  <si>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</si>
  <si>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</si>
  <si>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</si>
  <si>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</si>
  <si>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</si>
  <si>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</si>
  <si>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</si>
  <si>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</si>
  <si>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</si>
  <si>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</si>
  <si>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</si>
  <si>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</si>
  <si>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</si>
  <si>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</si>
  <si>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</si>
  <si>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</si>
  <si>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</si>
  <si>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</si>
  <si>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</si>
  <si>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</si>
  <si>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</si>
  <si>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</si>
  <si>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</si>
  <si>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</si>
  <si>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</si>
  <si>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</si>
  <si>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</si>
  <si>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</si>
  <si>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</si>
  <si>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</si>
  <si>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</si>
  <si>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</si>
  <si>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</si>
  <si>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</si>
  <si>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</si>
  <si>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</si>
  <si>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</si>
  <si>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</si>
  <si>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</si>
  <si>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</si>
  <si>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</si>
  <si>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</si>
  <si>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</si>
  <si>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</si>
  <si>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</si>
  <si>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</si>
  <si>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</si>
  <si>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</si>
  <si>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</si>
  <si>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</si>
  <si>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</si>
  <si>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</si>
  <si>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</si>
  <si>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</si>
  <si>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</si>
  <si>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</si>
  <si>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</si>
  <si>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</si>
  <si>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</si>
  <si>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</si>
  <si>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</si>
  <si>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</si>
  <si>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</si>
  <si>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</si>
  <si>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</si>
  <si>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</si>
  <si>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</si>
  <si>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</si>
  <si>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</si>
  <si>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</si>
  <si>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</si>
  <si>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</si>
  <si>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</si>
  <si>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</si>
  <si>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</si>
  <si>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</si>
  <si>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</si>
  <si>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</si>
  <si>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</si>
  <si>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</si>
  <si>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</si>
  <si>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</si>
  <si>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</si>
  <si>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</si>
  <si>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</si>
  <si>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</si>
  <si>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</si>
  <si>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</si>
  <si>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</si>
  <si>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</si>
  <si>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</si>
  <si>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</si>
  <si>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</si>
  <si>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</si>
  <si>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</si>
  <si>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</si>
  <si>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</si>
  <si>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</si>
  <si>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</si>
  <si>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</si>
  <si>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</si>
  <si>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</si>
  <si>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</si>
  <si>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</si>
  <si>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</si>
  <si>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</si>
  <si>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</si>
  <si>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</si>
  <si>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</si>
  <si>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</si>
  <si>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</si>
  <si>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</si>
  <si>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</si>
  <si>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</si>
  <si>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</si>
  <si>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</si>
  <si>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</si>
  <si>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</si>
  <si>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</si>
  <si>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</si>
  <si>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</si>
  <si>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</si>
  <si>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</si>
  <si>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</si>
  <si>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</si>
  <si>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</si>
  <si>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</si>
  <si>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</si>
  <si>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</si>
  <si>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</si>
  <si>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</si>
  <si>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</si>
  <si>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</si>
  <si>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</si>
  <si>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</si>
  <si>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</si>
  <si>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</si>
  <si>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</si>
  <si>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</si>
  <si>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</si>
  <si>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</si>
  <si>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</si>
  <si>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</si>
  <si>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</si>
  <si>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</si>
  <si>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</si>
  <si>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</si>
  <si>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</si>
  <si>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</si>
  <si>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</si>
  <si>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</si>
  <si>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</si>
  <si>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</si>
  <si>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</si>
  <si>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</si>
  <si>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</si>
  <si>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</si>
  <si>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</si>
  <si>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</si>
  <si>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</si>
  <si>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</si>
  <si>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</si>
  <si>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</si>
  <si>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</si>
  <si>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</si>
  <si>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</si>
  <si>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</si>
  <si>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</si>
  <si>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</si>
  <si>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</si>
  <si>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</si>
  <si>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</si>
  <si>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</si>
  <si>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</si>
  <si>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</si>
  <si>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</si>
  <si>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</si>
  <si>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</si>
  <si>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</si>
  <si>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</si>
  <si>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</si>
  <si>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</si>
  <si>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</si>
  <si>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</si>
  <si>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</si>
  <si>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</si>
  <si>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</si>
  <si>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</si>
  <si>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</si>
  <si>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</si>
  <si>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</si>
  <si>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</si>
  <si>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</si>
  <si>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</si>
  <si>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</si>
  <si>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</si>
  <si>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</si>
  <si>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</si>
  <si>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</si>
  <si>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</si>
  <si>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</si>
  <si>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</si>
  <si>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</si>
  <si>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</si>
  <si>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</si>
  <si>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</si>
  <si>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</si>
  <si>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</si>
  <si>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</si>
  <si>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</si>
  <si>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</si>
  <si>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</si>
  <si>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</si>
  <si>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</si>
  <si>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</si>
  <si>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</si>
  <si>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</si>
  <si>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</si>
  <si>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</si>
  <si>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</si>
  <si>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</si>
  <si>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</si>
  <si>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</si>
  <si>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</si>
  <si>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</si>
  <si>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</si>
  <si>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</si>
  <si>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</si>
  <si>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</si>
  <si>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</si>
  <si>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</si>
  <si>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</si>
  <si>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</si>
  <si>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</si>
  <si>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</si>
  <si>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</si>
  <si>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</si>
  <si>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</si>
  <si>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</si>
  <si>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</si>
  <si>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</si>
  <si>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</si>
  <si>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</si>
  <si>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</si>
  <si>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</si>
  <si>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</si>
  <si>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</si>
  <si>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</si>
  <si>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</si>
  <si>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</si>
  <si>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</si>
  <si>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</si>
  <si>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</si>
  <si>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</si>
  <si>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</si>
  <si>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</si>
  <si>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</si>
  <si>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</si>
  <si>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</si>
  <si>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</si>
  <si>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</si>
  <si>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</si>
  <si>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</si>
  <si>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</si>
  <si>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</si>
  <si>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</si>
  <si>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</si>
  <si>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</si>
  <si>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</si>
  <si>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</si>
  <si>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</si>
  <si>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</si>
  <si>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</si>
  <si>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</si>
  <si>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</si>
  <si>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</si>
  <si>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</si>
  <si>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</si>
  <si>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</si>
  <si>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</si>
  <si>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</si>
  <si>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</si>
  <si>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</si>
  <si>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</si>
  <si>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</si>
  <si>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</si>
  <si>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</si>
  <si>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</si>
  <si>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</si>
  <si>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</si>
  <si>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</si>
  <si>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</si>
  <si>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</si>
  <si>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</si>
  <si>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</si>
  <si>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</si>
  <si>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</si>
  <si>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</si>
  <si>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</si>
  <si>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</si>
  <si>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</si>
  <si>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</si>
  <si>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</si>
  <si>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</si>
  <si>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</si>
  <si>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</si>
  <si>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</si>
  <si>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</si>
  <si>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</si>
  <si>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</si>
  <si>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</si>
  <si>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</si>
  <si>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</si>
  <si>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</si>
  <si>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</si>
  <si>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</si>
  <si>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</si>
  <si>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</si>
  <si>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</si>
  <si>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</si>
  <si>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</si>
  <si>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</si>
  <si>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</si>
  <si>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</si>
  <si>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</si>
  <si>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</si>
  <si>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</si>
  <si>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</si>
  <si>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</si>
  <si>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</si>
  <si>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</si>
  <si>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</si>
  <si>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</si>
  <si>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</si>
  <si>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</si>
  <si>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</si>
  <si>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</si>
  <si>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</si>
  <si>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</si>
  <si>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</si>
  <si>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</si>
  <si>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</si>
  <si>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</si>
  <si>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</si>
  <si>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</si>
  <si>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(blank)</t>
  </si>
  <si>
    <t>Grand Total</t>
  </si>
  <si>
    <t>Count of EEID</t>
  </si>
  <si>
    <t>(blank) Total</t>
  </si>
  <si>
    <t>Female Total</t>
  </si>
  <si>
    <t>Male Total</t>
  </si>
  <si>
    <t>HIRE YEAR</t>
  </si>
  <si>
    <t>EXIT YEAR</t>
  </si>
  <si>
    <t>MINUS YEAR</t>
  </si>
  <si>
    <t>Average of MINUS YEAR</t>
  </si>
  <si>
    <t>Average of Annual Salary</t>
  </si>
  <si>
    <t>25-34</t>
  </si>
  <si>
    <t>35-44</t>
  </si>
  <si>
    <t>45-54</t>
  </si>
  <si>
    <t>55-65</t>
  </si>
  <si>
    <t>Average of Bonus %</t>
  </si>
  <si>
    <t>Average Bonus %</t>
  </si>
  <si>
    <t>Count of Job Title</t>
  </si>
  <si>
    <t>Column1</t>
  </si>
  <si>
    <t>Column2</t>
  </si>
  <si>
    <t>Asian Total</t>
  </si>
  <si>
    <t>Black Total</t>
  </si>
  <si>
    <t>Caucasian Total</t>
  </si>
  <si>
    <t>Latino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</si>
</sst>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\(&quot;$&quot;#,##0\);&quot;$&quot;0_)"/>
    <numFmt numFmtId="165" formatCode="#,##0%_);\(#,##0%\);0%_)"/>
    <numFmt numFmtId="166" formatCode="m/d/yyyy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  <xf numFmtId="9" fontId="0" fillId="0" borderId="0" xfId="1" applyFont="1"/>
    <xf numFmtId="0" fontId="3" fillId="0" borderId="0" xfId="0" applyFont="1"/>
    <xf numFmtId="9" fontId="1" fillId="2" borderId="2" xfId="1" applyFont="1" applyFill="1" applyBorder="1" applyAlignment="1">
      <alignment horizontal="left"/>
    </xf>
    <xf numFmtId="14" fontId="1" fillId="2" borderId="2" xfId="0" applyNumberFormat="1" applyFon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166" fontId="0" fillId="0" borderId="0" xfId="0" applyNumberForma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joni Sengupta(Latetview)" refreshedDate="45380.449073032411" createdVersion="8" refreshedVersion="8" minRefreshableVersion="3" recordCount="1001" xr:uid="{8A0B6EB3-059C-4F71-B07A-EE359B4EBCE1}">
  <cacheSource type="worksheet">
    <worksheetSource ref="A1:O1048576" sheet="Data"/>
  </cacheSource>
  <cacheFields count="18">
    <cacheField name="EEID" numFmtId="0">
      <sharedItems containsBlank="1" count="912">
        <s v="E02387"/>
        <s v="E04105"/>
        <s v="E02572"/>
        <s v="E02832"/>
        <s v="E01639"/>
        <s v="E00644"/>
        <s v="E01550"/>
        <s v="E04332"/>
        <s v="E04533"/>
        <s v="E03838"/>
        <s v="E00591"/>
        <s v="E03344"/>
        <s v="E00530"/>
        <s v="E04239"/>
        <s v="E03496"/>
        <s v="E00549"/>
        <s v="E00163"/>
        <s v="E00884"/>
        <s v="E04116"/>
        <s v="E04625"/>
        <s v="E03680"/>
        <s v="E04732"/>
        <s v="E03484"/>
        <s v="E00671"/>
        <s v="E02071"/>
        <s v="E02206"/>
        <s v="E04545"/>
        <s v="E00154"/>
        <s v="E03343"/>
        <s v="E00304"/>
        <s v="E02594"/>
        <s v="E00402"/>
        <s v="E01994"/>
        <s v="E03549"/>
        <s v="E03247"/>
        <s v="E02074"/>
        <s v="E04152"/>
        <s v="E01628"/>
        <s v="E04285"/>
        <s v="E01417"/>
        <s v="E01754"/>
        <s v="E03749"/>
        <s v="E03574"/>
        <s v="E04600"/>
        <s v="E00586"/>
        <s v="E03538"/>
        <s v="E02185"/>
        <s v="E03830"/>
        <s v="E03720"/>
        <s v="E03025"/>
        <s v="E04917"/>
        <s v="E00415"/>
        <s v="E02862"/>
        <s v="E04207"/>
        <s v="E02139"/>
        <s v="E01797"/>
        <s v="E01839"/>
        <s v="E01633"/>
        <s v="E01848"/>
        <s v="E00716"/>
        <s v="E00699"/>
        <s v="E00502"/>
        <s v="E04000"/>
        <s v="E02112"/>
        <s v="E03824"/>
        <s v="E03906"/>
        <s v="E00436"/>
        <s v="E04798"/>
        <s v="E01249"/>
        <s v="E03349"/>
        <s v="E02966"/>
        <s v="E01499"/>
        <s v="E00105"/>
        <s v="E00665"/>
        <s v="E00791"/>
        <s v="E01540"/>
        <s v="E04474"/>
        <s v="E03417"/>
        <s v="E00254"/>
        <s v="E02166"/>
        <s v="E00935"/>
        <s v="E01525"/>
        <s v="E00386"/>
        <s v="E00416"/>
        <s v="E03383"/>
        <s v="E01516"/>
        <s v="E01234"/>
        <s v="E03440"/>
        <s v="E00431"/>
        <s v="E01258"/>
        <s v="E00440"/>
        <s v="E00595"/>
        <s v="E00972"/>
        <s v="E04562"/>
        <s v="E02802"/>
        <s v="E01427"/>
        <s v="E04568"/>
        <s v="E04931"/>
        <s v="E00443"/>
        <s v="E03890"/>
        <s v="E01194"/>
        <s v="E02875"/>
        <s v="E04959"/>
        <s v="E03816"/>
        <s v="E01261"/>
        <s v="E03612"/>
        <s v="E01388"/>
        <s v="E03875"/>
        <s v="E04413"/>
        <s v="E00691"/>
        <s v="E03047"/>
        <s v="E04903"/>
        <s v="E04735"/>
        <s v="E02850"/>
        <s v="E03583"/>
        <s v="E02017"/>
        <s v="E01642"/>
        <s v="E04379"/>
        <s v="E04131"/>
        <s v="E02872"/>
        <s v="E02331"/>
        <s v="E00417"/>
        <s v="E04267"/>
        <s v="E03061"/>
        <s v="E00013"/>
        <s v="E04265"/>
        <s v="E04769"/>
        <s v="E03042"/>
        <s v="E00527"/>
        <s v="E01095"/>
        <s v="E03131"/>
        <s v="E01713"/>
        <s v="E00128"/>
        <s v="E03849"/>
        <s v="E02464"/>
        <s v="E00306"/>
        <s v="E03737"/>
        <s v="E02783"/>
        <s v="E02939"/>
        <s v="E02706"/>
        <s v="E00170"/>
        <s v="E01425"/>
        <s v="E00130"/>
        <s v="E02094"/>
        <s v="E03567"/>
        <s v="E04682"/>
        <s v="E00957"/>
        <s v="E04458"/>
        <s v="E00521"/>
        <s v="E03717"/>
        <s v="E01533"/>
        <s v="E04449"/>
        <s v="E02855"/>
        <s v="E00816"/>
        <s v="E02283"/>
        <s v="E04888"/>
        <s v="E03907"/>
        <s v="E01501"/>
        <s v="E01141"/>
        <s v="E02254"/>
        <s v="E04504"/>
        <s v="E03394"/>
        <s v="E02942"/>
        <s v="E04130"/>
        <s v="E02848"/>
        <s v="E00085"/>
        <s v="E03956"/>
        <s v="E00672"/>
        <s v="E04618"/>
        <s v="E03506"/>
        <s v="E00568"/>
        <s v="E00535"/>
        <s v="E04630"/>
        <s v="E00874"/>
        <s v="E01546"/>
        <s v="E00941"/>
        <s v="E03446"/>
        <s v="E01361"/>
        <s v="E01631"/>
        <s v="E03719"/>
        <s v="E03269"/>
        <s v="E01037"/>
        <s v="E02216"/>
        <s v="E02803"/>
        <s v="E01584"/>
        <s v="E02489"/>
        <s v="E03189"/>
        <s v="E03560"/>
        <s v="E00769"/>
        <s v="E02791"/>
        <s v="E02333"/>
        <s v="E01002"/>
        <s v="E03520"/>
        <s v="E00752"/>
        <s v="E00233"/>
        <s v="E02639"/>
        <s v="E00697"/>
        <s v="E02183"/>
        <s v="E00715"/>
        <s v="E04288"/>
        <s v="E02421"/>
        <s v="E00523"/>
        <s v="E03615"/>
        <s v="E02761"/>
        <s v="E02121"/>
        <s v="E01486"/>
        <s v="E00725"/>
        <s v="E03027"/>
        <s v="E03689"/>
        <s v="E01986"/>
        <s v="E01286"/>
        <s v="E01409"/>
        <s v="E00626"/>
        <s v="E04342"/>
        <s v="E03904"/>
        <s v="E01291"/>
        <s v="E00917"/>
        <s v="E01484"/>
        <s v="E03864"/>
        <s v="E00488"/>
        <s v="E02227"/>
        <s v="E04802"/>
        <s v="E01970"/>
        <s v="E02813"/>
        <s v="E02031"/>
        <s v="E03252"/>
        <s v="E04871"/>
        <s v="E03547"/>
        <s v="E04742"/>
        <s v="E01070"/>
        <s v="E04359"/>
        <s v="E03268"/>
        <s v="E04035"/>
        <s v="E01221"/>
        <s v="E00276"/>
        <s v="E01687"/>
        <s v="E02844"/>
        <s v="E01263"/>
        <s v="E00119"/>
        <s v="E03935"/>
        <s v="E00742"/>
        <s v="E02810"/>
        <s v="E01860"/>
        <s v="E04890"/>
        <s v="E02285"/>
        <s v="E00842"/>
        <s v="E01271"/>
        <s v="E01921"/>
        <s v="E03664"/>
        <s v="E00813"/>
        <s v="E00870"/>
        <s v="E04167"/>
        <s v="E00245"/>
        <s v="E00976"/>
        <s v="E04112"/>
        <s v="E01807"/>
        <s v="E04103"/>
        <s v="E01412"/>
        <s v="E04386"/>
        <s v="E01232"/>
        <s v="E04572"/>
        <s v="E02747"/>
        <s v="E01064"/>
        <s v="E00178"/>
        <s v="E01091"/>
        <s v="E01309"/>
        <s v="E02378"/>
        <s v="E04127"/>
        <s v="E02072"/>
        <s v="E02555"/>
        <s v="E00187"/>
        <s v="E02062"/>
        <s v="E00034"/>
        <s v="E00273"/>
        <s v="E01403"/>
        <s v="E03438"/>
        <s v="E04136"/>
        <s v="E02944"/>
        <s v="E03300"/>
        <s v="E00078"/>
        <s v="E00825"/>
        <s v="E04972"/>
        <s v="E03941"/>
        <s v="E02148"/>
        <s v="E02252"/>
        <s v="E03096"/>
        <s v="E04800"/>
        <s v="E02838"/>
        <s v="E02980"/>
        <s v="E04477"/>
        <s v="E04348"/>
        <s v="E01638"/>
        <s v="E03419"/>
        <s v="E04222"/>
        <s v="E04126"/>
        <s v="E01896"/>
        <s v="E03018"/>
        <s v="E03325"/>
        <s v="E04037"/>
        <s v="E01902"/>
        <s v="E01466"/>
        <s v="E02038"/>
        <s v="E03474"/>
        <s v="E02744"/>
        <s v="E00702"/>
        <s v="E03081"/>
        <s v="E01281"/>
        <s v="E04029"/>
        <s v="E01116"/>
        <s v="E01753"/>
        <s v="E04072"/>
        <s v="E04419"/>
        <s v="E00467"/>
        <s v="E00365"/>
        <s v="E03292"/>
        <s v="E04779"/>
        <s v="E00501"/>
        <s v="E01132"/>
        <s v="E00556"/>
        <s v="E00311"/>
        <s v="E04567"/>
        <s v="E04378"/>
        <s v="E03251"/>
        <s v="E03167"/>
        <s v="E03347"/>
        <s v="E03908"/>
        <s v="E01351"/>
        <s v="E02681"/>
        <s v="E03807"/>
        <s v="E00422"/>
        <s v="E00265"/>
        <s v="E04601"/>
        <s v="E04816"/>
        <s v="E02147"/>
        <s v="E02914"/>
        <s v="E03972"/>
        <s v="E02189"/>
        <s v="E04290"/>
        <s v="E03630"/>
        <s v="E00432"/>
        <s v="E03045"/>
        <s v="E01924"/>
        <s v="E04877"/>
        <s v="E02770"/>
        <s v="E04590"/>
        <s v="E01977"/>
        <s v="E01378"/>
        <s v="E04224"/>
        <s v="E03423"/>
        <s v="E00788"/>
        <s v="E00207"/>
        <s v="E00834"/>
        <s v="E04571"/>
        <s v="E02652"/>
        <s v="E02693"/>
        <s v="E03359"/>
        <s v="E00399"/>
        <s v="E02971"/>
        <s v="E03327"/>
        <s v="E00900"/>
        <s v="E00836"/>
        <s v="E03854"/>
        <s v="E04729"/>
        <s v="E00360"/>
        <s v="E02284"/>
        <s v="E00181"/>
        <s v="E04168"/>
        <s v="E02861"/>
        <s v="E01357"/>
        <s v="E04387"/>
        <s v="E03090"/>
        <s v="E03591"/>
        <s v="E03328"/>
        <s v="E04937"/>
        <s v="E00515"/>
        <s v="E01241"/>
        <s v="E03255"/>
        <s v="E01711"/>
        <s v="E00500"/>
        <s v="E02728"/>
        <s v="E04749"/>
        <s v="E02023"/>
        <s v="E03166"/>
        <s v="E02599"/>
        <s v="E01014"/>
        <s v="E04529"/>
        <s v="E00632"/>
        <s v="E02108"/>
        <s v="E03802"/>
        <s v="E03685"/>
        <s v="E01089"/>
        <s v="E03988"/>
        <s v="E00401"/>
        <s v="E03429"/>
        <s v="E02417"/>
        <s v="E00359"/>
        <s v="E02044"/>
        <s v="E01479"/>
        <s v="E04962"/>
        <s v="E02769"/>
        <s v="E03893"/>
        <s v="E00553"/>
        <s v="E03540"/>
        <s v="E03277"/>
        <s v="E04194"/>
        <s v="E01762"/>
        <s v="E02632"/>
        <s v="E04226"/>
        <s v="E04101"/>
        <s v="E01981"/>
        <s v="E02534"/>
        <s v="E01238"/>
        <s v="E01118"/>
        <s v="E04041"/>
        <s v="E04308"/>
        <s v="E01052"/>
        <s v="E04165"/>
        <s v="E02295"/>
        <s v="E04546"/>
        <s v="E04217"/>
        <s v="E00650"/>
        <s v="E00344"/>
        <s v="E04645"/>
        <s v="E03880"/>
        <s v="E02730"/>
        <s v="E04517"/>
        <s v="E00965"/>
        <s v="E04639"/>
        <s v="E00465"/>
        <s v="E03058"/>
        <s v="E02337"/>
        <s v="E04927"/>
        <s v="E03799"/>
        <s v="E04538"/>
        <s v="E02633"/>
        <s v="E02965"/>
        <s v="E04345"/>
        <s v="E02895"/>
        <s v="E00758"/>
        <s v="E03750"/>
        <s v="E00144"/>
        <s v="E02943"/>
        <s v="E03901"/>
        <s v="E03461"/>
        <s v="E03490"/>
        <s v="E04466"/>
        <s v="E03226"/>
        <s v="E04607"/>
        <s v="E02678"/>
        <s v="E02190"/>
        <s v="E00747"/>
        <s v="E00268"/>
        <s v="E01416"/>
        <s v="E01524"/>
        <s v="E02801"/>
        <s v="E04155"/>
        <s v="E01952"/>
        <s v="E00116"/>
        <s v="E04811"/>
        <s v="E00624"/>
        <s v="E03404"/>
        <s v="E01845"/>
        <s v="E04784"/>
        <s v="E00145"/>
        <s v="E00218"/>
        <s v="E00784"/>
        <s v="E04925"/>
        <s v="E04448"/>
        <s v="E04817"/>
        <s v="E00325"/>
        <s v="E00403"/>
        <s v="E04358"/>
        <s v="E04662"/>
        <s v="E01496"/>
        <s v="E01870"/>
        <s v="E03971"/>
        <s v="E03616"/>
        <s v="E00153"/>
        <s v="E02313"/>
        <s v="E02960"/>
        <s v="E00096"/>
        <s v="E02140"/>
        <s v="E00826"/>
        <s v="E03881"/>
        <s v="E02604"/>
        <s v="E02613"/>
        <s v="E00864"/>
        <s v="E01760"/>
        <s v="E03223"/>
        <s v="E01262"/>
        <s v="E01075"/>
        <s v="E00364"/>
        <s v="E04108"/>
        <s v="E02917"/>
        <s v="E03393"/>
        <s v="E02977"/>
        <s v="E03371"/>
        <s v="E02531"/>
        <s v="E02473"/>
        <s v="E02468"/>
        <s v="E03697"/>
        <s v="E00593"/>
        <s v="E01103"/>
        <s v="E03889"/>
        <s v="E01958"/>
        <s v="E01167"/>
        <s v="E00099"/>
        <s v="E00044"/>
        <s v="E00711"/>
        <s v="E04795"/>
        <s v="E03912"/>
        <s v="E02103"/>
        <s v="E04213"/>
        <s v="E04756"/>
        <s v="E04114"/>
        <s v="E01423"/>
        <s v="E03181"/>
        <s v="E03305"/>
        <s v="E00703"/>
        <s v="E04403"/>
        <s v="E00103"/>
        <s v="E04487"/>
        <s v="E02179"/>
        <s v="E04242"/>
        <s v="E01371"/>
        <s v="E03065"/>
        <s v="E01377"/>
        <s v="E03097"/>
        <s v="E01668"/>
        <s v="E03354"/>
        <s v="E02088"/>
        <s v="E03980"/>
        <s v="E00824"/>
        <s v="E03113"/>
        <s v="E01488"/>
        <s v="E01787"/>
        <s v="E03550"/>
        <s v="E04799"/>
        <s v="E03402"/>
        <s v="E04128"/>
        <s v="E03114"/>
        <s v="E04004"/>
        <s v="E04472"/>
        <s v="E00161"/>
        <s v="E04417"/>
        <s v="E04536"/>
        <s v="E02857"/>
        <s v="E03059"/>
        <s v="E02477"/>
        <s v="E00022"/>
        <s v="E03370"/>
        <s v="E00555"/>
        <s v="E03160"/>
        <s v="E03919"/>
        <s v="E01724"/>
        <s v="E04087"/>
        <s v="E02856"/>
        <s v="E03805"/>
        <s v="E00319"/>
        <s v="E01090"/>
        <s v="E04323"/>
        <s v="E02687"/>
        <s v="E01407"/>
        <s v="E02748"/>
        <s v="E01995"/>
        <s v="E01714"/>
        <s v="E04491"/>
        <s v="E01076"/>
        <s v="E02843"/>
        <s v="E03758"/>
        <s v="E02063"/>
        <s v="E00638"/>
        <s v="E03571"/>
        <s v="E01820"/>
        <s v="E01712"/>
        <s v="E00184"/>
        <s v="E02899"/>
        <s v="E02478"/>
        <s v="E04170"/>
        <s v="E00929"/>
        <s v="E02492"/>
        <s v="E01733"/>
        <s v="E04938"/>
        <s v="E04952"/>
        <s v="E02420"/>
        <s v="E03947"/>
        <s v="E04535"/>
        <s v="E00380"/>
        <s v="E01432"/>
        <s v="E02628"/>
        <s v="E03578"/>
        <s v="E03563"/>
        <s v="E02781"/>
        <s v="E04739"/>
        <s v="E02665"/>
        <s v="E04132"/>
        <s v="E04277"/>
        <s v="E02012"/>
        <s v="E02881"/>
        <s v="E00605"/>
        <s v="E04641"/>
        <s v="E01019"/>
        <s v="E01519"/>
        <s v="E03694"/>
        <s v="E01123"/>
        <s v="E01366"/>
        <s v="E04005"/>
        <s v="E04018"/>
        <s v="E01591"/>
        <s v="E04940"/>
        <s v="E03465"/>
        <s v="E03870"/>
        <s v="E01927"/>
        <s v="E03064"/>
        <s v="E01883"/>
        <s v="E03984"/>
        <s v="E00446"/>
        <s v="E02825"/>
        <s v="E04174"/>
        <s v="E01899"/>
        <s v="E02562"/>
        <s v="E01006"/>
        <s v="E02903"/>
        <s v="E03642"/>
        <s v="E02884"/>
        <s v="E00701"/>
        <s v="E04720"/>
        <s v="E01985"/>
        <s v="E03273"/>
        <s v="E02415"/>
        <s v="E02877"/>
        <s v="E00091"/>
        <s v="E02563"/>
        <s v="E04221"/>
        <s v="E04887"/>
        <s v="E03170"/>
        <s v="E01636"/>
        <s v="E01387"/>
        <s v="E01363"/>
        <s v="E02249"/>
        <s v="E02987"/>
        <s v="E03655"/>
        <s v="E04048"/>
        <s v="E03626"/>
        <s v="E02920"/>
        <s v="E03220"/>
        <s v="E01347"/>
        <s v="E03968"/>
        <s v="E04299"/>
        <s v="E01150"/>
        <s v="E03774"/>
        <s v="E01877"/>
        <s v="E01193"/>
        <s v="E01789"/>
        <s v="E01422"/>
        <s v="E04150"/>
        <s v="E02846"/>
        <s v="E04247"/>
        <s v="E03648"/>
        <s v="E02192"/>
        <s v="E03981"/>
        <s v="E03262"/>
        <s v="E02716"/>
        <s v="E04123"/>
        <s v="E03471"/>
        <s v="E00717"/>
        <s v="E01966"/>
        <s v="E03683"/>
        <s v="E04766"/>
        <s v="E01465"/>
        <s v="E00206"/>
        <s v="E04088"/>
        <s v="E02066"/>
        <s v="E03227"/>
        <s v="E03364"/>
        <s v="E00607"/>
        <s v="E02258"/>
        <s v="E03681"/>
        <s v="E02298"/>
        <s v="E02984"/>
        <s v="E02440"/>
        <s v="E04699"/>
        <s v="E03579"/>
        <s v="E01649"/>
        <s v="E04969"/>
        <s v="E00955"/>
        <s v="E00810"/>
        <s v="E02798"/>
        <s v="E04542"/>
        <s v="E02818"/>
        <s v="E02907"/>
        <s v="E00023"/>
        <s v="E02391"/>
        <s v="E01429"/>
        <s v="E00494"/>
        <s v="E00634"/>
        <s v="E04683"/>
        <s v="E03834"/>
        <s v="E02923"/>
        <s v="E02642"/>
        <s v="E00981"/>
        <s v="E04157"/>
        <s v="E03528"/>
        <s v="E04547"/>
        <s v="E04415"/>
        <s v="E04484"/>
        <s v="E02800"/>
        <s v="E04926"/>
        <s v="E01268"/>
        <s v="E04853"/>
        <s v="E01209"/>
        <s v="E02024"/>
        <s v="E02427"/>
        <s v="E00951"/>
        <s v="E03248"/>
        <s v="E04444"/>
        <s v="E02307"/>
        <s v="E02375"/>
        <s v="E02276"/>
        <s v="E02649"/>
        <s v="E00503"/>
        <s v="E01706"/>
        <s v="E00676"/>
        <s v="E02005"/>
        <s v="E01895"/>
        <s v="E01396"/>
        <s v="E00749"/>
        <s v="E01941"/>
        <s v="E01413"/>
        <s v="E03928"/>
        <s v="E04109"/>
        <s v="E03994"/>
        <s v="E00639"/>
        <s v="E00608"/>
        <s v="E04189"/>
        <s v="E02732"/>
        <s v="E00324"/>
        <s v="E00518"/>
        <s v="E04564"/>
        <s v="E02033"/>
        <s v="E00412"/>
        <s v="E01844"/>
        <s v="E00667"/>
        <s v="E00287"/>
        <s v="E02235"/>
        <s v="E02720"/>
        <s v="E01188"/>
        <s v="E02428"/>
        <s v="E03289"/>
        <s v="E01947"/>
        <s v="E04249"/>
        <s v="E04363"/>
        <s v="E04920"/>
        <s v="E03866"/>
        <s v="E03521"/>
        <s v="E04095"/>
        <s v="E04079"/>
        <s v="E01508"/>
        <s v="E02259"/>
        <s v="E01834"/>
        <s v="E03124"/>
        <s v="E01898"/>
        <s v="E00342"/>
        <s v="E03910"/>
        <s v="E00862"/>
        <s v="E02576"/>
        <s v="E00035"/>
        <s v="E01832"/>
        <s v="E01755"/>
        <s v="E04697"/>
        <s v="E00371"/>
        <s v="E02992"/>
        <s v="E04369"/>
        <s v="E00592"/>
        <s v="E03532"/>
        <s v="E00863"/>
        <s v="E03310"/>
        <s v="E01242"/>
        <s v="E02535"/>
        <s v="E00369"/>
        <s v="E03332"/>
        <s v="E03278"/>
        <s v="E03055"/>
        <s v="E01943"/>
        <s v="E04637"/>
        <s v="E03240"/>
        <s v="E00340"/>
        <s v="E04751"/>
        <s v="E04636"/>
        <s v="E02938"/>
        <s v="E01111"/>
        <s v="E03149"/>
        <s v="E00952"/>
        <s v="E04380"/>
        <s v="E04994"/>
        <s v="E00447"/>
        <s v="E00089"/>
        <s v="E02035"/>
        <s v="E03595"/>
        <s v="E03611"/>
        <s v="E04464"/>
        <s v="E02135"/>
        <s v="E01684"/>
        <s v="E02968"/>
        <s v="E03362"/>
        <s v="E01108"/>
        <s v="E02217"/>
        <s v="E03519"/>
        <s v="E01967"/>
        <s v="E01125"/>
        <s v="E03795"/>
        <s v="E00508"/>
        <s v="E02047"/>
        <s v="E01582"/>
        <s v="E04872"/>
        <s v="E03159"/>
        <s v="E01337"/>
        <s v="E00102"/>
        <s v="E03637"/>
        <s v="E03455"/>
        <s v="E01225"/>
        <s v="E01264"/>
        <s v="E02274"/>
        <s v="E00480"/>
        <s v="E00203"/>
        <s v="E00647"/>
        <s v="E03296"/>
        <s v="E02453"/>
        <s v="E02522"/>
        <s v="E00459"/>
        <s v="E03007"/>
        <s v="E03863"/>
        <s v="E02710"/>
        <s v="E01339"/>
        <s v="E03379"/>
        <s v="E02153"/>
        <s v="E00994"/>
        <s v="E00943"/>
        <s v="E00869"/>
        <s v="E03457"/>
        <s v="E02193"/>
        <s v="E00577"/>
        <s v="E00538"/>
        <s v="E01415"/>
        <s v="E00225"/>
        <s v="E02889"/>
        <s v="E04978"/>
        <s v="E04163"/>
        <s v="E01652"/>
        <s v="E00880"/>
        <s v="E04335"/>
        <s v="E01300"/>
        <s v="E03102"/>
        <s v="E04089"/>
        <s v="E02059"/>
        <s v="E03894"/>
        <s v="E03106"/>
        <s v="E01350"/>
        <s v="E02900"/>
        <s v="E02202"/>
        <s v="E02696"/>
        <s v="E01722"/>
        <s v="E00640"/>
        <s v="E02554"/>
        <s v="E03412"/>
        <s v="E00646"/>
        <s v="E04670"/>
        <s v="E03580"/>
        <s v="E02363"/>
        <s v="E03718"/>
        <s v="E01749"/>
        <s v="E02888"/>
        <s v="E01338"/>
        <s v="E03000"/>
        <s v="E01611"/>
        <s v="E02684"/>
        <s v="E02561"/>
        <s v="E03168"/>
        <s v="E03691"/>
        <s v="E00282"/>
        <s v="E00559"/>
        <s v="E02558"/>
        <s v="E00956"/>
        <s v="E03858"/>
        <s v="E02221"/>
        <s v="E00126"/>
        <s v="E02627"/>
        <s v="E03778"/>
        <s v="E00481"/>
        <s v="E02833"/>
        <s v="E03902"/>
        <s v="E02310"/>
        <s v="E02661"/>
        <s v="E00682"/>
        <s v="E00785"/>
        <s v="E04598"/>
        <s v="E02703"/>
        <s v="E02191"/>
        <s v="E00156"/>
        <s v="E04032"/>
        <s v="E00005"/>
        <s v="E04354"/>
        <s v="E01578"/>
        <s v="E03430"/>
        <s v="E04762"/>
        <s v="E01148"/>
        <s v="E03094"/>
        <s v="E01909"/>
        <s v="E04398"/>
        <s v="E02521"/>
        <s v="E03545"/>
        <m/>
      </sharedItems>
    </cacheField>
    <cacheField name="Full Name" numFmtId="0">
      <sharedItems containsBlank="1"/>
    </cacheField>
    <cacheField name="Job Title" numFmtId="0">
      <sharedItems containsBlank="1"/>
    </cacheField>
    <cacheField name="Department" numFmtId="0">
      <sharedItems containsBlank="1"/>
    </cacheField>
    <cacheField name="Business Unit" numFmtId="0">
      <sharedItems containsBlank="1"/>
    </cacheField>
    <cacheField name="Gender" numFmtId="0">
      <sharedItems containsBlank="1" count="3">
        <s v="Female"/>
        <s v="Male"/>
        <m/>
      </sharedItems>
    </cacheField>
    <cacheField name="Ethnicity" numFmtId="0">
      <sharedItems containsBlank="1" count="5">
        <s v="Black"/>
        <s v="Asian"/>
        <s v="Caucasian"/>
        <s v="Latino"/>
        <m/>
      </sharedItems>
    </cacheField>
    <cacheField name="Age" numFmtId="0">
      <sharedItems containsString="0" containsBlank="1" containsNumber="1" containsInteger="1" minValue="25" maxValue="65"/>
    </cacheField>
    <cacheField name="Hire Date" numFmtId="0">
      <sharedItems containsNonDate="0" containsDate="1" containsString="0" containsBlank="1" minDate="1992-01-09T00:00:00" maxDate="2021-12-27T00:00:00" count="950">
        <d v="2016-04-08T00:00:00"/>
        <d v="1997-11-29T00:00:00"/>
        <d v="2006-10-26T00:00:00"/>
        <d v="2019-09-27T00:00:00"/>
        <d v="1995-11-20T00:00:00"/>
        <d v="2017-01-24T00:00:00"/>
        <d v="2020-07-01T00:00:00"/>
        <d v="2020-05-16T00:00:00"/>
        <d v="2019-01-25T00:00:00"/>
        <d v="2018-06-13T00:00:00"/>
        <d v="2009-02-11T00:00:00"/>
        <d v="2021-10-21T00:00:00"/>
        <d v="1999-03-14T00:00:00"/>
        <d v="2021-06-10T00:00:00"/>
        <d v="2017-11-04T00:00:00"/>
        <d v="2013-03-13T00:00:00"/>
        <d v="2002-03-04T00:00:00"/>
        <d v="2003-12-01T00:00:00"/>
        <d v="2013-11-03T00:00:00"/>
        <d v="2002-07-09T00:00:00"/>
        <d v="2012-01-09T00:00:00"/>
        <d v="2021-04-02T00:00:00"/>
        <d v="2002-05-24T00:00:00"/>
        <d v="2019-09-05T00:00:00"/>
        <d v="2014-03-02T00:00:00"/>
        <d v="2015-04-17T00:00:00"/>
        <d v="2005-02-05T00:00:00"/>
        <d v="2004-06-07T00:00:00"/>
        <d v="1996-12-04T00:00:00"/>
        <d v="2012-05-11T00:00:00"/>
        <d v="2017-06-25T00:00:00"/>
        <d v="2004-05-16T00:00:00"/>
        <d v="2008-07-11T00:00:00"/>
        <d v="2016-09-29T00:00:00"/>
        <d v="2018-05-06T00:00:00"/>
        <d v="2014-02-11T00:00:00"/>
        <d v="2019-12-16T00:00:00"/>
        <d v="2019-10-20T00:00:00"/>
        <d v="2013-05-15T00:00:00"/>
        <d v="1994-01-03T00:00:00"/>
        <d v="2017-05-29T00:00:00"/>
        <d v="2013-11-23T00:00:00"/>
        <d v="2005-11-08T00:00:00"/>
        <d v="2013-11-14T00:00:00"/>
        <d v="2019-05-24T00:00:00"/>
        <d v="2010-11-04T00:00:00"/>
        <d v="2013-03-20T00:00:00"/>
        <d v="2009-09-20T00:00:00"/>
        <d v="2012-10-17T00:00:00"/>
        <d v="2014-10-29T00:00:00"/>
        <d v="2001-10-20T00:00:00"/>
        <d v="2021-09-21T00:00:00"/>
        <d v="2021-07-02T00:00:00"/>
        <d v="2011-05-15T00:00:00"/>
        <d v="2015-09-29T00:00:00"/>
        <d v="2018-12-22T00:00:00"/>
        <d v="2005-12-10T00:00:00"/>
        <d v="2001-05-30T00:00:00"/>
        <d v="2008-08-21T00:00:00"/>
        <d v="2021-03-11T00:00:00"/>
        <d v="2006-08-16T00:00:00"/>
        <d v="2019-01-02T00:00:00"/>
        <d v="2008-12-18T00:00:00"/>
        <d v="2013-08-07T00:00:00"/>
        <d v="2021-08-27T00:00:00"/>
        <d v="2008-01-27T00:00:00"/>
        <d v="2009-10-23T00:00:00"/>
        <d v="2016-04-24T00:00:00"/>
        <d v="2009-08-04T00:00:00"/>
        <d v="2020-01-05T00:00:00"/>
        <d v="2002-05-23T00:00:00"/>
        <d v="2019-01-28T00:00:00"/>
        <d v="2021-11-16T00:00:00"/>
        <d v="1998-09-03T00:00:00"/>
        <d v="2003-07-26T00:00:00"/>
        <d v="2010-12-23T00:00:00"/>
        <d v="2017-05-22T00:00:00"/>
        <d v="2007-07-02T00:00:00"/>
        <d v="2015-06-27T00:00:00"/>
        <d v="2015-09-23T00:00:00"/>
        <d v="2016-09-13T00:00:00"/>
        <d v="1992-04-08T00:00:00"/>
        <d v="2016-05-22T00:00:00"/>
        <d v="2020-07-28T00:00:00"/>
        <d v="2003-12-17T00:00:00"/>
        <d v="2014-01-16T00:00:00"/>
        <d v="2009-04-28T00:00:00"/>
        <d v="2019-07-04T00:00:00"/>
        <d v="2018-12-10T00:00:00"/>
        <d v="2018-09-25T00:00:00"/>
        <d v="2018-04-21T00:00:00"/>
        <d v="2019-04-23T00:00:00"/>
        <d v="2017-07-22T00:00:00"/>
        <d v="2002-11-16T00:00:00"/>
        <d v="2015-04-22T00:00:00"/>
        <d v="2011-07-10T00:00:00"/>
        <d v="2021-10-05T00:00:00"/>
        <d v="2020-05-26T00:00:00"/>
        <d v="2020-08-20T00:00:00"/>
        <d v="2013-04-22T00:00:00"/>
        <d v="2007-01-09T00:00:00"/>
        <d v="2015-01-27T00:00:00"/>
        <d v="2021-02-23T00:00:00"/>
        <d v="2007-04-05T00:00:00"/>
        <d v="2013-06-29T00:00:00"/>
        <d v="1997-10-23T00:00:00"/>
        <d v="1995-12-22T00:00:00"/>
        <d v="2016-12-02T00:00:00"/>
        <d v="2003-01-15T00:00:00"/>
        <d v="2005-02-15T00:00:00"/>
        <d v="2020-08-09T00:00:00"/>
        <d v="2006-12-13T00:00:00"/>
        <d v="2018-08-10T00:00:00"/>
        <d v="2019-09-24T00:00:00"/>
        <d v="1998-07-22T00:00:00"/>
        <d v="2006-04-18T00:00:00"/>
        <d v="2007-02-24T00:00:00"/>
        <d v="2021-01-02T00:00:00"/>
        <d v="2010-01-14T00:00:00"/>
        <d v="2005-08-09T00:00:00"/>
        <d v="2006-04-06T00:00:00"/>
        <d v="2019-03-06T00:00:00"/>
        <d v="2011-09-07T00:00:00"/>
        <d v="2019-02-19T00:00:00"/>
        <d v="2006-10-12T00:00:00"/>
        <d v="2007-11-05T00:00:00"/>
        <d v="1992-04-01T00:00:00"/>
        <d v="2020-04-16T00:00:00"/>
        <d v="2011-12-06T00:00:00"/>
        <d v="2014-02-25T00:00:00"/>
        <d v="1999-06-20T00:00:00"/>
        <d v="2018-01-22T00:00:00"/>
        <d v="2021-02-14T00:00:00"/>
        <d v="2017-07-06T00:00:00"/>
        <d v="2011-01-22T00:00:00"/>
        <d v="2003-02-28T00:00:00"/>
        <d v="2011-08-23T00:00:00"/>
        <d v="2002-11-22T00:00:00"/>
        <d v="2021-01-10T00:00:00"/>
        <d v="2019-09-07T00:00:00"/>
        <d v="2015-06-18T00:00:00"/>
        <d v="2017-03-10T00:00:00"/>
        <d v="2005-09-18T00:00:00"/>
        <d v="2008-04-15T00:00:00"/>
        <d v="1995-11-16T00:00:00"/>
        <d v="2013-07-18T00:00:00"/>
        <d v="2021-10-02T00:00:00"/>
        <d v="2013-07-13T00:00:00"/>
        <d v="1998-05-18T00:00:00"/>
        <d v="2002-02-26T00:00:00"/>
        <d v="1996-05-15T00:00:00"/>
        <d v="2014-03-16T00:00:00"/>
        <d v="2009-03-15T00:00:00"/>
        <d v="2021-10-08T00:00:00"/>
        <d v="2020-07-24T00:00:00"/>
        <d v="2014-01-03T00:00:00"/>
        <d v="2018-01-02T00:00:00"/>
        <d v="2000-04-28T00:00:00"/>
        <d v="1994-08-21T00:00:00"/>
        <d v="2017-11-16T00:00:00"/>
        <d v="2021-01-28T00:00:00"/>
        <d v="2017-05-03T00:00:00"/>
        <d v="2009-02-28T00:00:00"/>
        <d v="2018-05-20T00:00:00"/>
        <d v="2021-12-24T00:00:00"/>
        <d v="2016-12-18T00:00:00"/>
        <d v="1999-08-02T00:00:00"/>
        <d v="2007-12-21T00:00:00"/>
        <d v="2021-10-26T00:00:00"/>
        <d v="2014-03-08T00:00:00"/>
        <d v="2018-06-25T00:00:00"/>
        <d v="2006-10-31T00:00:00"/>
        <d v="2007-04-25T00:00:00"/>
        <d v="1994-09-18T00:00:00"/>
        <d v="2005-07-31T00:00:00"/>
        <d v="2002-03-28T00:00:00"/>
        <d v="2020-07-02T00:00:00"/>
        <d v="2016-12-27T00:00:00"/>
        <d v="2017-07-12T00:00:00"/>
        <d v="2004-12-07T00:00:00"/>
        <d v="2001-01-23T00:00:00"/>
        <d v="2020-09-12T00:00:00"/>
        <d v="1999-03-10T00:00:00"/>
        <d v="2019-10-15T00:00:00"/>
        <d v="2016-05-02T00:00:00"/>
        <d v="2019-05-09T00:00:00"/>
        <d v="2017-08-04T00:00:00"/>
        <d v="2003-03-25T00:00:00"/>
        <d v="2004-03-20T00:00:00"/>
        <d v="1999-04-25T00:00:00"/>
        <d v="1998-04-02T00:00:00"/>
        <d v="2010-12-28T00:00:00"/>
        <d v="2021-03-19T00:00:00"/>
        <d v="2018-06-21T00:00:00"/>
        <d v="2014-02-22T00:00:00"/>
        <d v="2019-12-19T00:00:00"/>
        <d v="2016-09-21T00:00:00"/>
        <d v="2017-05-11T00:00:00"/>
        <d v="2015-06-09T00:00:00"/>
        <d v="2011-10-10T00:00:00"/>
        <d v="2020-01-20T00:00:00"/>
        <d v="2014-08-28T00:00:00"/>
        <d v="1993-07-26T00:00:00"/>
        <d v="1999-10-09T00:00:00"/>
        <d v="2004-06-30T00:00:00"/>
        <d v="2021-12-26T00:00:00"/>
        <d v="2011-05-18T00:00:00"/>
        <d v="2014-05-10T00:00:00"/>
        <d v="2017-03-16T00:00:00"/>
        <d v="2003-04-22T00:00:00"/>
        <d v="1994-02-23T00:00:00"/>
        <d v="1998-07-14T00:00:00"/>
        <d v="2008-02-28T00:00:00"/>
        <d v="2020-09-04T00:00:00"/>
        <d v="2017-01-05T00:00:00"/>
        <d v="2013-01-20T00:00:00"/>
        <d v="2021-02-10T00:00:00"/>
        <d v="2018-03-06T00:00:00"/>
        <d v="2003-08-22T00:00:00"/>
        <d v="2017-01-18T00:00:00"/>
        <d v="2021-07-03T00:00:00"/>
        <d v="2014-05-30T00:00:00"/>
        <d v="2011-01-20T00:00:00"/>
        <d v="2021-03-28T00:00:00"/>
        <d v="2001-04-12T00:00:00"/>
        <d v="2009-09-04T00:00:00"/>
        <d v="1998-07-20T00:00:00"/>
        <d v="2015-03-15T00:00:00"/>
        <d v="2017-05-12T00:00:00"/>
        <d v="2020-12-16T00:00:00"/>
        <d v="1995-02-16T00:00:00"/>
        <d v="2021-02-08T00:00:00"/>
        <d v="2017-11-23T00:00:00"/>
        <d v="2012-06-25T00:00:00"/>
        <d v="2014-05-14T00:00:00"/>
        <d v="2013-02-10T00:00:00"/>
        <d v="2007-10-24T00:00:00"/>
        <d v="2013-11-16T00:00:00"/>
        <d v="2009-04-09T00:00:00"/>
        <d v="2020-08-26T00:00:00"/>
        <d v="2008-04-30T00:00:00"/>
        <d v="2006-01-31T00:00:00"/>
        <d v="2013-02-24T00:00:00"/>
        <d v="2008-04-06T00:00:00"/>
        <d v="2001-04-02T00:00:00"/>
        <d v="2002-03-01T00:00:00"/>
        <d v="2004-01-18T00:00:00"/>
        <d v="2017-08-25T00:00:00"/>
        <d v="2011-01-09T00:00:00"/>
        <d v="2014-03-14T00:00:00"/>
        <d v="2018-05-09T00:00:00"/>
        <d v="2013-06-26T00:00:00"/>
        <d v="2005-04-12T00:00:00"/>
        <d v="1992-09-28T00:00:00"/>
        <d v="2004-05-23T00:00:00"/>
        <d v="2018-05-04T00:00:00"/>
        <d v="2018-12-13T00:00:00"/>
        <d v="2021-12-15T00:00:00"/>
        <d v="2004-11-10T00:00:00"/>
        <d v="2004-08-20T00:00:00"/>
        <d v="2019-07-27T00:00:00"/>
        <d v="2012-10-26T00:00:00"/>
        <d v="2020-07-22T00:00:00"/>
        <d v="2017-03-25T00:00:00"/>
        <d v="2019-10-14T00:00:00"/>
        <d v="2005-07-07T00:00:00"/>
        <d v="2017-10-02T00:00:00"/>
        <d v="2003-05-14T00:00:00"/>
        <d v="1995-10-27T00:00:00"/>
        <d v="2013-09-11T00:00:00"/>
        <d v="2021-03-12T00:00:00"/>
        <d v="2008-07-05T00:00:00"/>
        <d v="1996-05-02T00:00:00"/>
        <d v="2010-07-01T00:00:00"/>
        <d v="1996-06-26T00:00:00"/>
        <d v="2004-08-19T00:00:00"/>
        <d v="2004-04-16T00:00:00"/>
        <d v="2020-11-08T00:00:00"/>
        <d v="2020-07-10T00:00:00"/>
        <d v="2017-09-14T00:00:00"/>
        <d v="2012-06-11T00:00:00"/>
        <d v="2013-09-26T00:00:00"/>
        <d v="2021-04-11T00:00:00"/>
        <d v="2016-06-12T00:00:00"/>
        <d v="2020-07-18T00:00:00"/>
        <d v="2005-06-18T00:00:00"/>
        <d v="2007-10-27T00:00:00"/>
        <d v="2021-02-24T00:00:00"/>
        <d v="2000-10-27T00:00:00"/>
        <d v="2016-01-15T00:00:00"/>
        <d v="2006-03-16T00:00:00"/>
        <d v="2016-10-24T00:00:00"/>
        <d v="2021-10-13T00:00:00"/>
        <d v="2021-01-18T00:00:00"/>
        <d v="2010-08-28T00:00:00"/>
        <d v="2015-07-10T00:00:00"/>
        <d v="2013-09-08T00:00:00"/>
        <d v="2020-10-09T00:00:00"/>
        <d v="2020-01-14T00:00:00"/>
        <d v="2017-09-17T00:00:00"/>
        <d v="2004-10-11T00:00:00"/>
        <d v="2015-09-19T00:00:00"/>
        <d v="2003-12-07T00:00:00"/>
        <d v="2021-07-28T00:00:00"/>
        <d v="2008-08-29T00:00:00"/>
        <d v="2010-12-10T00:00:00"/>
        <d v="2015-12-09T00:00:00"/>
        <d v="2006-12-12T00:00:00"/>
        <d v="2013-04-15T00:00:00"/>
        <d v="2005-06-10T00:00:00"/>
        <d v="2011-09-24T00:00:00"/>
        <d v="2007-09-07T00:00:00"/>
        <d v="2018-02-16T00:00:00"/>
        <d v="2018-06-02T00:00:00"/>
        <d v="2015-07-12T00:00:00"/>
        <d v="2015-06-13T00:00:00"/>
        <d v="1995-08-04T00:00:00"/>
        <d v="2020-02-02T00:00:00"/>
        <d v="2019-06-19T00:00:00"/>
        <d v="2018-03-26T00:00:00"/>
        <d v="2016-01-18T00:00:00"/>
        <d v="2007-12-02T00:00:00"/>
        <d v="2002-10-21T00:00:00"/>
        <d v="2017-02-19T00:00:00"/>
        <d v="2016-10-21T00:00:00"/>
        <d v="2019-10-25T00:00:00"/>
        <d v="2016-05-07T00:00:00"/>
        <d v="2018-12-18T00:00:00"/>
        <d v="2006-11-28T00:00:00"/>
        <d v="2017-02-10T00:00:00"/>
        <d v="1994-10-24T00:00:00"/>
        <d v="2020-04-23T00:00:00"/>
        <d v="2021-07-26T00:00:00"/>
        <d v="2005-10-15T00:00:00"/>
        <d v="2015-08-29T00:00:00"/>
        <d v="1998-07-16T00:00:00"/>
        <d v="2009-06-30T00:00:00"/>
        <d v="2017-02-14T00:00:00"/>
        <d v="2010-04-29T00:00:00"/>
        <d v="1996-06-14T00:00:00"/>
        <d v="2015-02-18T00:00:00"/>
        <d v="1994-09-15T00:00:00"/>
        <d v="2018-05-19T00:00:00"/>
        <d v="2021-05-11T00:00:00"/>
        <d v="2016-09-03T00:00:00"/>
        <d v="2012-05-19T00:00:00"/>
        <d v="1997-04-28T00:00:00"/>
        <d v="2003-04-15T00:00:00"/>
        <d v="2013-03-30T00:00:00"/>
        <d v="2019-03-29T00:00:00"/>
        <d v="2001-03-29T00:00:00"/>
        <d v="2001-09-10T00:00:00"/>
        <d v="2012-02-25T00:00:00"/>
        <d v="1998-01-21T00:00:00"/>
        <d v="2012-07-26T00:00:00"/>
        <d v="2021-08-25T00:00:00"/>
        <d v="1992-06-15T00:00:00"/>
        <d v="2012-07-23T00:00:00"/>
        <d v="2002-02-09T00:00:00"/>
        <d v="2017-01-04T00:00:00"/>
        <d v="2015-07-29T00:00:00"/>
        <d v="2008-03-21T00:00:00"/>
        <d v="2017-12-17T00:00:00"/>
        <d v="2019-03-18T00:00:00"/>
        <d v="2013-08-25T00:00:00"/>
        <d v="2006-06-20T00:00:00"/>
        <d v="2014-04-27T00:00:00"/>
        <d v="2018-05-14T00:00:00"/>
        <d v="2010-07-24T00:00:00"/>
        <d v="2004-02-25T00:00:00"/>
        <d v="2012-10-22T00:00:00"/>
        <d v="2016-03-14T00:00:00"/>
        <d v="2002-01-15T00:00:00"/>
        <d v="2017-09-21T00:00:00"/>
        <d v="2001-04-15T00:00:00"/>
        <d v="2010-01-15T00:00:00"/>
        <d v="2017-10-20T00:00:00"/>
        <d v="2010-09-10T00:00:00"/>
        <d v="2011-02-14T00:00:00"/>
        <d v="2020-04-27T00:00:00"/>
        <d v="2014-08-07T00:00:00"/>
        <d v="2019-01-23T00:00:00"/>
        <d v="2004-01-14T00:00:00"/>
        <d v="2016-04-07T00:00:00"/>
        <d v="2021-04-22T00:00:00"/>
        <d v="2010-06-11T00:00:00"/>
        <d v="2008-10-26T00:00:00"/>
        <d v="2011-07-26T00:00:00"/>
        <d v="2004-03-14T00:00:00"/>
        <d v="2007-07-30T00:00:00"/>
        <d v="2006-09-24T00:00:00"/>
        <d v="2015-09-03T00:00:00"/>
        <d v="1999-02-19T00:00:00"/>
        <d v="2014-06-23T00:00:00"/>
        <d v="2004-09-14T00:00:00"/>
        <d v="2006-04-28T00:00:00"/>
        <d v="2014-07-19T00:00:00"/>
        <d v="1998-05-04T00:00:00"/>
        <d v="2005-09-28T00:00:00"/>
        <d v="2003-08-11T00:00:00"/>
        <d v="2012-04-14T00:00:00"/>
        <d v="2008-01-24T00:00:00"/>
        <d v="2014-11-30T00:00:00"/>
        <d v="2020-09-18T00:00:00"/>
        <d v="2011-11-21T00:00:00"/>
        <d v="2008-10-13T00:00:00"/>
        <d v="2021-11-21T00:00:00"/>
        <d v="2018-09-02T00:00:00"/>
        <d v="2013-05-10T00:00:00"/>
        <d v="2019-10-18T00:00:00"/>
        <d v="2019-08-18T00:00:00"/>
        <d v="2010-10-17T00:00:00"/>
        <d v="1994-02-18T00:00:00"/>
        <d v="2012-10-20T00:00:00"/>
        <d v="1995-04-13T00:00:00"/>
        <d v="2001-01-02T00:00:00"/>
        <d v="2020-06-14T00:00:00"/>
        <d v="2012-03-16T00:00:00"/>
        <d v="2004-05-28T00:00:00"/>
        <d v="1995-10-29T00:00:00"/>
        <d v="2009-12-12T00:00:00"/>
        <d v="2020-11-18T00:00:00"/>
        <d v="2017-05-23T00:00:00"/>
        <d v="2001-05-03T00:00:00"/>
        <d v="2021-09-14T00:00:00"/>
        <d v="2013-02-28T00:00:00"/>
        <d v="2020-02-05T00:00:00"/>
        <d v="2000-08-17T00:00:00"/>
        <d v="1996-02-14T00:00:00"/>
        <d v="2019-12-25T00:00:00"/>
        <d v="2005-04-22T00:00:00"/>
        <d v="2006-06-11T00:00:00"/>
        <d v="2008-02-09T00:00:00"/>
        <d v="2018-07-28T00:00:00"/>
        <d v="2011-10-04T00:00:00"/>
        <d v="2015-06-11T00:00:00"/>
        <d v="2019-08-24T00:00:00"/>
        <d v="2002-07-19T00:00:00"/>
        <d v="1999-12-31T00:00:00"/>
        <d v="2011-07-20T00:00:00"/>
        <d v="2000-08-19T00:00:00"/>
        <d v="2021-04-17T00:00:00"/>
        <d v="1994-06-20T00:00:00"/>
        <d v="2008-10-07T00:00:00"/>
        <d v="2006-03-01T00:00:00"/>
        <d v="2013-08-30T00:00:00"/>
        <d v="1995-08-29T00:00:00"/>
        <d v="2018-04-29T00:00:00"/>
        <d v="2013-11-12T00:00:00"/>
        <d v="2004-12-11T00:00:00"/>
        <d v="2011-02-22T00:00:00"/>
        <d v="2009-09-27T00:00:00"/>
        <d v="2000-04-01T00:00:00"/>
        <d v="2019-06-22T00:00:00"/>
        <d v="2020-09-27T00:00:00"/>
        <d v="2007-04-13T00:00:00"/>
        <d v="2018-07-18T00:00:00"/>
        <d v="2010-04-04T00:00:00"/>
        <d v="2019-12-10T00:00:00"/>
        <d v="2020-10-20T00:00:00"/>
        <d v="2016-10-13T00:00:00"/>
        <d v="2000-09-01T00:00:00"/>
        <d v="2015-04-07T00:00:00"/>
        <d v="2010-02-26T00:00:00"/>
        <d v="2005-01-28T00:00:00"/>
        <d v="2014-09-16T00:00:00"/>
        <d v="2013-06-04T00:00:00"/>
        <d v="2021-02-05T00:00:00"/>
        <d v="1998-04-28T00:00:00"/>
        <d v="2016-02-05T00:00:00"/>
        <d v="2009-04-27T00:00:00"/>
        <d v="2016-11-22T00:00:00"/>
        <d v="2005-11-11T00:00:00"/>
        <d v="2016-06-22T00:00:00"/>
        <d v="2015-03-01T00:00:00"/>
        <d v="2004-02-10T00:00:00"/>
        <d v="2011-02-19T00:00:00"/>
        <d v="2014-09-04T00:00:00"/>
        <d v="2004-12-23T00:00:00"/>
        <d v="2019-12-05T00:00:00"/>
        <d v="2010-10-12T00:00:00"/>
        <d v="1998-08-03T00:00:00"/>
        <d v="2015-08-03T00:00:00"/>
        <d v="2008-10-18T00:00:00"/>
        <d v="2004-07-20T00:00:00"/>
        <d v="2007-10-12T00:00:00"/>
        <d v="2020-04-09T00:00:00"/>
        <d v="2021-08-11T00:00:00"/>
        <d v="2019-03-12T00:00:00"/>
        <d v="2001-03-06T00:00:00"/>
        <d v="2018-03-10T00:00:00"/>
        <d v="2016-05-26T00:00:00"/>
        <d v="2021-09-22T00:00:00"/>
        <d v="2011-12-22T00:00:00"/>
        <d v="2019-06-17T00:00:00"/>
        <d v="2018-10-27T00:00:00"/>
        <d v="2018-03-12T00:00:00"/>
        <d v="2010-04-24T00:00:00"/>
        <d v="2021-02-09T00:00:00"/>
        <d v="2018-05-28T00:00:00"/>
        <d v="2015-05-05T00:00:00"/>
        <d v="2021-10-17T00:00:00"/>
        <d v="2012-05-14T00:00:00"/>
        <d v="2014-07-10T00:00:00"/>
        <d v="1999-04-22T00:00:00"/>
        <d v="2010-07-19T00:00:00"/>
        <d v="1999-05-23T00:00:00"/>
        <d v="2006-05-29T00:00:00"/>
        <d v="2021-07-18T00:00:00"/>
        <d v="2021-11-15T00:00:00"/>
        <d v="2016-02-28T00:00:00"/>
        <d v="2020-08-08T00:00:00"/>
        <d v="2021-01-08T00:00:00"/>
        <d v="2016-05-24T00:00:00"/>
        <d v="1994-08-30T00:00:00"/>
        <d v="2013-08-13T00:00:00"/>
        <d v="2020-12-24T00:00:00"/>
        <d v="2013-05-23T00:00:00"/>
        <d v="2018-11-14T00:00:00"/>
        <d v="2011-03-01T00:00:00"/>
        <d v="2011-11-09T00:00:00"/>
        <d v="2006-10-15T00:00:00"/>
        <d v="2018-01-21T00:00:00"/>
        <d v="2015-11-17T00:00:00"/>
        <d v="2017-09-24T00:00:00"/>
        <d v="2021-11-19T00:00:00"/>
        <d v="1994-12-24T00:00:00"/>
        <d v="2007-03-13T00:00:00"/>
        <d v="2001-07-19T00:00:00"/>
        <d v="2009-05-11T00:00:00"/>
        <d v="2014-10-07T00:00:00"/>
        <d v="2018-04-27T00:00:00"/>
        <d v="2012-02-13T00:00:00"/>
        <d v="2017-06-28T00:00:00"/>
        <d v="2020-06-17T00:00:00"/>
        <d v="2019-12-20T00:00:00"/>
        <d v="2014-09-25T00:00:00"/>
        <d v="2009-06-27T00:00:00"/>
        <d v="2014-10-04T00:00:00"/>
        <d v="2012-01-21T00:00:00"/>
        <d v="2011-04-30T00:00:00"/>
        <d v="2015-12-19T00:00:00"/>
        <d v="2002-02-17T00:00:00"/>
        <d v="2016-06-24T00:00:00"/>
        <d v="2017-02-06T00:00:00"/>
        <d v="2000-08-16T00:00:00"/>
        <d v="2021-04-18T00:00:00"/>
        <d v="2020-03-14T00:00:00"/>
        <d v="2014-03-19T00:00:00"/>
        <d v="2012-09-03T00:00:00"/>
        <d v="2021-01-23T00:00:00"/>
        <d v="2018-12-07T00:00:00"/>
        <d v="2014-02-20T00:00:00"/>
        <d v="2016-12-17T00:00:00"/>
        <d v="2017-01-26T00:00:00"/>
        <d v="1992-10-13T00:00:00"/>
        <d v="2021-08-02T00:00:00"/>
        <d v="2015-10-08T00:00:00"/>
        <d v="1994-10-09T00:00:00"/>
        <d v="2018-12-14T00:00:00"/>
        <d v="2020-07-03T00:00:00"/>
        <d v="2007-01-27T00:00:00"/>
        <d v="2011-05-22T00:00:00"/>
        <d v="2010-07-30T00:00:00"/>
        <d v="2010-09-13T00:00:00"/>
        <d v="2019-08-08T00:00:00"/>
        <d v="2019-09-21T00:00:00"/>
        <d v="2020-10-21T00:00:00"/>
        <d v="2006-09-17T00:00:00"/>
        <d v="2001-10-17T00:00:00"/>
        <d v="2012-04-29T00:00:00"/>
        <d v="2011-10-20T00:00:00"/>
        <d v="2020-12-27T00:00:00"/>
        <d v="2000-01-29T00:00:00"/>
        <d v="2015-11-14T00:00:00"/>
        <d v="2012-06-06T00:00:00"/>
        <d v="2013-10-18T00:00:00"/>
        <d v="2009-12-23T00:00:00"/>
        <d v="2021-01-25T00:00:00"/>
        <d v="2014-01-11T00:00:00"/>
        <d v="2020-07-13T00:00:00"/>
        <d v="2020-07-20T00:00:00"/>
        <d v="2011-06-25T00:00:00"/>
        <d v="2009-01-28T00:00:00"/>
        <d v="2000-03-02T00:00:00"/>
        <d v="2017-09-05T00:00:00"/>
        <d v="2018-12-06T00:00:00"/>
        <d v="2010-02-24T00:00:00"/>
        <d v="2021-09-15T00:00:00"/>
        <d v="2021-04-09T00:00:00"/>
        <d v="1997-01-26T00:00:00"/>
        <d v="2021-06-27T00:00:00"/>
        <d v="2019-05-28T00:00:00"/>
        <d v="2008-03-12T00:00:00"/>
        <d v="2010-04-19T00:00:00"/>
        <d v="2016-01-10T00:00:00"/>
        <d v="2007-08-11T00:00:00"/>
        <d v="2013-06-21T00:00:00"/>
        <d v="2020-05-09T00:00:00"/>
        <d v="2004-02-29T00:00:00"/>
        <d v="2008-02-15T00:00:00"/>
        <d v="2014-09-22T00:00:00"/>
        <d v="2014-04-13T00:00:00"/>
        <d v="2003-02-10T00:00:00"/>
        <d v="2007-10-02T00:00:00"/>
        <d v="2017-03-06T00:00:00"/>
        <d v="2021-04-16T00:00:00"/>
        <d v="2018-08-18T00:00:00"/>
        <d v="2014-01-10T00:00:00"/>
        <d v="2004-08-15T00:00:00"/>
        <d v="2020-06-08T00:00:00"/>
        <d v="2007-03-06T00:00:00"/>
        <d v="2011-06-17T00:00:00"/>
        <d v="2008-02-29T00:00:00"/>
        <d v="2018-12-27T00:00:00"/>
        <d v="2014-01-08T00:00:00"/>
        <d v="2003-05-08T00:00:00"/>
        <d v="2014-01-23T00:00:00"/>
        <d v="2018-08-24T00:00:00"/>
        <d v="2010-04-25T00:00:00"/>
        <d v="2018-04-22T00:00:00"/>
        <d v="2011-03-16T00:00:00"/>
        <d v="2009-08-15T00:00:00"/>
        <d v="2018-11-09T00:00:00"/>
        <d v="2021-07-16T00:00:00"/>
        <d v="2019-02-24T00:00:00"/>
        <d v="2019-06-07T00:00:00"/>
        <d v="1997-03-11T00:00:00"/>
        <d v="2017-04-18T00:00:00"/>
        <d v="1992-05-04T00:00:00"/>
        <d v="2018-03-19T00:00:00"/>
        <d v="2016-12-07T00:00:00"/>
        <d v="2020-02-03T00:00:00"/>
        <d v="2016-02-16T00:00:00"/>
        <d v="2020-02-17T00:00:00"/>
        <d v="2019-07-06T00:00:00"/>
        <d v="2021-03-21T00:00:00"/>
        <d v="2019-11-04T00:00:00"/>
        <d v="2013-06-03T00:00:00"/>
        <d v="2019-07-10T00:00:00"/>
        <d v="2002-06-11T00:00:00"/>
        <d v="2007-06-19T00:00:00"/>
        <d v="2021-09-26T00:00:00"/>
        <d v="2015-08-12T00:00:00"/>
        <d v="2015-04-14T00:00:00"/>
        <d v="2019-04-26T00:00:00"/>
        <d v="2021-12-18T00:00:00"/>
        <d v="2000-09-29T00:00:00"/>
        <d v="2010-06-04T00:00:00"/>
        <d v="1994-10-16T00:00:00"/>
        <d v="2015-10-14T00:00:00"/>
        <d v="2003-06-24T00:00:00"/>
        <d v="2020-01-13T00:00:00"/>
        <d v="2007-08-16T00:00:00"/>
        <d v="2018-03-16T00:00:00"/>
        <d v="2017-09-26T00:00:00"/>
        <d v="2016-11-02T00:00:00"/>
        <d v="2018-01-03T00:00:00"/>
        <d v="1997-04-23T00:00:00"/>
        <d v="2020-04-14T00:00:00"/>
        <d v="2017-08-05T00:00:00"/>
        <d v="2020-01-17T00:00:00"/>
        <d v="2003-01-17T00:00:00"/>
        <d v="2017-09-28T00:00:00"/>
        <d v="2017-01-20T00:00:00"/>
        <d v="2021-07-25T00:00:00"/>
        <d v="2018-06-04T00:00:00"/>
        <d v="2010-05-21T00:00:00"/>
        <d v="2020-05-18T00:00:00"/>
        <d v="1999-03-13T00:00:00"/>
        <d v="2002-09-20T00:00:00"/>
        <d v="2018-05-27T00:00:00"/>
        <d v="2021-06-15T00:00:00"/>
        <d v="2020-05-15T00:00:00"/>
        <d v="2007-09-05T00:00:00"/>
        <d v="2019-05-25T00:00:00"/>
        <d v="2006-12-29T00:00:00"/>
        <d v="2012-03-11T00:00:00"/>
        <d v="1992-12-20T00:00:00"/>
        <d v="1998-04-01T00:00:00"/>
        <d v="2017-08-16T00:00:00"/>
        <d v="2019-08-21T00:00:00"/>
        <d v="2010-04-22T00:00:00"/>
        <d v="2018-05-07T00:00:00"/>
        <d v="2005-08-20T00:00:00"/>
        <d v="2005-04-11T00:00:00"/>
        <d v="2011-05-29T00:00:00"/>
        <d v="2010-12-30T00:00:00"/>
        <d v="2017-11-19T00:00:00"/>
        <d v="2005-10-14T00:00:00"/>
        <d v="2015-11-21T00:00:00"/>
        <d v="2019-12-11T00:00:00"/>
        <d v="2014-02-27T00:00:00"/>
        <d v="2012-12-13T00:00:00"/>
        <d v="2009-01-30T00:00:00"/>
        <d v="2009-10-05T00:00:00"/>
        <d v="1997-05-26T00:00:00"/>
        <d v="2015-07-16T00:00:00"/>
        <d v="2015-04-19T00:00:00"/>
        <d v="2017-02-11T00:00:00"/>
        <d v="2016-11-28T00:00:00"/>
        <d v="2016-04-29T00:00:00"/>
        <d v="2014-12-04T00:00:00"/>
        <d v="2007-09-22T00:00:00"/>
        <d v="1992-06-30T00:00:00"/>
        <d v="2012-05-03T00:00:00"/>
        <d v="2015-09-24T00:00:00"/>
        <d v="2017-04-24T00:00:00"/>
        <d v="2016-09-09T00:00:00"/>
        <d v="1997-08-19T00:00:00"/>
        <d v="2012-11-24T00:00:00"/>
        <d v="2002-08-16T00:00:00"/>
        <d v="2002-02-11T00:00:00"/>
        <d v="2021-05-09T00:00:00"/>
        <d v="2013-12-27T00:00:00"/>
        <d v="2010-04-06T00:00:00"/>
        <d v="2006-10-28T00:00:00"/>
        <d v="2019-02-25T00:00:00"/>
        <d v="2006-09-27T00:00:00"/>
        <d v="2017-01-09T00:00:00"/>
        <d v="2013-08-17T00:00:00"/>
        <d v="2020-02-07T00:00:00"/>
        <d v="2005-07-27T00:00:00"/>
        <d v="2007-03-15T00:00:00"/>
        <d v="2016-05-04T00:00:00"/>
        <d v="2019-11-29T00:00:00"/>
        <d v="2003-06-26T00:00:00"/>
        <d v="2017-02-12T00:00:00"/>
        <d v="2017-11-22T00:00:00"/>
        <d v="2014-03-05T00:00:00"/>
        <d v="2004-05-14T00:00:00"/>
        <d v="2015-04-23T00:00:00"/>
        <d v="2018-07-24T00:00:00"/>
        <d v="2008-03-25T00:00:00"/>
        <d v="2007-05-02T00:00:00"/>
        <d v="2021-01-17T00:00:00"/>
        <d v="1992-12-26T00:00:00"/>
        <d v="2018-09-15T00:00:00"/>
        <d v="2012-07-09T00:00:00"/>
        <d v="2021-03-15T00:00:00"/>
        <d v="2015-03-27T00:00:00"/>
        <d v="2014-08-10T00:00:00"/>
        <d v="2009-06-04T00:00:00"/>
        <d v="2002-02-08T00:00:00"/>
        <d v="2015-11-09T00:00:00"/>
        <d v="2018-09-28T00:00:00"/>
        <d v="2004-03-11T00:00:00"/>
        <d v="2019-02-06T00:00:00"/>
        <d v="2014-11-21T00:00:00"/>
        <d v="2014-02-10T00:00:00"/>
        <d v="2015-11-10T00:00:00"/>
        <d v="2010-05-09T00:00:00"/>
        <d v="1997-07-30T00:00:00"/>
        <d v="2000-09-24T00:00:00"/>
        <d v="2004-04-30T00:00:00"/>
        <d v="2018-02-26T00:00:00"/>
        <d v="1998-06-15T00:00:00"/>
        <d v="2019-11-09T00:00:00"/>
        <d v="2014-06-29T00:00:00"/>
        <d v="2014-07-29T00:00:00"/>
        <d v="2016-08-23T00:00:00"/>
        <d v="2013-06-14T00:00:00"/>
        <d v="2007-02-20T00:00:00"/>
        <d v="2015-12-27T00:00:00"/>
        <d v="2010-04-23T00:00:00"/>
        <d v="2011-04-24T00:00:00"/>
        <d v="2012-04-27T00:00:00"/>
        <d v="2010-06-15T00:00:00"/>
        <d v="1999-09-13T00:00:00"/>
        <d v="1997-03-13T00:00:00"/>
        <d v="2010-09-14T00:00:00"/>
        <d v="2013-04-18T00:00:00"/>
        <d v="2016-05-03T00:00:00"/>
        <d v="2013-03-29T00:00:00"/>
        <d v="2015-03-05T00:00:00"/>
        <d v="2020-09-25T00:00:00"/>
        <d v="2001-07-20T00:00:00"/>
        <d v="1996-06-22T00:00:00"/>
        <d v="1997-06-20T00:00:00"/>
        <d v="2017-04-14T00:00:00"/>
        <d v="2017-01-29T00:00:00"/>
        <d v="2017-10-05T00:00:00"/>
        <d v="2016-03-12T00:00:00"/>
        <d v="2017-11-09T00:00:00"/>
        <d v="2004-07-08T00:00:00"/>
        <d v="2017-06-12T00:00:00"/>
        <d v="2021-06-28T00:00:00"/>
        <d v="2004-04-19T00:00:00"/>
        <d v="2017-01-03T00:00:00"/>
        <d v="2020-06-27T00:00:00"/>
        <d v="2005-02-08T00:00:00"/>
        <d v="2009-03-13T00:00:00"/>
        <d v="2006-05-10T00:00:00"/>
        <d v="2002-07-08T00:00:00"/>
        <d v="1996-04-02T00:00:00"/>
        <d v="2005-02-09T00:00:00"/>
        <d v="2005-10-07T00:00:00"/>
        <d v="2001-03-27T00:00:00"/>
        <d v="2018-09-11T00:00:00"/>
        <d v="1996-02-18T00:00:00"/>
        <d v="2018-09-20T00:00:00"/>
        <d v="2008-09-10T00:00:00"/>
        <d v="2010-11-29T00:00:00"/>
        <d v="2021-06-23T00:00:00"/>
        <d v="2018-01-14T00:00:00"/>
        <d v="2013-08-21T00:00:00"/>
        <d v="2021-09-06T00:00:00"/>
        <d v="2017-11-03T00:00:00"/>
        <d v="2015-06-10T00:00:00"/>
        <d v="2018-12-05T00:00:00"/>
        <d v="2006-10-05T00:00:00"/>
        <d v="2014-06-20T00:00:00"/>
        <d v="2011-02-17T00:00:00"/>
        <d v="2015-06-29T00:00:00"/>
        <d v="2009-08-20T00:00:00"/>
        <d v="2010-12-05T00:00:00"/>
        <d v="2021-03-16T00:00:00"/>
        <d v="2021-03-02T00:00:00"/>
        <d v="2014-06-26T00:00:00"/>
        <d v="2006-12-18T00:00:00"/>
        <d v="2010-05-07T00:00:00"/>
        <d v="1996-03-29T00:00:00"/>
        <d v="2020-03-13T00:00:00"/>
        <d v="2018-01-11T00:00:00"/>
        <d v="2017-06-26T00:00:00"/>
        <d v="2014-02-05T00:00:00"/>
        <d v="2011-01-17T00:00:00"/>
        <d v="2010-03-16T00:00:00"/>
        <d v="2019-08-26T00:00:00"/>
        <d v="2019-04-02T00:00:00"/>
        <d v="2018-02-15T00:00:00"/>
        <d v="2019-03-03T00:00:00"/>
        <d v="2020-07-12T00:00:00"/>
        <d v="2011-05-20T00:00:00"/>
        <d v="2006-09-07T00:00:00"/>
        <d v="2004-01-27T00:00:00"/>
        <d v="2014-04-20T00:00:00"/>
        <d v="1992-03-19T00:00:00"/>
        <d v="2018-11-10T00:00:00"/>
        <d v="2017-08-13T00:00:00"/>
        <d v="1998-02-26T00:00:00"/>
        <d v="2014-10-19T00:00:00"/>
        <d v="2018-10-02T00:00:00"/>
        <d v="2020-08-15T00:00:00"/>
        <d v="2011-07-21T00:00:00"/>
        <d v="2019-05-15T00:00:00"/>
        <d v="2021-01-21T00:00:00"/>
        <d v="2005-02-23T00:00:00"/>
        <d v="2007-08-08T00:00:00"/>
        <d v="2012-08-10T00:00:00"/>
        <d v="2014-04-19T00:00:00"/>
        <d v="2010-08-23T00:00:00"/>
        <d v="2016-11-09T00:00:00"/>
        <d v="2017-09-07T00:00:00"/>
        <d v="2020-04-22T00:00:00"/>
        <d v="2006-07-11T00:00:00"/>
        <d v="2006-02-23T00:00:00"/>
        <d v="2000-02-28T00:00:00"/>
        <d v="2020-09-21T00:00:00"/>
        <d v="1998-09-24T00:00:00"/>
        <d v="2011-03-18T00:00:00"/>
        <d v="2007-05-30T00:00:00"/>
        <d v="2009-05-27T00:00:00"/>
        <d v="1992-01-09T00:00:00"/>
        <d v="2019-07-13T00:00:00"/>
        <d v="2019-04-14T00:00:00"/>
        <d v="2012-03-15T00:00:00"/>
        <d v="2019-01-24T00:00:00"/>
        <d v="2016-11-17T00:00:00"/>
        <d v="2018-10-24T00:00:00"/>
        <d v="2017-10-21T00:00:00"/>
        <d v="2001-04-09T00:00:00"/>
        <d v="2020-09-20T00:00:00"/>
        <d v="2012-08-06T00:00:00"/>
        <d v="2011-11-28T00:00:00"/>
        <d v="2003-05-21T00:00:00"/>
        <d v="2017-08-10T00:00:00"/>
        <d v="2014-10-16T00:00:00"/>
        <d v="2009-04-05T00:00:00"/>
        <d v="2021-10-09T00:00:00"/>
        <d v="2019-09-13T00:00:00"/>
        <d v="2021-03-17T00:00:00"/>
        <d v="2018-08-13T00:00:00"/>
        <d v="2000-10-24T00:00:00"/>
        <d v="2012-04-25T00:00:00"/>
        <d v="2017-12-16T00:00:00"/>
        <d v="2000-05-07T00:00:00"/>
        <d v="2009-01-17T00:00:00"/>
        <d v="2012-12-21T00:00:00"/>
        <d v="2014-10-03T00:00:00"/>
        <d v="2012-08-09T00:00:00"/>
        <d v="2021-07-08T00:00:00"/>
        <d v="2015-01-22T00:00:00"/>
        <d v="1993-08-28T00:00:00"/>
        <d v="2016-04-27T00:00:00"/>
        <d v="2007-09-10T00:00:00"/>
        <d v="2003-10-20T00:00:00"/>
        <d v="2011-12-17T00:00:00"/>
        <d v="2019-09-20T00:00:00"/>
        <d v="2007-05-27T00:00:00"/>
        <d v="2015-01-14T00:00:00"/>
        <d v="2010-03-11T00:00:00"/>
        <d v="2009-10-06T00:00:00"/>
        <d v="2016-08-20T00:00:00"/>
        <d v="2012-12-24T00:00:00"/>
        <d v="2020-04-15T00:00:00"/>
        <d v="2021-01-22T00:00:00"/>
        <d v="2014-11-29T00:00:00"/>
        <d v="2008-09-17T00:00:00"/>
        <d v="2006-07-21T00:00:00"/>
        <d v="1997-04-12T00:00:00"/>
        <d v="1994-09-26T00:00:00"/>
        <d v="1993-11-17T00:00:00"/>
        <d v="2021-04-28T00:00:00"/>
        <d v="1999-12-29T00:00:00"/>
        <d v="2019-11-07T00:00:00"/>
        <d v="2006-04-12T00:00:00"/>
        <d v="2019-07-25T00:00:00"/>
        <d v="2016-11-03T00:00:00"/>
        <d v="2020-03-08T00:00:00"/>
        <d v="2019-11-03T00:00:00"/>
        <d v="2016-05-19T00:00:00"/>
        <d v="2016-04-26T00:00:00"/>
        <d v="2005-11-28T00:00:00"/>
        <d v="2016-03-08T00:00:00"/>
        <d v="2001-08-23T00:00:00"/>
        <d v="2012-02-05T00:00:00"/>
        <d v="2010-12-12T00:00:00"/>
        <d v="2013-02-13T00:00:00"/>
        <d v="2019-01-19T00:00:00"/>
        <d v="2005-10-17T00:00:00"/>
        <d v="2008-07-06T00:00:00"/>
        <d v="2017-01-10T00:00:00"/>
        <d v="2016-11-11T00:00:00"/>
        <d v="2021-12-19T00:00:00"/>
        <d v="2002-01-09T00:00:00"/>
        <d v="2017-06-05T00:00:00"/>
        <d v="2012-02-28T00:00:00"/>
        <d v="2007-04-29T00:00:00"/>
        <d v="2016-08-21T00:00:00"/>
        <d v="1998-04-22T00:00:00"/>
        <d v="2015-06-14T00:00:00"/>
        <d v="2018-10-06T00:00:00"/>
        <d v="2009-01-07T00:00:00"/>
        <d v="2016-09-18T00:00:00"/>
        <d v="2010-05-31T00:00:00"/>
        <d v="2019-06-10T00:00:00"/>
        <d v="2012-01-28T00:00:00"/>
        <d v="2020-07-26T00:00:00"/>
        <m/>
      </sharedItems>
      <fieldGroup par="17"/>
    </cacheField>
    <cacheField name="Annual Salary" numFmtId="0">
      <sharedItems containsString="0" containsBlank="1" containsNumber="1" containsInteger="1" minValue="40063" maxValue="258498"/>
    </cacheField>
    <cacheField name="Bonus %" numFmtId="0">
      <sharedItems containsString="0" containsBlank="1" containsNumber="1" minValue="0" maxValue="0.4"/>
    </cacheField>
    <cacheField name="Country" numFmtId="0">
      <sharedItems containsBlank="1"/>
    </cacheField>
    <cacheField name="City" numFmtId="0">
      <sharedItems containsBlank="1"/>
    </cacheField>
    <cacheField name="Exit Date" numFmtId="0">
      <sharedItems containsDate="1" containsBlank="1" containsMixedTypes="1" minDate="1994-12-18T00:00:00" maxDate="2022-08-18T00:00:00" count="85">
        <d v="2021-10-16T00:00:00"/>
        <s v=""/>
        <d v="2021-05-20T00:00:00"/>
        <d v="2020-03-09T00:00:00"/>
        <d v="2017-07-16T00:00:00"/>
        <d v="2020-07-08T00:00:00"/>
        <d v="2021-06-24T00:00:00"/>
        <d v="2014-01-22T00:00:00"/>
        <d v="2021-09-26T00:00:00"/>
        <d v="2014-03-27T00:00:00"/>
        <d v="2017-10-08T00:00:00"/>
        <d v="2020-12-21T00:00:00"/>
        <d v="2019-12-22T00:00:00"/>
        <d v="2018-10-12T00:00:00"/>
        <d v="2021-05-01T00:00:00"/>
        <d v="2013-12-13T00:00:00"/>
        <d v="2017-09-25T00:00:00"/>
        <d v="2010-01-15T00:00:00"/>
        <d v="2013-06-05T00:00:00"/>
        <d v="2020-07-17T00:00:00"/>
        <d v="2020-09-25T00:00:00"/>
        <d v="2008-06-17T00:00:00"/>
        <d v="2021-11-10T00:00:00"/>
        <d v="2020-10-03T00:00:00"/>
        <d v="2021-07-27T00:00:00"/>
        <d v="2005-04-14T00:00:00"/>
        <d v="2020-04-24T00:00:00"/>
        <d v="2016-10-03T00:00:00"/>
        <d v="1998-10-11T00:00:00"/>
        <d v="2003-01-02T00:00:00"/>
        <d v="2007-08-16T00:00:00"/>
        <d v="2019-12-11T00:00:00"/>
        <d v="2019-08-04T00:00:00"/>
        <d v="2011-12-26T00:00:00"/>
        <d v="2015-08-08T00:00:00"/>
        <d v="2020-07-12T00:00:00"/>
        <d v="2004-05-15T00:00:00"/>
        <d v="2017-08-11T00:00:00"/>
        <d v="2022-04-11T00:00:00"/>
        <d v="2015-11-30T00:00:00"/>
        <d v="2022-05-18T00:00:00"/>
        <d v="2021-05-18T00:00:00"/>
        <d v="2022-04-10T00:00:00"/>
        <d v="2021-01-07T00:00:00"/>
        <d v="2019-05-09T00:00:00"/>
        <d v="2017-09-22T00:00:00"/>
        <d v="2021-02-02T00:00:00"/>
        <d v="2015-06-09T00:00:00"/>
        <d v="2022-06-20T00:00:00"/>
        <d v="2021-03-08T00:00:00"/>
        <d v="1994-12-18T00:00:00"/>
        <d v="2021-10-22T00:00:00"/>
        <d v="2019-04-03T00:00:00"/>
        <d v="2020-12-12T00:00:00"/>
        <d v="2022-06-03T00:00:00"/>
        <d v="2009-12-06T00:00:00"/>
        <d v="2017-12-22T00:00:00"/>
        <d v="2014-10-26T00:00:00"/>
        <d v="2018-05-09T00:00:00"/>
        <d v="2022-08-17T00:00:00"/>
        <d v="2021-05-24T00:00:00"/>
        <d v="2020-06-09T00:00:00"/>
        <d v="2007-04-08T00:00:00"/>
        <d v="2006-04-22T00:00:00"/>
        <d v="2008-05-30T00:00:00"/>
        <d v="2022-04-20T00:00:00"/>
        <d v="2021-04-20T00:00:00"/>
        <d v="2014-12-25T00:00:00"/>
        <d v="2021-07-09T00:00:00"/>
        <d v="2017-12-09T00:00:00"/>
        <d v="2016-03-16T00:00:00"/>
        <d v="1996-12-14T00:00:00"/>
        <d v="2019-05-23T00:00:00"/>
        <d v="2021-04-09T00:00:00"/>
        <d v="2020-02-04T00:00:00"/>
        <d v="2018-05-31T00:00:00"/>
        <d v="2021-08-14T00:00:00"/>
        <d v="2021-01-15T00:00:00"/>
        <d v="2004-05-24T00:00:00"/>
        <d v="2021-03-02T00:00:00"/>
        <d v="2017-03-26T00:00:00"/>
        <d v="2019-03-14T00:00:00"/>
        <d v="2004-11-27T00:00:00"/>
        <d v="2018-01-08T00:00:00"/>
        <m/>
      </sharedItems>
    </cacheField>
    <cacheField name="Bonus %2" numFmtId="9">
      <sharedItems containsString="0" containsBlank="1" containsNumber="1" minValue="0" maxValue="0.4"/>
    </cacheField>
    <cacheField name="Months (Hire Date)" numFmtId="0" databaseField="0">
      <fieldGroup base="8">
        <rangePr groupBy="months" startDate="1992-01-09T00:00:00" endDate="2021-12-27T00:00:00"/>
        <groupItems count="14">
          <s v="&lt;09-01-199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-12-2021"/>
        </groupItems>
      </fieldGroup>
    </cacheField>
    <cacheField name="Quarters (Hire Date)" numFmtId="0" databaseField="0">
      <fieldGroup base="8">
        <rangePr groupBy="quarters" startDate="1992-01-09T00:00:00" endDate="2021-12-27T00:00:00"/>
        <groupItems count="6">
          <s v="&lt;09-01-1992"/>
          <s v="Qtr1"/>
          <s v="Qtr2"/>
          <s v="Qtr3"/>
          <s v="Qtr4"/>
          <s v="&gt;27-12-2021"/>
        </groupItems>
      </fieldGroup>
    </cacheField>
    <cacheField name="Years (Hire Date)" numFmtId="0" databaseField="0">
      <fieldGroup base="8">
        <rangePr groupBy="years" startDate="1992-01-09T00:00:00" endDate="2021-12-27T00:00:00"/>
        <groupItems count="32">
          <s v="&lt;09-01-1992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27-12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joni Sengupta(Latetview)" refreshedDate="45380.455819791663" createdVersion="8" refreshedVersion="8" minRefreshableVersion="3" recordCount="1001" xr:uid="{451860E4-1B92-49FB-B1ED-A20A5AEE58D4}">
  <cacheSource type="worksheet">
    <worksheetSource ref="A1:Q1048576" sheet="Data"/>
  </cacheSource>
  <cacheFields count="17">
    <cacheField name="EEID" numFmtId="0">
      <sharedItems containsBlank="1" count="912">
        <s v="E02387"/>
        <s v="E04105"/>
        <s v="E02572"/>
        <s v="E02832"/>
        <s v="E01639"/>
        <s v="E00644"/>
        <s v="E01550"/>
        <s v="E04332"/>
        <s v="E04533"/>
        <s v="E03838"/>
        <s v="E00591"/>
        <s v="E03344"/>
        <s v="E00530"/>
        <s v="E04239"/>
        <s v="E03496"/>
        <s v="E00549"/>
        <s v="E00163"/>
        <s v="E00884"/>
        <s v="E04116"/>
        <s v="E04625"/>
        <s v="E03680"/>
        <s v="E04732"/>
        <s v="E03484"/>
        <s v="E00671"/>
        <s v="E02071"/>
        <s v="E02206"/>
        <s v="E04545"/>
        <s v="E00154"/>
        <s v="E03343"/>
        <s v="E00304"/>
        <s v="E02594"/>
        <s v="E00402"/>
        <s v="E01994"/>
        <s v="E03549"/>
        <s v="E03247"/>
        <s v="E02074"/>
        <s v="E04152"/>
        <s v="E01628"/>
        <s v="E04285"/>
        <s v="E01417"/>
        <s v="E01754"/>
        <s v="E03749"/>
        <s v="E03574"/>
        <s v="E04600"/>
        <s v="E00586"/>
        <s v="E03538"/>
        <s v="E02185"/>
        <s v="E03830"/>
        <s v="E03720"/>
        <s v="E03025"/>
        <s v="E04917"/>
        <s v="E00415"/>
        <s v="E02862"/>
        <s v="E04207"/>
        <s v="E02139"/>
        <s v="E01797"/>
        <s v="E01839"/>
        <s v="E01633"/>
        <s v="E01848"/>
        <s v="E00716"/>
        <s v="E00699"/>
        <s v="E00502"/>
        <s v="E04000"/>
        <s v="E02112"/>
        <s v="E03824"/>
        <s v="E03906"/>
        <s v="E00436"/>
        <s v="E04798"/>
        <s v="E01249"/>
        <s v="E03349"/>
        <s v="E02966"/>
        <s v="E01499"/>
        <s v="E00105"/>
        <s v="E00665"/>
        <s v="E00791"/>
        <s v="E01540"/>
        <s v="E04474"/>
        <s v="E03417"/>
        <s v="E00254"/>
        <s v="E02166"/>
        <s v="E00935"/>
        <s v="E01525"/>
        <s v="E00386"/>
        <s v="E00416"/>
        <s v="E03383"/>
        <s v="E01516"/>
        <s v="E01234"/>
        <s v="E03440"/>
        <s v="E00431"/>
        <s v="E01258"/>
        <s v="E00440"/>
        <s v="E00595"/>
        <s v="E00972"/>
        <s v="E04562"/>
        <s v="E02802"/>
        <s v="E01427"/>
        <s v="E04568"/>
        <s v="E04931"/>
        <s v="E00443"/>
        <s v="E03890"/>
        <s v="E01194"/>
        <s v="E02875"/>
        <s v="E04959"/>
        <s v="E03816"/>
        <s v="E01261"/>
        <s v="E03612"/>
        <s v="E01388"/>
        <s v="E03875"/>
        <s v="E04413"/>
        <s v="E00691"/>
        <s v="E03047"/>
        <s v="E04903"/>
        <s v="E04735"/>
        <s v="E02850"/>
        <s v="E03583"/>
        <s v="E02017"/>
        <s v="E01642"/>
        <s v="E04379"/>
        <s v="E04131"/>
        <s v="E02872"/>
        <s v="E02331"/>
        <s v="E00417"/>
        <s v="E04267"/>
        <s v="E03061"/>
        <s v="E00013"/>
        <s v="E04265"/>
        <s v="E04769"/>
        <s v="E03042"/>
        <s v="E00527"/>
        <s v="E01095"/>
        <s v="E03131"/>
        <s v="E01713"/>
        <s v="E00128"/>
        <s v="E03849"/>
        <s v="E02464"/>
        <s v="E00306"/>
        <s v="E03737"/>
        <s v="E02783"/>
        <s v="E02939"/>
        <s v="E02706"/>
        <s v="E00170"/>
        <s v="E01425"/>
        <s v="E00130"/>
        <s v="E02094"/>
        <s v="E03567"/>
        <s v="E04682"/>
        <s v="E00957"/>
        <s v="E04458"/>
        <s v="E00521"/>
        <s v="E03717"/>
        <s v="E01533"/>
        <s v="E04449"/>
        <s v="E02855"/>
        <s v="E00816"/>
        <s v="E02283"/>
        <s v="E04888"/>
        <s v="E03907"/>
        <s v="E01501"/>
        <s v="E01141"/>
        <s v="E02254"/>
        <s v="E04504"/>
        <s v="E03394"/>
        <s v="E02942"/>
        <s v="E04130"/>
        <s v="E02848"/>
        <s v="E00085"/>
        <s v="E03956"/>
        <s v="E00672"/>
        <s v="E04618"/>
        <s v="E03506"/>
        <s v="E00568"/>
        <s v="E00535"/>
        <s v="E04630"/>
        <s v="E00874"/>
        <s v="E01546"/>
        <s v="E00941"/>
        <s v="E03446"/>
        <s v="E01361"/>
        <s v="E01631"/>
        <s v="E03719"/>
        <s v="E03269"/>
        <s v="E01037"/>
        <s v="E02216"/>
        <s v="E02803"/>
        <s v="E01584"/>
        <s v="E02489"/>
        <s v="E03189"/>
        <s v="E03560"/>
        <s v="E00769"/>
        <s v="E02791"/>
        <s v="E02333"/>
        <s v="E01002"/>
        <s v="E03520"/>
        <s v="E00752"/>
        <s v="E00233"/>
        <s v="E02639"/>
        <s v="E00697"/>
        <s v="E02183"/>
        <s v="E00715"/>
        <s v="E04288"/>
        <s v="E02421"/>
        <s v="E00523"/>
        <s v="E03615"/>
        <s v="E02761"/>
        <s v="E02121"/>
        <s v="E01486"/>
        <s v="E00725"/>
        <s v="E03027"/>
        <s v="E03689"/>
        <s v="E01986"/>
        <s v="E01286"/>
        <s v="E01409"/>
        <s v="E00626"/>
        <s v="E04342"/>
        <s v="E03904"/>
        <s v="E01291"/>
        <s v="E00917"/>
        <s v="E01484"/>
        <s v="E03864"/>
        <s v="E00488"/>
        <s v="E02227"/>
        <s v="E04802"/>
        <s v="E01970"/>
        <s v="E02813"/>
        <s v="E02031"/>
        <s v="E03252"/>
        <s v="E04871"/>
        <s v="E03547"/>
        <s v="E04742"/>
        <s v="E01070"/>
        <s v="E04359"/>
        <s v="E03268"/>
        <s v="E04035"/>
        <s v="E01221"/>
        <s v="E00276"/>
        <s v="E01687"/>
        <s v="E02844"/>
        <s v="E01263"/>
        <s v="E00119"/>
        <s v="E03935"/>
        <s v="E00742"/>
        <s v="E02810"/>
        <s v="E01860"/>
        <s v="E04890"/>
        <s v="E02285"/>
        <s v="E00842"/>
        <s v="E01271"/>
        <s v="E01921"/>
        <s v="E03664"/>
        <s v="E00813"/>
        <s v="E00870"/>
        <s v="E04167"/>
        <s v="E00245"/>
        <s v="E00976"/>
        <s v="E04112"/>
        <s v="E01807"/>
        <s v="E04103"/>
        <s v="E01412"/>
        <s v="E04386"/>
        <s v="E01232"/>
        <s v="E04572"/>
        <s v="E02747"/>
        <s v="E01064"/>
        <s v="E00178"/>
        <s v="E01091"/>
        <s v="E01309"/>
        <s v="E02378"/>
        <s v="E04127"/>
        <s v="E02072"/>
        <s v="E02555"/>
        <s v="E00187"/>
        <s v="E02062"/>
        <s v="E00034"/>
        <s v="E00273"/>
        <s v="E01403"/>
        <s v="E03438"/>
        <s v="E04136"/>
        <s v="E02944"/>
        <s v="E03300"/>
        <s v="E00078"/>
        <s v="E00825"/>
        <s v="E04972"/>
        <s v="E03941"/>
        <s v="E02148"/>
        <s v="E02252"/>
        <s v="E03096"/>
        <s v="E04800"/>
        <s v="E02838"/>
        <s v="E02980"/>
        <s v="E04477"/>
        <s v="E04348"/>
        <s v="E01638"/>
        <s v="E03419"/>
        <s v="E04222"/>
        <s v="E04126"/>
        <s v="E01896"/>
        <s v="E03018"/>
        <s v="E03325"/>
        <s v="E04037"/>
        <s v="E01902"/>
        <s v="E01466"/>
        <s v="E02038"/>
        <s v="E03474"/>
        <s v="E02744"/>
        <s v="E00702"/>
        <s v="E03081"/>
        <s v="E01281"/>
        <s v="E04029"/>
        <s v="E01116"/>
        <s v="E01753"/>
        <s v="E04072"/>
        <s v="E04419"/>
        <s v="E00467"/>
        <s v="E00365"/>
        <s v="E03292"/>
        <s v="E04779"/>
        <s v="E00501"/>
        <s v="E01132"/>
        <s v="E00556"/>
        <s v="E00311"/>
        <s v="E04567"/>
        <s v="E04378"/>
        <s v="E03251"/>
        <s v="E03167"/>
        <s v="E03347"/>
        <s v="E03908"/>
        <s v="E01351"/>
        <s v="E02681"/>
        <s v="E03807"/>
        <s v="E00422"/>
        <s v="E00265"/>
        <s v="E04601"/>
        <s v="E04816"/>
        <s v="E02147"/>
        <s v="E02914"/>
        <s v="E03972"/>
        <s v="E02189"/>
        <s v="E04290"/>
        <s v="E03630"/>
        <s v="E00432"/>
        <s v="E03045"/>
        <s v="E01924"/>
        <s v="E04877"/>
        <s v="E02770"/>
        <s v="E04590"/>
        <s v="E01977"/>
        <s v="E01378"/>
        <s v="E04224"/>
        <s v="E03423"/>
        <s v="E00788"/>
        <s v="E00207"/>
        <s v="E00834"/>
        <s v="E04571"/>
        <s v="E02652"/>
        <s v="E02693"/>
        <s v="E03359"/>
        <s v="E00399"/>
        <s v="E02971"/>
        <s v="E03327"/>
        <s v="E00900"/>
        <s v="E00836"/>
        <s v="E03854"/>
        <s v="E04729"/>
        <s v="E00360"/>
        <s v="E02284"/>
        <s v="E00181"/>
        <s v="E04168"/>
        <s v="E02861"/>
        <s v="E01357"/>
        <s v="E04387"/>
        <s v="E03090"/>
        <s v="E03591"/>
        <s v="E03328"/>
        <s v="E04937"/>
        <s v="E00515"/>
        <s v="E01241"/>
        <s v="E03255"/>
        <s v="E01711"/>
        <s v="E00500"/>
        <s v="E02728"/>
        <s v="E04749"/>
        <s v="E02023"/>
        <s v="E03166"/>
        <s v="E02599"/>
        <s v="E01014"/>
        <s v="E04529"/>
        <s v="E00632"/>
        <s v="E02108"/>
        <s v="E03802"/>
        <s v="E03685"/>
        <s v="E01089"/>
        <s v="E03988"/>
        <s v="E00401"/>
        <s v="E03429"/>
        <s v="E02417"/>
        <s v="E00359"/>
        <s v="E02044"/>
        <s v="E01479"/>
        <s v="E04962"/>
        <s v="E02769"/>
        <s v="E03893"/>
        <s v="E00553"/>
        <s v="E03540"/>
        <s v="E03277"/>
        <s v="E04194"/>
        <s v="E01762"/>
        <s v="E02632"/>
        <s v="E04226"/>
        <s v="E04101"/>
        <s v="E01981"/>
        <s v="E02534"/>
        <s v="E01238"/>
        <s v="E01118"/>
        <s v="E04041"/>
        <s v="E04308"/>
        <s v="E01052"/>
        <s v="E04165"/>
        <s v="E02295"/>
        <s v="E04546"/>
        <s v="E04217"/>
        <s v="E00650"/>
        <s v="E00344"/>
        <s v="E04645"/>
        <s v="E03880"/>
        <s v="E02730"/>
        <s v="E04517"/>
        <s v="E00965"/>
        <s v="E04639"/>
        <s v="E00465"/>
        <s v="E03058"/>
        <s v="E02337"/>
        <s v="E04927"/>
        <s v="E03799"/>
        <s v="E04538"/>
        <s v="E02633"/>
        <s v="E02965"/>
        <s v="E04345"/>
        <s v="E02895"/>
        <s v="E00758"/>
        <s v="E03750"/>
        <s v="E00144"/>
        <s v="E02943"/>
        <s v="E03901"/>
        <s v="E03461"/>
        <s v="E03490"/>
        <s v="E04466"/>
        <s v="E03226"/>
        <s v="E04607"/>
        <s v="E02678"/>
        <s v="E02190"/>
        <s v="E00747"/>
        <s v="E00268"/>
        <s v="E01416"/>
        <s v="E01524"/>
        <s v="E02801"/>
        <s v="E04155"/>
        <s v="E01952"/>
        <s v="E00116"/>
        <s v="E04811"/>
        <s v="E00624"/>
        <s v="E03404"/>
        <s v="E01845"/>
        <s v="E04784"/>
        <s v="E00145"/>
        <s v="E00218"/>
        <s v="E00784"/>
        <s v="E04925"/>
        <s v="E04448"/>
        <s v="E04817"/>
        <s v="E00325"/>
        <s v="E00403"/>
        <s v="E04358"/>
        <s v="E04662"/>
        <s v="E01496"/>
        <s v="E01870"/>
        <s v="E03971"/>
        <s v="E03616"/>
        <s v="E00153"/>
        <s v="E02313"/>
        <s v="E02960"/>
        <s v="E00096"/>
        <s v="E02140"/>
        <s v="E00826"/>
        <s v="E03881"/>
        <s v="E02604"/>
        <s v="E02613"/>
        <s v="E00864"/>
        <s v="E01760"/>
        <s v="E03223"/>
        <s v="E01262"/>
        <s v="E01075"/>
        <s v="E00364"/>
        <s v="E04108"/>
        <s v="E02917"/>
        <s v="E03393"/>
        <s v="E02977"/>
        <s v="E03371"/>
        <s v="E02531"/>
        <s v="E02473"/>
        <s v="E02468"/>
        <s v="E03697"/>
        <s v="E00593"/>
        <s v="E01103"/>
        <s v="E03889"/>
        <s v="E01958"/>
        <s v="E01167"/>
        <s v="E00099"/>
        <s v="E00044"/>
        <s v="E00711"/>
        <s v="E04795"/>
        <s v="E03912"/>
        <s v="E02103"/>
        <s v="E04213"/>
        <s v="E04756"/>
        <s v="E04114"/>
        <s v="E01423"/>
        <s v="E03181"/>
        <s v="E03305"/>
        <s v="E00703"/>
        <s v="E04403"/>
        <s v="E00103"/>
        <s v="E04487"/>
        <s v="E02179"/>
        <s v="E04242"/>
        <s v="E01371"/>
        <s v="E03065"/>
        <s v="E01377"/>
        <s v="E03097"/>
        <s v="E01668"/>
        <s v="E03354"/>
        <s v="E02088"/>
        <s v="E03980"/>
        <s v="E00824"/>
        <s v="E03113"/>
        <s v="E01488"/>
        <s v="E01787"/>
        <s v="E03550"/>
        <s v="E04799"/>
        <s v="E03402"/>
        <s v="E04128"/>
        <s v="E03114"/>
        <s v="E04004"/>
        <s v="E04472"/>
        <s v="E00161"/>
        <s v="E04417"/>
        <s v="E04536"/>
        <s v="E02857"/>
        <s v="E03059"/>
        <s v="E02477"/>
        <s v="E00022"/>
        <s v="E03370"/>
        <s v="E00555"/>
        <s v="E03160"/>
        <s v="E03919"/>
        <s v="E01724"/>
        <s v="E04087"/>
        <s v="E02856"/>
        <s v="E03805"/>
        <s v="E00319"/>
        <s v="E01090"/>
        <s v="E04323"/>
        <s v="E02687"/>
        <s v="E01407"/>
        <s v="E02748"/>
        <s v="E01995"/>
        <s v="E01714"/>
        <s v="E04491"/>
        <s v="E01076"/>
        <s v="E02843"/>
        <s v="E03758"/>
        <s v="E02063"/>
        <s v="E00638"/>
        <s v="E03571"/>
        <s v="E01820"/>
        <s v="E01712"/>
        <s v="E00184"/>
        <s v="E02899"/>
        <s v="E02478"/>
        <s v="E04170"/>
        <s v="E00929"/>
        <s v="E02492"/>
        <s v="E01733"/>
        <s v="E04938"/>
        <s v="E04952"/>
        <s v="E02420"/>
        <s v="E03947"/>
        <s v="E04535"/>
        <s v="E00380"/>
        <s v="E01432"/>
        <s v="E02628"/>
        <s v="E03578"/>
        <s v="E03563"/>
        <s v="E02781"/>
        <s v="E04739"/>
        <s v="E02665"/>
        <s v="E04132"/>
        <s v="E04277"/>
        <s v="E02012"/>
        <s v="E02881"/>
        <s v="E00605"/>
        <s v="E04641"/>
        <s v="E01019"/>
        <s v="E01519"/>
        <s v="E03694"/>
        <s v="E01123"/>
        <s v="E01366"/>
        <s v="E04005"/>
        <s v="E04018"/>
        <s v="E01591"/>
        <s v="E04940"/>
        <s v="E03465"/>
        <s v="E03870"/>
        <s v="E01927"/>
        <s v="E03064"/>
        <s v="E01883"/>
        <s v="E03984"/>
        <s v="E00446"/>
        <s v="E02825"/>
        <s v="E04174"/>
        <s v="E01899"/>
        <s v="E02562"/>
        <s v="E01006"/>
        <s v="E02903"/>
        <s v="E03642"/>
        <s v="E02884"/>
        <s v="E00701"/>
        <s v="E04720"/>
        <s v="E01985"/>
        <s v="E03273"/>
        <s v="E02415"/>
        <s v="E02877"/>
        <s v="E00091"/>
        <s v="E02563"/>
        <s v="E04221"/>
        <s v="E04887"/>
        <s v="E03170"/>
        <s v="E01636"/>
        <s v="E01387"/>
        <s v="E01363"/>
        <s v="E02249"/>
        <s v="E02987"/>
        <s v="E03655"/>
        <s v="E04048"/>
        <s v="E03626"/>
        <s v="E02920"/>
        <s v="E03220"/>
        <s v="E01347"/>
        <s v="E03968"/>
        <s v="E04299"/>
        <s v="E01150"/>
        <s v="E03774"/>
        <s v="E01877"/>
        <s v="E01193"/>
        <s v="E01789"/>
        <s v="E01422"/>
        <s v="E04150"/>
        <s v="E02846"/>
        <s v="E04247"/>
        <s v="E03648"/>
        <s v="E02192"/>
        <s v="E03981"/>
        <s v="E03262"/>
        <s v="E02716"/>
        <s v="E04123"/>
        <s v="E03471"/>
        <s v="E00717"/>
        <s v="E01966"/>
        <s v="E03683"/>
        <s v="E04766"/>
        <s v="E01465"/>
        <s v="E00206"/>
        <s v="E04088"/>
        <s v="E02066"/>
        <s v="E03227"/>
        <s v="E03364"/>
        <s v="E00607"/>
        <s v="E02258"/>
        <s v="E03681"/>
        <s v="E02298"/>
        <s v="E02984"/>
        <s v="E02440"/>
        <s v="E04699"/>
        <s v="E03579"/>
        <s v="E01649"/>
        <s v="E04969"/>
        <s v="E00955"/>
        <s v="E00810"/>
        <s v="E02798"/>
        <s v="E04542"/>
        <s v="E02818"/>
        <s v="E02907"/>
        <s v="E00023"/>
        <s v="E02391"/>
        <s v="E01429"/>
        <s v="E00494"/>
        <s v="E00634"/>
        <s v="E04683"/>
        <s v="E03834"/>
        <s v="E02923"/>
        <s v="E02642"/>
        <s v="E00981"/>
        <s v="E04157"/>
        <s v="E03528"/>
        <s v="E04547"/>
        <s v="E04415"/>
        <s v="E04484"/>
        <s v="E02800"/>
        <s v="E04926"/>
        <s v="E01268"/>
        <s v="E04853"/>
        <s v="E01209"/>
        <s v="E02024"/>
        <s v="E02427"/>
        <s v="E00951"/>
        <s v="E03248"/>
        <s v="E04444"/>
        <s v="E02307"/>
        <s v="E02375"/>
        <s v="E02276"/>
        <s v="E02649"/>
        <s v="E00503"/>
        <s v="E01706"/>
        <s v="E00676"/>
        <s v="E02005"/>
        <s v="E01895"/>
        <s v="E01396"/>
        <s v="E00749"/>
        <s v="E01941"/>
        <s v="E01413"/>
        <s v="E03928"/>
        <s v="E04109"/>
        <s v="E03994"/>
        <s v="E00639"/>
        <s v="E00608"/>
        <s v="E04189"/>
        <s v="E02732"/>
        <s v="E00324"/>
        <s v="E00518"/>
        <s v="E04564"/>
        <s v="E02033"/>
        <s v="E00412"/>
        <s v="E01844"/>
        <s v="E00667"/>
        <s v="E00287"/>
        <s v="E02235"/>
        <s v="E02720"/>
        <s v="E01188"/>
        <s v="E02428"/>
        <s v="E03289"/>
        <s v="E01947"/>
        <s v="E04249"/>
        <s v="E04363"/>
        <s v="E04920"/>
        <s v="E03866"/>
        <s v="E03521"/>
        <s v="E04095"/>
        <s v="E04079"/>
        <s v="E01508"/>
        <s v="E02259"/>
        <s v="E01834"/>
        <s v="E03124"/>
        <s v="E01898"/>
        <s v="E00342"/>
        <s v="E03910"/>
        <s v="E00862"/>
        <s v="E02576"/>
        <s v="E00035"/>
        <s v="E01832"/>
        <s v="E01755"/>
        <s v="E04697"/>
        <s v="E00371"/>
        <s v="E02992"/>
        <s v="E04369"/>
        <s v="E00592"/>
        <s v="E03532"/>
        <s v="E00863"/>
        <s v="E03310"/>
        <s v="E01242"/>
        <s v="E02535"/>
        <s v="E00369"/>
        <s v="E03332"/>
        <s v="E03278"/>
        <s v="E03055"/>
        <s v="E01943"/>
        <s v="E04637"/>
        <s v="E03240"/>
        <s v="E00340"/>
        <s v="E04751"/>
        <s v="E04636"/>
        <s v="E02938"/>
        <s v="E01111"/>
        <s v="E03149"/>
        <s v="E00952"/>
        <s v="E04380"/>
        <s v="E04994"/>
        <s v="E00447"/>
        <s v="E00089"/>
        <s v="E02035"/>
        <s v="E03595"/>
        <s v="E03611"/>
        <s v="E04464"/>
        <s v="E02135"/>
        <s v="E01684"/>
        <s v="E02968"/>
        <s v="E03362"/>
        <s v="E01108"/>
        <s v="E02217"/>
        <s v="E03519"/>
        <s v="E01967"/>
        <s v="E01125"/>
        <s v="E03795"/>
        <s v="E00508"/>
        <s v="E02047"/>
        <s v="E01582"/>
        <s v="E04872"/>
        <s v="E03159"/>
        <s v="E01337"/>
        <s v="E00102"/>
        <s v="E03637"/>
        <s v="E03455"/>
        <s v="E01225"/>
        <s v="E01264"/>
        <s v="E02274"/>
        <s v="E00480"/>
        <s v="E00203"/>
        <s v="E00647"/>
        <s v="E03296"/>
        <s v="E02453"/>
        <s v="E02522"/>
        <s v="E00459"/>
        <s v="E03007"/>
        <s v="E03863"/>
        <s v="E02710"/>
        <s v="E01339"/>
        <s v="E03379"/>
        <s v="E02153"/>
        <s v="E00994"/>
        <s v="E00943"/>
        <s v="E00869"/>
        <s v="E03457"/>
        <s v="E02193"/>
        <s v="E00577"/>
        <s v="E00538"/>
        <s v="E01415"/>
        <s v="E00225"/>
        <s v="E02889"/>
        <s v="E04978"/>
        <s v="E04163"/>
        <s v="E01652"/>
        <s v="E00880"/>
        <s v="E04335"/>
        <s v="E01300"/>
        <s v="E03102"/>
        <s v="E04089"/>
        <s v="E02059"/>
        <s v="E03894"/>
        <s v="E03106"/>
        <s v="E01350"/>
        <s v="E02900"/>
        <s v="E02202"/>
        <s v="E02696"/>
        <s v="E01722"/>
        <s v="E00640"/>
        <s v="E02554"/>
        <s v="E03412"/>
        <s v="E00646"/>
        <s v="E04670"/>
        <s v="E03580"/>
        <s v="E02363"/>
        <s v="E03718"/>
        <s v="E01749"/>
        <s v="E02888"/>
        <s v="E01338"/>
        <s v="E03000"/>
        <s v="E01611"/>
        <s v="E02684"/>
        <s v="E02561"/>
        <s v="E03168"/>
        <s v="E03691"/>
        <s v="E00282"/>
        <s v="E00559"/>
        <s v="E02558"/>
        <s v="E00956"/>
        <s v="E03858"/>
        <s v="E02221"/>
        <s v="E00126"/>
        <s v="E02627"/>
        <s v="E03778"/>
        <s v="E00481"/>
        <s v="E02833"/>
        <s v="E03902"/>
        <s v="E02310"/>
        <s v="E02661"/>
        <s v="E00682"/>
        <s v="E00785"/>
        <s v="E04598"/>
        <s v="E02703"/>
        <s v="E02191"/>
        <s v="E00156"/>
        <s v="E04032"/>
        <s v="E00005"/>
        <s v="E04354"/>
        <s v="E01578"/>
        <s v="E03430"/>
        <s v="E04762"/>
        <s v="E01148"/>
        <s v="E03094"/>
        <s v="E01909"/>
        <s v="E04398"/>
        <s v="E02521"/>
        <s v="E03545"/>
        <m/>
      </sharedItems>
    </cacheField>
    <cacheField name="Full Name" numFmtId="0">
      <sharedItems containsBlank="1"/>
    </cacheField>
    <cacheField name="Job Title" numFmtId="0">
      <sharedItems containsBlank="1" count="34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  <m/>
      </sharedItems>
    </cacheField>
    <cacheField name="Department" numFmtId="0">
      <sharedItems containsBlank="1" count="8">
        <s v="IT"/>
        <s v="Finance"/>
        <s v="Sales"/>
        <s v="Accounting"/>
        <s v="Human Resources"/>
        <s v="Engineering"/>
        <s v="Marketing"/>
        <m/>
      </sharedItems>
    </cacheField>
    <cacheField name="Business Unit" numFmtId="0">
      <sharedItems containsBlank="1"/>
    </cacheField>
    <cacheField name="Gender" numFmtId="0">
      <sharedItems containsBlank="1"/>
    </cacheField>
    <cacheField name="Ethnicity" numFmtId="0">
      <sharedItems containsBlank="1"/>
    </cacheField>
    <cacheField name="Age" numFmtId="0">
      <sharedItems containsString="0" containsBlank="1" containsNumber="1" containsInteger="1" minValue="25" maxValue="65" count="42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  <m/>
      </sharedItems>
      <fieldGroup base="7">
        <rangePr startNum="25" endNum="65" groupInterval="10"/>
        <groupItems count="6">
          <s v="(blank)"/>
          <s v="25-34"/>
          <s v="35-44"/>
          <s v="45-54"/>
          <s v="55-65"/>
          <s v="&gt;65"/>
        </groupItems>
      </fieldGroup>
    </cacheField>
    <cacheField name="Hire Date" numFmtId="0">
      <sharedItems containsNonDate="0" containsDate="1" containsString="0" containsBlank="1" minDate="1992-01-09T00:00:00" maxDate="2021-12-27T00:00:00"/>
    </cacheField>
    <cacheField name="Annual Salary" numFmtId="0">
      <sharedItems containsString="0" containsBlank="1" containsNumber="1" containsInteger="1" minValue="40063" maxValue="258498"/>
    </cacheField>
    <cacheField name="Bonus %" numFmtId="0">
      <sharedItems containsString="0" containsBlank="1" containsNumber="1" minValue="0" maxValue="0.4" count="38">
        <n v="0.15"/>
        <n v="0"/>
        <n v="0.2"/>
        <n v="7.0000000000000007E-2"/>
        <n v="0.1"/>
        <n v="0.06"/>
        <n v="0.09"/>
        <n v="0.3"/>
        <n v="0.13"/>
        <n v="0.24"/>
        <n v="0.18"/>
        <n v="0.21"/>
        <n v="0.28000000000000003"/>
        <n v="0.31"/>
        <n v="0.23"/>
        <n v="0.12"/>
        <n v="0.34"/>
        <n v="0.05"/>
        <n v="0.32"/>
        <n v="0.11"/>
        <n v="0.28999999999999998"/>
        <n v="0.37"/>
        <n v="0.35"/>
        <n v="0.4"/>
        <n v="0.08"/>
        <n v="0.27"/>
        <n v="0.16"/>
        <n v="0.26"/>
        <n v="0.14000000000000001"/>
        <n v="0.33"/>
        <n v="0.39"/>
        <n v="0.22"/>
        <n v="0.36"/>
        <n v="0.19"/>
        <n v="0.38"/>
        <n v="0.17"/>
        <n v="0.25"/>
        <m/>
      </sharedItems>
    </cacheField>
    <cacheField name="Country" numFmtId="0">
      <sharedItems containsBlank="1" count="4">
        <s v="United States"/>
        <s v="China"/>
        <s v="Brazil"/>
        <m/>
      </sharedItems>
    </cacheField>
    <cacheField name="City" numFmtId="0">
      <sharedItems containsBlank="1"/>
    </cacheField>
    <cacheField name="Exit Date" numFmtId="0">
      <sharedItems containsDate="1" containsBlank="1" containsMixedTypes="1" minDate="1994-12-18T00:00:00" maxDate="2022-08-18T00:00:00"/>
    </cacheField>
    <cacheField name="HIRE YEAR" numFmtId="9">
      <sharedItems containsBlank="1"/>
    </cacheField>
    <cacheField name="EXIT YEAR" numFmtId="0">
      <sharedItems containsBlank="1"/>
    </cacheField>
    <cacheField name="MINUS YEAR" numFmtId="0">
      <sharedItems containsBlank="1" containsMixedTypes="1" containsNumber="1" containsInteger="1" minValue="0" maxValue="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joni Sengupta(Latetview)" refreshedDate="45380.482167708331" createdVersion="8" refreshedVersion="8" minRefreshableVersion="3" recordCount="1981" xr:uid="{DCBE815A-9286-4E81-8C6B-22606ABEAD14}">
  <cacheSource type="worksheet">
    <worksheetSource name="TBL_Employees"/>
  </cacheSource>
  <cacheFields count="19">
    <cacheField name="EEID" numFmtId="0">
      <sharedItems containsBlank="1"/>
    </cacheField>
    <cacheField name="Full Name" numFmtId="0">
      <sharedItems containsBlank="1"/>
    </cacheField>
    <cacheField name="Job Title" numFmtId="0">
      <sharedItems containsBlank="1"/>
    </cacheField>
    <cacheField name="Department" numFmtId="0">
      <sharedItems containsBlank="1" count="8">
        <s v="IT"/>
        <s v="Finance"/>
        <s v="Sales"/>
        <s v="Accounting"/>
        <s v="Human Resources"/>
        <s v="Engineering"/>
        <s v="Marketing"/>
        <m/>
      </sharedItems>
    </cacheField>
    <cacheField name="Business Unit" numFmtId="0">
      <sharedItems containsBlank="1"/>
    </cacheField>
    <cacheField name="Gender" numFmtId="0">
      <sharedItems containsBlank="1"/>
    </cacheField>
    <cacheField name="Ethnicity" numFmtId="0">
      <sharedItems containsBlank="1" count="5">
        <s v="Black"/>
        <s v="Asian"/>
        <s v="Caucasian"/>
        <s v="Latino"/>
        <m/>
      </sharedItems>
    </cacheField>
    <cacheField name="Age" numFmtId="0">
      <sharedItems containsString="0" containsBlank="1" containsNumber="1" containsInteger="1" minValue="25" maxValue="65"/>
    </cacheField>
    <cacheField name="Hire Date" numFmtId="0">
      <sharedItems containsNonDate="0" containsDate="1" containsString="0" containsBlank="1" minDate="1992-01-09T00:00:00" maxDate="2021-12-27T00:00:00"/>
    </cacheField>
    <cacheField name="Annual Salary" numFmtId="164">
      <sharedItems containsString="0" containsBlank="1" containsNumber="1" containsInteger="1" minValue="40063" maxValue="258498"/>
    </cacheField>
    <cacheField name="Bonus %" numFmtId="165">
      <sharedItems containsString="0" containsBlank="1" containsNumber="1" minValue="0" maxValue="0.4"/>
    </cacheField>
    <cacheField name="Country" numFmtId="0">
      <sharedItems containsBlank="1"/>
    </cacheField>
    <cacheField name="City" numFmtId="0">
      <sharedItems containsBlank="1"/>
    </cacheField>
    <cacheField name="Exit Date" numFmtId="0">
      <sharedItems containsDate="1" containsBlank="1" containsMixedTypes="1" minDate="1994-12-18T00:00:00" maxDate="2022-08-18T00:00:00"/>
    </cacheField>
    <cacheField name="HIRE YEAR" numFmtId="9">
      <sharedItems/>
    </cacheField>
    <cacheField name="EXIT YEAR" numFmtId="0">
      <sharedItems/>
    </cacheField>
    <cacheField name="MINUS YEAR" numFmtId="0">
      <sharedItems containsMixedTypes="1" containsNumber="1" containsInteger="1" minValue="0" maxValue="22"/>
    </cacheField>
    <cacheField name="Column1" numFmtId="0">
      <sharedItems containsNonDate="0" containsString="0" containsBlank="1"/>
    </cacheField>
    <cacheField name="Column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s v="Emily Davis"/>
    <s v="Sr. Manger"/>
    <s v="IT"/>
    <s v="Research &amp; Development"/>
    <x v="0"/>
    <x v="0"/>
    <n v="55"/>
    <x v="0"/>
    <n v="141604"/>
    <n v="0.15"/>
    <s v="United States"/>
    <s v="Seattle"/>
    <x v="0"/>
    <n v="0.15"/>
  </r>
  <r>
    <x v="1"/>
    <s v="Theodore Dinh"/>
    <s v="Technical Architect"/>
    <s v="IT"/>
    <s v="Manufacturing"/>
    <x v="1"/>
    <x v="1"/>
    <n v="59"/>
    <x v="1"/>
    <n v="99975"/>
    <n v="0"/>
    <s v="China"/>
    <s v="Chongqing"/>
    <x v="1"/>
    <n v="0"/>
  </r>
  <r>
    <x v="2"/>
    <s v="Luna Sanders"/>
    <s v="Director"/>
    <s v="Finance"/>
    <s v="Speciality Products"/>
    <x v="0"/>
    <x v="2"/>
    <n v="50"/>
    <x v="2"/>
    <n v="163099"/>
    <n v="0.2"/>
    <s v="United States"/>
    <s v="Chicago"/>
    <x v="1"/>
    <n v="0.2"/>
  </r>
  <r>
    <x v="3"/>
    <s v="Penelope Jordan"/>
    <s v="Computer Systems Manager"/>
    <s v="IT"/>
    <s v="Manufacturing"/>
    <x v="0"/>
    <x v="2"/>
    <n v="26"/>
    <x v="3"/>
    <n v="84913"/>
    <n v="7.0000000000000007E-2"/>
    <s v="United States"/>
    <s v="Chicago"/>
    <x v="1"/>
    <n v="7.0000000000000007E-2"/>
  </r>
  <r>
    <x v="4"/>
    <s v="Austin Vo"/>
    <s v="Sr. Analyst"/>
    <s v="Finance"/>
    <s v="Manufacturing"/>
    <x v="1"/>
    <x v="1"/>
    <n v="55"/>
    <x v="4"/>
    <n v="95409"/>
    <n v="0"/>
    <s v="United States"/>
    <s v="Phoenix"/>
    <x v="1"/>
    <n v="0"/>
  </r>
  <r>
    <x v="5"/>
    <s v="Joshua Gupta"/>
    <s v="Account Representative"/>
    <s v="Sales"/>
    <s v="Corporate"/>
    <x v="1"/>
    <x v="1"/>
    <n v="57"/>
    <x v="5"/>
    <n v="50994"/>
    <n v="0"/>
    <s v="China"/>
    <s v="Chongqing"/>
    <x v="1"/>
    <n v="0"/>
  </r>
  <r>
    <x v="6"/>
    <s v="Ruby Barnes"/>
    <s v="Manager"/>
    <s v="IT"/>
    <s v="Corporate"/>
    <x v="0"/>
    <x v="2"/>
    <n v="27"/>
    <x v="6"/>
    <n v="119746"/>
    <n v="0.1"/>
    <s v="United States"/>
    <s v="Phoenix"/>
    <x v="1"/>
    <n v="0.1"/>
  </r>
  <r>
    <x v="7"/>
    <s v="Luke Martin"/>
    <s v="Analyst"/>
    <s v="Finance"/>
    <s v="Manufacturing"/>
    <x v="1"/>
    <x v="0"/>
    <n v="25"/>
    <x v="7"/>
    <n v="41336"/>
    <n v="0"/>
    <s v="United States"/>
    <s v="Miami"/>
    <x v="2"/>
    <n v="0"/>
  </r>
  <r>
    <x v="8"/>
    <s v="Easton Bailey"/>
    <s v="Manager"/>
    <s v="Accounting"/>
    <s v="Manufacturing"/>
    <x v="1"/>
    <x v="2"/>
    <n v="29"/>
    <x v="8"/>
    <n v="113527"/>
    <n v="0.06"/>
    <s v="United States"/>
    <s v="Austin"/>
    <x v="1"/>
    <n v="0.06"/>
  </r>
  <r>
    <x v="9"/>
    <s v="Madeline Walker"/>
    <s v="Sr. Analyst"/>
    <s v="Finance"/>
    <s v="Speciality Products"/>
    <x v="0"/>
    <x v="2"/>
    <n v="34"/>
    <x v="9"/>
    <n v="77203"/>
    <n v="0"/>
    <s v="United States"/>
    <s v="Chicago"/>
    <x v="1"/>
    <n v="0"/>
  </r>
  <r>
    <x v="10"/>
    <s v="Savannah Ali"/>
    <s v="Sr. Manger"/>
    <s v="Human Resources"/>
    <s v="Manufacturing"/>
    <x v="0"/>
    <x v="1"/>
    <n v="36"/>
    <x v="10"/>
    <n v="157333"/>
    <n v="0.15"/>
    <s v="United States"/>
    <s v="Miami"/>
    <x v="1"/>
    <n v="0.15"/>
  </r>
  <r>
    <x v="11"/>
    <s v="Camila Rogers"/>
    <s v="Controls Engineer"/>
    <s v="Engineering"/>
    <s v="Speciality Products"/>
    <x v="0"/>
    <x v="2"/>
    <n v="27"/>
    <x v="11"/>
    <n v="109851"/>
    <n v="0"/>
    <s v="United States"/>
    <s v="Seattle"/>
    <x v="1"/>
    <n v="0"/>
  </r>
  <r>
    <x v="12"/>
    <s v="Eli Jones"/>
    <s v="Manager"/>
    <s v="Human Resources"/>
    <s v="Manufacturing"/>
    <x v="1"/>
    <x v="2"/>
    <n v="59"/>
    <x v="12"/>
    <n v="105086"/>
    <n v="0.09"/>
    <s v="United States"/>
    <s v="Austin"/>
    <x v="1"/>
    <n v="0.09"/>
  </r>
  <r>
    <x v="13"/>
    <s v="Everleigh Ng"/>
    <s v="Sr. Manger"/>
    <s v="Finance"/>
    <s v="Research &amp; Development"/>
    <x v="0"/>
    <x v="1"/>
    <n v="51"/>
    <x v="13"/>
    <n v="146742"/>
    <n v="0.1"/>
    <s v="China"/>
    <s v="Shanghai"/>
    <x v="1"/>
    <n v="0.1"/>
  </r>
  <r>
    <x v="14"/>
    <s v="Robert Yang"/>
    <s v="Sr. Analyst"/>
    <s v="Accounting"/>
    <s v="Speciality Products"/>
    <x v="1"/>
    <x v="1"/>
    <n v="31"/>
    <x v="14"/>
    <n v="97078"/>
    <n v="0"/>
    <s v="United States"/>
    <s v="Austin"/>
    <x v="3"/>
    <n v="0"/>
  </r>
  <r>
    <x v="15"/>
    <s v="Isabella Xi"/>
    <s v="Vice President"/>
    <s v="Marketing"/>
    <s v="Research &amp; Development"/>
    <x v="0"/>
    <x v="1"/>
    <n v="41"/>
    <x v="15"/>
    <n v="249270"/>
    <n v="0.3"/>
    <s v="United States"/>
    <s v="Seattle"/>
    <x v="1"/>
    <n v="0.3"/>
  </r>
  <r>
    <x v="16"/>
    <s v="Bella Powell"/>
    <s v="Director"/>
    <s v="Finance"/>
    <s v="Research &amp; Development"/>
    <x v="0"/>
    <x v="0"/>
    <n v="65"/>
    <x v="16"/>
    <n v="175837"/>
    <n v="0.2"/>
    <s v="United States"/>
    <s v="Phoenix"/>
    <x v="1"/>
    <n v="0.2"/>
  </r>
  <r>
    <x v="17"/>
    <s v="Camila Silva"/>
    <s v="Sr. Manger"/>
    <s v="Marketing"/>
    <s v="Speciality Products"/>
    <x v="0"/>
    <x v="3"/>
    <n v="64"/>
    <x v="17"/>
    <n v="154828"/>
    <n v="0.13"/>
    <s v="United States"/>
    <s v="Seattle"/>
    <x v="1"/>
    <n v="0.13"/>
  </r>
  <r>
    <x v="18"/>
    <s v="David Barnes"/>
    <s v="Director"/>
    <s v="IT"/>
    <s v="Corporate"/>
    <x v="1"/>
    <x v="2"/>
    <n v="64"/>
    <x v="18"/>
    <n v="186503"/>
    <n v="0.24"/>
    <s v="United States"/>
    <s v="Columbus"/>
    <x v="1"/>
    <n v="0.24"/>
  </r>
  <r>
    <x v="19"/>
    <s v="Adam Dang"/>
    <s v="Director"/>
    <s v="Sales"/>
    <s v="Research &amp; Development"/>
    <x v="1"/>
    <x v="1"/>
    <n v="45"/>
    <x v="19"/>
    <n v="166331"/>
    <n v="0.18"/>
    <s v="China"/>
    <s v="Chongqing"/>
    <x v="1"/>
    <n v="0.18"/>
  </r>
  <r>
    <x v="20"/>
    <s v="Elias Alvarado"/>
    <s v="Sr. Manger"/>
    <s v="IT"/>
    <s v="Manufacturing"/>
    <x v="1"/>
    <x v="3"/>
    <n v="56"/>
    <x v="20"/>
    <n v="146140"/>
    <n v="0.1"/>
    <s v="Brazil"/>
    <s v="Manaus"/>
    <x v="1"/>
    <n v="0.1"/>
  </r>
  <r>
    <x v="21"/>
    <s v="Eva Rivera"/>
    <s v="Director"/>
    <s v="Sales"/>
    <s v="Manufacturing"/>
    <x v="0"/>
    <x v="3"/>
    <n v="36"/>
    <x v="21"/>
    <n v="151703"/>
    <n v="0.21"/>
    <s v="United States"/>
    <s v="Miami"/>
    <x v="1"/>
    <n v="0.21"/>
  </r>
  <r>
    <x v="22"/>
    <s v="Logan Rivera"/>
    <s v="Director"/>
    <s v="IT"/>
    <s v="Research &amp; Development"/>
    <x v="1"/>
    <x v="3"/>
    <n v="59"/>
    <x v="22"/>
    <n v="172787"/>
    <n v="0.28000000000000003"/>
    <s v="Brazil"/>
    <s v="Rio de Janerio"/>
    <x v="1"/>
    <n v="0.28000000000000003"/>
  </r>
  <r>
    <x v="23"/>
    <s v="Leonardo Dixon"/>
    <s v="Analyst"/>
    <s v="Sales"/>
    <s v="Speciality Products"/>
    <x v="1"/>
    <x v="2"/>
    <n v="37"/>
    <x v="23"/>
    <n v="49998"/>
    <n v="0"/>
    <s v="United States"/>
    <s v="Seattle"/>
    <x v="1"/>
    <n v="0"/>
  </r>
  <r>
    <x v="24"/>
    <s v="Mateo Her"/>
    <s v="Vice President"/>
    <s v="Sales"/>
    <s v="Speciality Products"/>
    <x v="1"/>
    <x v="1"/>
    <n v="44"/>
    <x v="24"/>
    <n v="207172"/>
    <n v="0.31"/>
    <s v="China"/>
    <s v="Chongqing"/>
    <x v="1"/>
    <n v="0.31"/>
  </r>
  <r>
    <x v="25"/>
    <s v="Jose Henderson"/>
    <s v="Director"/>
    <s v="Human Resources"/>
    <s v="Speciality Products"/>
    <x v="1"/>
    <x v="0"/>
    <n v="41"/>
    <x v="25"/>
    <n v="152239"/>
    <n v="0.23"/>
    <s v="United States"/>
    <s v="Columbus"/>
    <x v="1"/>
    <n v="0.23"/>
  </r>
  <r>
    <x v="26"/>
    <s v="Abigail Mejia"/>
    <s v="Quality Engineer"/>
    <s v="Engineering"/>
    <s v="Corporate"/>
    <x v="0"/>
    <x v="3"/>
    <n v="56"/>
    <x v="26"/>
    <n v="98581"/>
    <n v="0"/>
    <s v="Brazil"/>
    <s v="Rio de Janerio"/>
    <x v="1"/>
    <n v="0"/>
  </r>
  <r>
    <x v="27"/>
    <s v="Wyatt Chin"/>
    <s v="Vice President"/>
    <s v="Engineering"/>
    <s v="Speciality Products"/>
    <x v="1"/>
    <x v="1"/>
    <n v="43"/>
    <x v="27"/>
    <n v="246231"/>
    <n v="0.31"/>
    <s v="United States"/>
    <s v="Seattle"/>
    <x v="1"/>
    <n v="0.31"/>
  </r>
  <r>
    <x v="28"/>
    <s v="Carson Lu"/>
    <s v="Engineering Manager"/>
    <s v="Engineering"/>
    <s v="Speciality Products"/>
    <x v="1"/>
    <x v="1"/>
    <n v="64"/>
    <x v="28"/>
    <n v="99354"/>
    <n v="0.12"/>
    <s v="China"/>
    <s v="Beijing"/>
    <x v="1"/>
    <n v="0.12"/>
  </r>
  <r>
    <x v="29"/>
    <s v="Dylan Choi"/>
    <s v="Vice President"/>
    <s v="IT"/>
    <s v="Corporate"/>
    <x v="1"/>
    <x v="1"/>
    <n v="63"/>
    <x v="29"/>
    <n v="231141"/>
    <n v="0.34"/>
    <s v="China"/>
    <s v="Beijing"/>
    <x v="1"/>
    <n v="0.34"/>
  </r>
  <r>
    <x v="30"/>
    <s v="Ezekiel Kumar"/>
    <s v="IT Coordinator"/>
    <s v="IT"/>
    <s v="Research &amp; Development"/>
    <x v="1"/>
    <x v="1"/>
    <n v="28"/>
    <x v="30"/>
    <n v="54775"/>
    <n v="0"/>
    <s v="United States"/>
    <s v="Columbus"/>
    <x v="1"/>
    <n v="0"/>
  </r>
  <r>
    <x v="31"/>
    <s v="Dominic Guzman"/>
    <s v="Analyst"/>
    <s v="Finance"/>
    <s v="Manufacturing"/>
    <x v="1"/>
    <x v="3"/>
    <n v="65"/>
    <x v="31"/>
    <n v="55499"/>
    <n v="0"/>
    <s v="Brazil"/>
    <s v="Manaus"/>
    <x v="1"/>
    <n v="0"/>
  </r>
  <r>
    <x v="32"/>
    <s v="Angel Powell"/>
    <s v="Analyst II"/>
    <s v="Sales"/>
    <s v="Research &amp; Development"/>
    <x v="1"/>
    <x v="2"/>
    <n v="61"/>
    <x v="32"/>
    <n v="66521"/>
    <n v="0"/>
    <s v="United States"/>
    <s v="Seattle"/>
    <x v="1"/>
    <n v="0"/>
  </r>
  <r>
    <x v="33"/>
    <s v="Mateo Vu"/>
    <s v="Account Representative"/>
    <s v="Sales"/>
    <s v="Speciality Products"/>
    <x v="1"/>
    <x v="1"/>
    <n v="30"/>
    <x v="33"/>
    <n v="59100"/>
    <n v="0"/>
    <s v="China"/>
    <s v="Chongqing"/>
    <x v="1"/>
    <n v="0"/>
  </r>
  <r>
    <x v="34"/>
    <s v="Caroline Jenkins"/>
    <s v="Analyst"/>
    <s v="Finance"/>
    <s v="Research &amp; Development"/>
    <x v="0"/>
    <x v="2"/>
    <n v="27"/>
    <x v="34"/>
    <n v="49011"/>
    <n v="0"/>
    <s v="United States"/>
    <s v="Chicago"/>
    <x v="1"/>
    <n v="0"/>
  </r>
  <r>
    <x v="35"/>
    <s v="Nora Brown"/>
    <s v="Enterprise Architect"/>
    <s v="IT"/>
    <s v="Manufacturing"/>
    <x v="0"/>
    <x v="2"/>
    <n v="32"/>
    <x v="35"/>
    <n v="99575"/>
    <n v="0"/>
    <s v="United States"/>
    <s v="Austin"/>
    <x v="1"/>
    <n v="0"/>
  </r>
  <r>
    <x v="36"/>
    <s v="Adeline Huang"/>
    <s v="Controls Engineer"/>
    <s v="Engineering"/>
    <s v="Manufacturing"/>
    <x v="0"/>
    <x v="1"/>
    <n v="34"/>
    <x v="36"/>
    <n v="99989"/>
    <n v="0"/>
    <s v="China"/>
    <s v="Chengdu"/>
    <x v="1"/>
    <n v="0"/>
  </r>
  <r>
    <x v="37"/>
    <s v="Jackson Perry"/>
    <s v="Vice President"/>
    <s v="Marketing"/>
    <s v="Research &amp; Development"/>
    <x v="1"/>
    <x v="2"/>
    <n v="27"/>
    <x v="37"/>
    <n v="256420"/>
    <n v="0.3"/>
    <s v="United States"/>
    <s v="Phoenix"/>
    <x v="1"/>
    <n v="0.3"/>
  </r>
  <r>
    <x v="38"/>
    <s v="Riley Padilla"/>
    <s v="Technical Architect"/>
    <s v="IT"/>
    <s v="Manufacturing"/>
    <x v="0"/>
    <x v="3"/>
    <n v="35"/>
    <x v="38"/>
    <n v="78940"/>
    <n v="0"/>
    <s v="United States"/>
    <s v="Miami"/>
    <x v="1"/>
    <n v="0"/>
  </r>
  <r>
    <x v="39"/>
    <s v="Leah Pena"/>
    <s v="Enterprise Architect"/>
    <s v="IT"/>
    <s v="Corporate"/>
    <x v="0"/>
    <x v="3"/>
    <n v="57"/>
    <x v="39"/>
    <n v="82872"/>
    <n v="0"/>
    <s v="Brazil"/>
    <s v="Manaus"/>
    <x v="1"/>
    <n v="0"/>
  </r>
  <r>
    <x v="40"/>
    <s v="Owen Lam"/>
    <s v="Sr. Business Partner"/>
    <s v="Human Resources"/>
    <s v="Speciality Products"/>
    <x v="1"/>
    <x v="1"/>
    <n v="30"/>
    <x v="40"/>
    <n v="86317"/>
    <n v="0"/>
    <s v="China"/>
    <s v="Chengdu"/>
    <x v="4"/>
    <n v="0"/>
  </r>
  <r>
    <x v="41"/>
    <s v="Kennedy Foster"/>
    <s v="Manager"/>
    <s v="Marketing"/>
    <s v="Speciality Products"/>
    <x v="0"/>
    <x v="2"/>
    <n v="53"/>
    <x v="41"/>
    <n v="113135"/>
    <n v="0.05"/>
    <s v="United States"/>
    <s v="Austin"/>
    <x v="1"/>
    <n v="0.05"/>
  </r>
  <r>
    <x v="42"/>
    <s v="John Moore"/>
    <s v="Vice President"/>
    <s v="IT"/>
    <s v="Speciality Products"/>
    <x v="1"/>
    <x v="2"/>
    <n v="52"/>
    <x v="42"/>
    <n v="199808"/>
    <n v="0.32"/>
    <s v="United States"/>
    <s v="Seattle"/>
    <x v="1"/>
    <n v="0.32"/>
  </r>
  <r>
    <x v="43"/>
    <s v="William Vu"/>
    <s v="Account Representative"/>
    <s v="Sales"/>
    <s v="Speciality Products"/>
    <x v="1"/>
    <x v="1"/>
    <n v="37"/>
    <x v="43"/>
    <n v="56037"/>
    <n v="0"/>
    <s v="China"/>
    <s v="Shanghai"/>
    <x v="1"/>
    <n v="0"/>
  </r>
  <r>
    <x v="44"/>
    <s v="Sadie Washington"/>
    <s v="Sr. Manger"/>
    <s v="Marketing"/>
    <s v="Research &amp; Development"/>
    <x v="0"/>
    <x v="2"/>
    <n v="29"/>
    <x v="44"/>
    <n v="122350"/>
    <n v="0.12"/>
    <s v="United States"/>
    <s v="Phoenix"/>
    <x v="1"/>
    <n v="0.12"/>
  </r>
  <r>
    <x v="45"/>
    <s v="Gabriel Holmes"/>
    <s v="Enterprise Architect"/>
    <s v="IT"/>
    <s v="Research &amp; Development"/>
    <x v="1"/>
    <x v="2"/>
    <n v="40"/>
    <x v="45"/>
    <n v="92952"/>
    <n v="0"/>
    <s v="United States"/>
    <s v="Seattle"/>
    <x v="1"/>
    <n v="0"/>
  </r>
  <r>
    <x v="46"/>
    <s v="Wyatt Rojas"/>
    <s v="Computer Systems Manager"/>
    <s v="IT"/>
    <s v="Corporate"/>
    <x v="1"/>
    <x v="3"/>
    <n v="32"/>
    <x v="46"/>
    <n v="79921"/>
    <n v="0.05"/>
    <s v="United States"/>
    <s v="Austin"/>
    <x v="1"/>
    <n v="0.05"/>
  </r>
  <r>
    <x v="47"/>
    <s v="Eva Coleman"/>
    <s v="Director"/>
    <s v="IT"/>
    <s v="Research &amp; Development"/>
    <x v="0"/>
    <x v="0"/>
    <n v="37"/>
    <x v="47"/>
    <n v="167199"/>
    <n v="0.2"/>
    <s v="United States"/>
    <s v="Seattle"/>
    <x v="1"/>
    <n v="0.2"/>
  </r>
  <r>
    <x v="48"/>
    <s v="Dominic Clark"/>
    <s v="Quality Engineer"/>
    <s v="Engineering"/>
    <s v="Research &amp; Development"/>
    <x v="1"/>
    <x v="2"/>
    <n v="52"/>
    <x v="48"/>
    <n v="71476"/>
    <n v="0"/>
    <s v="United States"/>
    <s v="Phoenix"/>
    <x v="1"/>
    <n v="0"/>
  </r>
  <r>
    <x v="49"/>
    <s v="Lucy Alexander"/>
    <s v="Director"/>
    <s v="Engineering"/>
    <s v="Manufacturing"/>
    <x v="0"/>
    <x v="2"/>
    <n v="45"/>
    <x v="49"/>
    <n v="189420"/>
    <n v="0.2"/>
    <s v="United States"/>
    <s v="Seattle"/>
    <x v="1"/>
    <n v="0.2"/>
  </r>
  <r>
    <x v="50"/>
    <s v="Everleigh Washington"/>
    <s v="HRIS Analyst"/>
    <s v="Human Resources"/>
    <s v="Research &amp; Development"/>
    <x v="0"/>
    <x v="2"/>
    <n v="64"/>
    <x v="50"/>
    <n v="64057"/>
    <n v="0"/>
    <s v="United States"/>
    <s v="Phoenix"/>
    <x v="1"/>
    <n v="0"/>
  </r>
  <r>
    <x v="51"/>
    <s v="Leilani Butler"/>
    <s v="Analyst II"/>
    <s v="Marketing"/>
    <s v="Manufacturing"/>
    <x v="0"/>
    <x v="0"/>
    <n v="27"/>
    <x v="51"/>
    <n v="68728"/>
    <n v="0"/>
    <s v="United States"/>
    <s v="Phoenix"/>
    <x v="1"/>
    <n v="0"/>
  </r>
  <r>
    <x v="52"/>
    <s v="Peyton Huang"/>
    <s v="Sr. Manger"/>
    <s v="IT"/>
    <s v="Manufacturing"/>
    <x v="0"/>
    <x v="1"/>
    <n v="25"/>
    <x v="52"/>
    <n v="125633"/>
    <n v="0.11"/>
    <s v="China"/>
    <s v="Beijing"/>
    <x v="1"/>
    <n v="0.11"/>
  </r>
  <r>
    <x v="53"/>
    <s v="John Contreras"/>
    <s v="Analyst II"/>
    <s v="Marketing"/>
    <s v="Manufacturing"/>
    <x v="1"/>
    <x v="3"/>
    <n v="35"/>
    <x v="53"/>
    <n v="66889"/>
    <n v="0"/>
    <s v="United States"/>
    <s v="Columbus"/>
    <x v="1"/>
    <n v="0"/>
  </r>
  <r>
    <x v="54"/>
    <s v="Rylee Yu"/>
    <s v="Director"/>
    <s v="Accounting"/>
    <s v="Research &amp; Development"/>
    <x v="0"/>
    <x v="1"/>
    <n v="36"/>
    <x v="54"/>
    <n v="178700"/>
    <n v="0.28999999999999998"/>
    <s v="United States"/>
    <s v="Seattle"/>
    <x v="1"/>
    <n v="0.28999999999999998"/>
  </r>
  <r>
    <x v="55"/>
    <s v="Piper Lewis"/>
    <s v="Field Engineer"/>
    <s v="Engineering"/>
    <s v="Research &amp; Development"/>
    <x v="0"/>
    <x v="2"/>
    <n v="33"/>
    <x v="55"/>
    <n v="83990"/>
    <n v="0"/>
    <s v="United States"/>
    <s v="Chicago"/>
    <x v="1"/>
    <n v="0"/>
  </r>
  <r>
    <x v="56"/>
    <s v="Stella Alexander"/>
    <s v="Automation Engineer"/>
    <s v="Engineering"/>
    <s v="Corporate"/>
    <x v="0"/>
    <x v="2"/>
    <n v="52"/>
    <x v="56"/>
    <n v="102043"/>
    <n v="0"/>
    <s v="United States"/>
    <s v="Chicago"/>
    <x v="1"/>
    <n v="0"/>
  </r>
  <r>
    <x v="57"/>
    <s v="Addison Do"/>
    <s v="Operations Engineer"/>
    <s v="Engineering"/>
    <s v="Manufacturing"/>
    <x v="0"/>
    <x v="1"/>
    <n v="46"/>
    <x v="57"/>
    <n v="90678"/>
    <n v="0"/>
    <s v="United States"/>
    <s v="Columbus"/>
    <x v="1"/>
    <n v="0"/>
  </r>
  <r>
    <x v="58"/>
    <s v="Zoey Jackson"/>
    <s v="Business Partner"/>
    <s v="Human Resources"/>
    <s v="Manufacturing"/>
    <x v="0"/>
    <x v="0"/>
    <n v="46"/>
    <x v="58"/>
    <n v="59067"/>
    <n v="0"/>
    <s v="United States"/>
    <s v="Miami"/>
    <x v="1"/>
    <n v="0"/>
  </r>
  <r>
    <x v="59"/>
    <s v="John Chow"/>
    <s v="Sr. Manger"/>
    <s v="Marketing"/>
    <s v="Research &amp; Development"/>
    <x v="1"/>
    <x v="1"/>
    <n v="45"/>
    <x v="59"/>
    <n v="135062"/>
    <n v="0.15"/>
    <s v="China"/>
    <s v="Chengdu"/>
    <x v="1"/>
    <n v="0.15"/>
  </r>
  <r>
    <x v="60"/>
    <s v="Ava Ayala"/>
    <s v="Sr. Manger"/>
    <s v="IT"/>
    <s v="Corporate"/>
    <x v="0"/>
    <x v="3"/>
    <n v="55"/>
    <x v="60"/>
    <n v="159044"/>
    <n v="0.1"/>
    <s v="Brazil"/>
    <s v="Manaus"/>
    <x v="1"/>
    <n v="0.1"/>
  </r>
  <r>
    <x v="61"/>
    <s v="Natalia Salazar"/>
    <s v="Sr. Analyst"/>
    <s v="Accounting"/>
    <s v="Manufacturing"/>
    <x v="0"/>
    <x v="3"/>
    <n v="44"/>
    <x v="61"/>
    <n v="74691"/>
    <n v="0"/>
    <s v="Brazil"/>
    <s v="Manaus"/>
    <x v="5"/>
    <n v="0"/>
  </r>
  <r>
    <x v="62"/>
    <s v="Skylar Carrillo"/>
    <s v="Engineering Manager"/>
    <s v="Engineering"/>
    <s v="Corporate"/>
    <x v="0"/>
    <x v="3"/>
    <n v="44"/>
    <x v="62"/>
    <n v="92753"/>
    <n v="0.13"/>
    <s v="United States"/>
    <s v="Austin"/>
    <x v="6"/>
    <n v="0.13"/>
  </r>
  <r>
    <x v="63"/>
    <s v="Christian Sanders"/>
    <s v="Vice President"/>
    <s v="Human Resources"/>
    <s v="Speciality Products"/>
    <x v="1"/>
    <x v="0"/>
    <n v="45"/>
    <x v="63"/>
    <n v="236946"/>
    <n v="0.37"/>
    <s v="United States"/>
    <s v="Seattle"/>
    <x v="1"/>
    <n v="0.37"/>
  </r>
  <r>
    <x v="64"/>
    <s v="Penelope Coleman"/>
    <s v="Analyst"/>
    <s v="Finance"/>
    <s v="Corporate"/>
    <x v="0"/>
    <x v="0"/>
    <n v="36"/>
    <x v="64"/>
    <n v="48906"/>
    <n v="0"/>
    <s v="United States"/>
    <s v="Miami"/>
    <x v="1"/>
    <n v="0"/>
  </r>
  <r>
    <x v="65"/>
    <s v="Piper Richardson"/>
    <s v="Sr. Analyst"/>
    <s v="Sales"/>
    <s v="Corporate"/>
    <x v="0"/>
    <x v="2"/>
    <n v="38"/>
    <x v="65"/>
    <n v="80024"/>
    <n v="0"/>
    <s v="United States"/>
    <s v="Columbus"/>
    <x v="1"/>
    <n v="0"/>
  </r>
  <r>
    <x v="66"/>
    <s v="Everly Walker"/>
    <s v="HRIS Analyst"/>
    <s v="Human Resources"/>
    <s v="Speciality Products"/>
    <x v="0"/>
    <x v="2"/>
    <n v="41"/>
    <x v="66"/>
    <n v="54415"/>
    <n v="0"/>
    <s v="United States"/>
    <s v="Seattle"/>
    <x v="7"/>
    <n v="0"/>
  </r>
  <r>
    <x v="67"/>
    <s v="Aurora Ali"/>
    <s v="Manager"/>
    <s v="Marketing"/>
    <s v="Research &amp; Development"/>
    <x v="0"/>
    <x v="1"/>
    <n v="30"/>
    <x v="67"/>
    <n v="120341"/>
    <n v="7.0000000000000007E-2"/>
    <s v="United States"/>
    <s v="Seattle"/>
    <x v="1"/>
    <n v="7.0000000000000007E-2"/>
  </r>
  <r>
    <x v="68"/>
    <s v="Penelope Guerrero"/>
    <s v="Vice President"/>
    <s v="IT"/>
    <s v="Speciality Products"/>
    <x v="0"/>
    <x v="3"/>
    <n v="43"/>
    <x v="68"/>
    <n v="208415"/>
    <n v="0.35"/>
    <s v="United States"/>
    <s v="Seattle"/>
    <x v="1"/>
    <n v="0.35"/>
  </r>
  <r>
    <x v="69"/>
    <s v="Anna Mehta"/>
    <s v="Cloud Infrastructure Architect"/>
    <s v="IT"/>
    <s v="Speciality Products"/>
    <x v="0"/>
    <x v="1"/>
    <n v="32"/>
    <x v="69"/>
    <n v="78844"/>
    <n v="0"/>
    <s v="United States"/>
    <s v="Seattle"/>
    <x v="1"/>
    <n v="0"/>
  </r>
  <r>
    <x v="70"/>
    <s v="William Foster"/>
    <s v="Field Engineer"/>
    <s v="Engineering"/>
    <s v="Manufacturing"/>
    <x v="1"/>
    <x v="2"/>
    <n v="58"/>
    <x v="70"/>
    <n v="76354"/>
    <n v="0"/>
    <s v="United States"/>
    <s v="Phoenix"/>
    <x v="8"/>
    <n v="0"/>
  </r>
  <r>
    <x v="71"/>
    <s v="Jade Rojas"/>
    <s v="Director"/>
    <s v="Finance"/>
    <s v="Speciality Products"/>
    <x v="0"/>
    <x v="3"/>
    <n v="37"/>
    <x v="71"/>
    <n v="165927"/>
    <n v="0.2"/>
    <s v="United States"/>
    <s v="Phoenix"/>
    <x v="1"/>
    <n v="0.2"/>
  </r>
  <r>
    <x v="72"/>
    <s v="Isla Espinoza"/>
    <s v="Manager"/>
    <s v="Accounting"/>
    <s v="Speciality Products"/>
    <x v="0"/>
    <x v="3"/>
    <n v="38"/>
    <x v="72"/>
    <n v="109812"/>
    <n v="0.09"/>
    <s v="Brazil"/>
    <s v="Manaus"/>
    <x v="1"/>
    <n v="0.09"/>
  </r>
  <r>
    <x v="73"/>
    <s v="David Chu"/>
    <s v="Controls Engineer"/>
    <s v="Engineering"/>
    <s v="Corporate"/>
    <x v="1"/>
    <x v="1"/>
    <n v="55"/>
    <x v="73"/>
    <n v="86299"/>
    <n v="0"/>
    <s v="United States"/>
    <s v="Seattle"/>
    <x v="1"/>
    <n v="0"/>
  </r>
  <r>
    <x v="74"/>
    <s v="Thomas Padilla"/>
    <s v="Vice President"/>
    <s v="Marketing"/>
    <s v="Research &amp; Development"/>
    <x v="1"/>
    <x v="3"/>
    <n v="57"/>
    <x v="74"/>
    <n v="206624"/>
    <n v="0.4"/>
    <s v="Brazil"/>
    <s v="Sao Paulo"/>
    <x v="1"/>
    <n v="0.4"/>
  </r>
  <r>
    <x v="75"/>
    <s v="Miles Salazar"/>
    <s v="IT Coordinator"/>
    <s v="IT"/>
    <s v="Manufacturing"/>
    <x v="1"/>
    <x v="3"/>
    <n v="36"/>
    <x v="75"/>
    <n v="53215"/>
    <n v="0"/>
    <s v="Brazil"/>
    <s v="Sao Paulo"/>
    <x v="9"/>
    <n v="0"/>
  </r>
  <r>
    <x v="76"/>
    <s v="Mila Hong"/>
    <s v="Test Engineer"/>
    <s v="Engineering"/>
    <s v="Research &amp; Development"/>
    <x v="0"/>
    <x v="1"/>
    <n v="30"/>
    <x v="76"/>
    <n v="86858"/>
    <n v="0"/>
    <s v="China"/>
    <s v="Chongqing"/>
    <x v="10"/>
    <n v="0"/>
  </r>
  <r>
    <x v="77"/>
    <s v="Benjamin Moua"/>
    <s v="Computer Systems Manager"/>
    <s v="IT"/>
    <s v="Manufacturing"/>
    <x v="1"/>
    <x v="1"/>
    <n v="40"/>
    <x v="77"/>
    <n v="93971"/>
    <n v="0.08"/>
    <s v="China"/>
    <s v="Chongqing"/>
    <x v="1"/>
    <n v="0.08"/>
  </r>
  <r>
    <x v="78"/>
    <s v="Samuel Morales"/>
    <s v="Analyst II"/>
    <s v="Finance"/>
    <s v="Corporate"/>
    <x v="1"/>
    <x v="3"/>
    <n v="34"/>
    <x v="78"/>
    <n v="57008"/>
    <n v="0"/>
    <s v="United States"/>
    <s v="Phoenix"/>
    <x v="1"/>
    <n v="0"/>
  </r>
  <r>
    <x v="79"/>
    <s v="John Soto"/>
    <s v="Sr. Manger"/>
    <s v="Finance"/>
    <s v="Manufacturing"/>
    <x v="1"/>
    <x v="3"/>
    <n v="60"/>
    <x v="79"/>
    <n v="141899"/>
    <n v="0.15"/>
    <s v="United States"/>
    <s v="Phoenix"/>
    <x v="1"/>
    <n v="0.15"/>
  </r>
  <r>
    <x v="80"/>
    <s v="Joseph Martin"/>
    <s v="Analyst II"/>
    <s v="Marketing"/>
    <s v="Corporate"/>
    <x v="1"/>
    <x v="0"/>
    <n v="41"/>
    <x v="80"/>
    <n v="64847"/>
    <n v="0"/>
    <s v="United States"/>
    <s v="Miami"/>
    <x v="1"/>
    <n v="0"/>
  </r>
  <r>
    <x v="81"/>
    <s v="Jose Ross"/>
    <s v="Engineering Manager"/>
    <s v="Engineering"/>
    <s v="Research &amp; Development"/>
    <x v="1"/>
    <x v="2"/>
    <n v="53"/>
    <x v="81"/>
    <n v="116878"/>
    <n v="0.11"/>
    <s v="United States"/>
    <s v="Miami"/>
    <x v="1"/>
    <n v="0.11"/>
  </r>
  <r>
    <x v="82"/>
    <s v="Parker James"/>
    <s v="Quality Engineer"/>
    <s v="Engineering"/>
    <s v="Speciality Products"/>
    <x v="1"/>
    <x v="0"/>
    <n v="45"/>
    <x v="26"/>
    <n v="70505"/>
    <n v="0"/>
    <s v="United States"/>
    <s v="Austin"/>
    <x v="1"/>
    <n v="0"/>
  </r>
  <r>
    <x v="83"/>
    <s v="Everleigh Fernandez"/>
    <s v="Director"/>
    <s v="Engineering"/>
    <s v="Research &amp; Development"/>
    <x v="0"/>
    <x v="3"/>
    <n v="30"/>
    <x v="82"/>
    <n v="189702"/>
    <n v="0.28000000000000003"/>
    <s v="Brazil"/>
    <s v="Manaus"/>
    <x v="11"/>
    <n v="0.28000000000000003"/>
  </r>
  <r>
    <x v="84"/>
    <s v="Lincoln Hall"/>
    <s v="Director"/>
    <s v="Accounting"/>
    <s v="Speciality Products"/>
    <x v="1"/>
    <x v="2"/>
    <n v="26"/>
    <x v="83"/>
    <n v="180664"/>
    <n v="0.27"/>
    <s v="United States"/>
    <s v="Chicago"/>
    <x v="1"/>
    <n v="0.27"/>
  </r>
  <r>
    <x v="85"/>
    <s v="Willow Mai"/>
    <s v="Business Partner"/>
    <s v="Human Resources"/>
    <s v="Manufacturing"/>
    <x v="0"/>
    <x v="1"/>
    <n v="45"/>
    <x v="84"/>
    <n v="48345"/>
    <n v="0"/>
    <s v="China"/>
    <s v="Chengdu"/>
    <x v="1"/>
    <n v="0"/>
  </r>
  <r>
    <x v="86"/>
    <s v="Jack Cheng"/>
    <s v="Director"/>
    <s v="Human Resources"/>
    <s v="Manufacturing"/>
    <x v="1"/>
    <x v="1"/>
    <n v="42"/>
    <x v="85"/>
    <n v="152214"/>
    <n v="0.3"/>
    <s v="China"/>
    <s v="Beijing"/>
    <x v="1"/>
    <n v="0.3"/>
  </r>
  <r>
    <x v="87"/>
    <s v="Genesis Navarro"/>
    <s v="Cloud Infrastructure Architect"/>
    <s v="IT"/>
    <s v="Corporate"/>
    <x v="0"/>
    <x v="3"/>
    <n v="41"/>
    <x v="86"/>
    <n v="69803"/>
    <n v="0"/>
    <s v="Brazil"/>
    <s v="Manaus"/>
    <x v="1"/>
    <n v="0"/>
  </r>
  <r>
    <x v="88"/>
    <s v="Eliza Hernandez"/>
    <s v="Network Architect"/>
    <s v="IT"/>
    <s v="Corporate"/>
    <x v="0"/>
    <x v="3"/>
    <n v="48"/>
    <x v="87"/>
    <n v="76588"/>
    <n v="0"/>
    <s v="Brazil"/>
    <s v="Rio de Janerio"/>
    <x v="1"/>
    <n v="0"/>
  </r>
  <r>
    <x v="89"/>
    <s v="Gabriel Brooks"/>
    <s v="Network Engineer"/>
    <s v="IT"/>
    <s v="Manufacturing"/>
    <x v="1"/>
    <x v="2"/>
    <n v="29"/>
    <x v="88"/>
    <n v="84596"/>
    <n v="0"/>
    <s v="United States"/>
    <s v="Miami"/>
    <x v="1"/>
    <n v="0"/>
  </r>
  <r>
    <x v="90"/>
    <s v="Jack Huynh"/>
    <s v="Manager"/>
    <s v="Marketing"/>
    <s v="Research &amp; Development"/>
    <x v="1"/>
    <x v="1"/>
    <n v="27"/>
    <x v="89"/>
    <n v="114441"/>
    <n v="0.1"/>
    <s v="China"/>
    <s v="Chongqing"/>
    <x v="12"/>
    <n v="0.1"/>
  </r>
  <r>
    <x v="91"/>
    <s v="Everly Chow"/>
    <s v="Sr. Manger"/>
    <s v="Finance"/>
    <s v="Speciality Products"/>
    <x v="0"/>
    <x v="1"/>
    <n v="33"/>
    <x v="90"/>
    <n v="140402"/>
    <n v="0.15"/>
    <s v="China"/>
    <s v="Beijing"/>
    <x v="1"/>
    <n v="0.15"/>
  </r>
  <r>
    <x v="92"/>
    <s v="Amelia Salazar"/>
    <s v="Analyst II"/>
    <s v="Finance"/>
    <s v="Corporate"/>
    <x v="0"/>
    <x v="3"/>
    <n v="26"/>
    <x v="91"/>
    <n v="59817"/>
    <n v="0"/>
    <s v="Brazil"/>
    <s v="Sao Paulo"/>
    <x v="1"/>
    <n v="0"/>
  </r>
  <r>
    <x v="93"/>
    <s v="Xavier Zheng"/>
    <s v="Account Representative"/>
    <s v="Sales"/>
    <s v="Manufacturing"/>
    <x v="1"/>
    <x v="1"/>
    <n v="31"/>
    <x v="92"/>
    <n v="55854"/>
    <n v="0"/>
    <s v="United States"/>
    <s v="Austin"/>
    <x v="1"/>
    <n v="0"/>
  </r>
  <r>
    <x v="94"/>
    <s v="Matthew Chau"/>
    <s v="Sr. Business Partner"/>
    <s v="Human Resources"/>
    <s v="Research &amp; Development"/>
    <x v="1"/>
    <x v="1"/>
    <n v="53"/>
    <x v="93"/>
    <n v="95998"/>
    <n v="0"/>
    <s v="United States"/>
    <s v="Seattle"/>
    <x v="1"/>
    <n v="0"/>
  </r>
  <r>
    <x v="95"/>
    <s v="Mia Cheng"/>
    <s v="Sr. Manger"/>
    <s v="Sales"/>
    <s v="Manufacturing"/>
    <x v="0"/>
    <x v="1"/>
    <n v="34"/>
    <x v="94"/>
    <n v="154941"/>
    <n v="0.13"/>
    <s v="United States"/>
    <s v="Phoenix"/>
    <x v="1"/>
    <n v="0.13"/>
  </r>
  <r>
    <x v="96"/>
    <s v="Rylee Yu"/>
    <s v="Vice President"/>
    <s v="Finance"/>
    <s v="Speciality Products"/>
    <x v="0"/>
    <x v="1"/>
    <n v="54"/>
    <x v="95"/>
    <n v="247022"/>
    <n v="0.3"/>
    <s v="China"/>
    <s v="Beijing"/>
    <x v="1"/>
    <n v="0.3"/>
  </r>
  <r>
    <x v="97"/>
    <s v="Zoe Romero"/>
    <s v="Network Architect"/>
    <s v="IT"/>
    <s v="Manufacturing"/>
    <x v="0"/>
    <x v="3"/>
    <n v="32"/>
    <x v="96"/>
    <n v="88072"/>
    <n v="0"/>
    <s v="Brazil"/>
    <s v="Sao Paulo"/>
    <x v="1"/>
    <n v="0"/>
  </r>
  <r>
    <x v="98"/>
    <s v="Nolan Bui"/>
    <s v="Computer Systems Manager"/>
    <s v="IT"/>
    <s v="Research &amp; Development"/>
    <x v="1"/>
    <x v="1"/>
    <n v="28"/>
    <x v="97"/>
    <n v="67925"/>
    <n v="0.08"/>
    <s v="China"/>
    <s v="Shanghai"/>
    <x v="1"/>
    <n v="0.08"/>
  </r>
  <r>
    <x v="99"/>
    <s v="Nevaeh Jones"/>
    <s v="Vice President"/>
    <s v="Sales"/>
    <s v="Manufacturing"/>
    <x v="0"/>
    <x v="2"/>
    <n v="31"/>
    <x v="98"/>
    <n v="219693"/>
    <n v="0.3"/>
    <s v="United States"/>
    <s v="Austin"/>
    <x v="1"/>
    <n v="0.3"/>
  </r>
  <r>
    <x v="100"/>
    <s v="Samantha Adams"/>
    <s v="Test Engineer"/>
    <s v="Engineering"/>
    <s v="Research &amp; Development"/>
    <x v="0"/>
    <x v="2"/>
    <n v="45"/>
    <x v="99"/>
    <n v="61773"/>
    <n v="0"/>
    <s v="United States"/>
    <s v="Seattle"/>
    <x v="1"/>
    <n v="0"/>
  </r>
  <r>
    <x v="101"/>
    <s v="Madeline Shin"/>
    <s v="Computer Systems Manager"/>
    <s v="IT"/>
    <s v="Speciality Products"/>
    <x v="0"/>
    <x v="1"/>
    <n v="48"/>
    <x v="100"/>
    <n v="74546"/>
    <n v="0.09"/>
    <s v="United States"/>
    <s v="Seattle"/>
    <x v="1"/>
    <n v="0.09"/>
  </r>
  <r>
    <x v="102"/>
    <s v="Noah King"/>
    <s v="Development Engineer"/>
    <s v="Engineering"/>
    <s v="Speciality Products"/>
    <x v="1"/>
    <x v="0"/>
    <n v="56"/>
    <x v="101"/>
    <n v="62575"/>
    <n v="0"/>
    <s v="United States"/>
    <s v="Miami"/>
    <x v="1"/>
    <n v="0"/>
  </r>
  <r>
    <x v="103"/>
    <s v="Leilani Chow"/>
    <s v="Director"/>
    <s v="Human Resources"/>
    <s v="Corporate"/>
    <x v="0"/>
    <x v="1"/>
    <n v="27"/>
    <x v="102"/>
    <n v="199041"/>
    <n v="0.16"/>
    <s v="China"/>
    <s v="Beijing"/>
    <x v="1"/>
    <n v="0.16"/>
  </r>
  <r>
    <x v="104"/>
    <s v="Connor Simmons"/>
    <s v="Analyst II"/>
    <s v="Accounting"/>
    <s v="Speciality Products"/>
    <x v="1"/>
    <x v="2"/>
    <n v="55"/>
    <x v="103"/>
    <n v="52310"/>
    <n v="0"/>
    <s v="United States"/>
    <s v="Miami"/>
    <x v="13"/>
    <n v="0"/>
  </r>
  <r>
    <x v="105"/>
    <s v="Grayson Cooper"/>
    <s v="Sr. Manger"/>
    <s v="Finance"/>
    <s v="Speciality Products"/>
    <x v="1"/>
    <x v="0"/>
    <n v="64"/>
    <x v="104"/>
    <n v="159571"/>
    <n v="0.1"/>
    <s v="United States"/>
    <s v="Columbus"/>
    <x v="1"/>
    <n v="0.1"/>
  </r>
  <r>
    <x v="106"/>
    <s v="Ivy Soto"/>
    <s v="Field Engineer"/>
    <s v="Engineering"/>
    <s v="Research &amp; Development"/>
    <x v="0"/>
    <x v="3"/>
    <n v="50"/>
    <x v="105"/>
    <n v="91763"/>
    <n v="0"/>
    <s v="United States"/>
    <s v="Austin"/>
    <x v="1"/>
    <n v="0"/>
  </r>
  <r>
    <x v="107"/>
    <s v="Aurora Simmons"/>
    <s v="Development Engineer"/>
    <s v="Engineering"/>
    <s v="Corporate"/>
    <x v="0"/>
    <x v="2"/>
    <n v="51"/>
    <x v="106"/>
    <n v="96475"/>
    <n v="0"/>
    <s v="United States"/>
    <s v="Austin"/>
    <x v="1"/>
    <n v="0"/>
  </r>
  <r>
    <x v="108"/>
    <s v="Andrew Thomas"/>
    <s v="Controls Engineer"/>
    <s v="Engineering"/>
    <s v="Manufacturing"/>
    <x v="1"/>
    <x v="2"/>
    <n v="36"/>
    <x v="107"/>
    <n v="113781"/>
    <n v="0"/>
    <s v="United States"/>
    <s v="Columbus"/>
    <x v="1"/>
    <n v="0"/>
  </r>
  <r>
    <x v="109"/>
    <s v="Ezekiel Desai"/>
    <s v="Director"/>
    <s v="Finance"/>
    <s v="Research &amp; Development"/>
    <x v="1"/>
    <x v="1"/>
    <n v="42"/>
    <x v="108"/>
    <n v="166599"/>
    <n v="0.26"/>
    <s v="United States"/>
    <s v="Seattle"/>
    <x v="1"/>
    <n v="0.26"/>
  </r>
  <r>
    <x v="110"/>
    <s v="Gabriella Gupta"/>
    <s v="Sr. Account Representative"/>
    <s v="Sales"/>
    <s v="Corporate"/>
    <x v="0"/>
    <x v="1"/>
    <n v="41"/>
    <x v="109"/>
    <n v="95372"/>
    <n v="0"/>
    <s v="China"/>
    <s v="Shanghai"/>
    <x v="1"/>
    <n v="0"/>
  </r>
  <r>
    <x v="111"/>
    <s v="Skylar Liu"/>
    <s v="Director"/>
    <s v="IT"/>
    <s v="Research &amp; Development"/>
    <x v="0"/>
    <x v="1"/>
    <n v="29"/>
    <x v="110"/>
    <n v="161203"/>
    <n v="0.15"/>
    <s v="China"/>
    <s v="Chengdu"/>
    <x v="1"/>
    <n v="0.15"/>
  </r>
  <r>
    <x v="112"/>
    <s v="Nova Coleman"/>
    <s v="System Administrator "/>
    <s v="IT"/>
    <s v="Manufacturing"/>
    <x v="0"/>
    <x v="2"/>
    <n v="44"/>
    <x v="111"/>
    <n v="74738"/>
    <n v="0"/>
    <s v="United States"/>
    <s v="Miami"/>
    <x v="1"/>
    <n v="0"/>
  </r>
  <r>
    <x v="113"/>
    <s v="Evelyn Dinh"/>
    <s v="Director"/>
    <s v="Sales"/>
    <s v="Research &amp; Development"/>
    <x v="0"/>
    <x v="1"/>
    <n v="41"/>
    <x v="112"/>
    <n v="171173"/>
    <n v="0.21"/>
    <s v="United States"/>
    <s v="Columbus"/>
    <x v="1"/>
    <n v="0.21"/>
  </r>
  <r>
    <x v="114"/>
    <s v="Brooks Marquez"/>
    <s v="Vice President"/>
    <s v="Sales"/>
    <s v="Corporate"/>
    <x v="1"/>
    <x v="3"/>
    <n v="61"/>
    <x v="113"/>
    <n v="201464"/>
    <n v="0.37"/>
    <s v="United States"/>
    <s v="Chicago"/>
    <x v="1"/>
    <n v="0.37"/>
  </r>
  <r>
    <x v="115"/>
    <s v="Connor Joseph"/>
    <s v="Director"/>
    <s v="Human Resources"/>
    <s v="Corporate"/>
    <x v="1"/>
    <x v="2"/>
    <n v="50"/>
    <x v="114"/>
    <n v="174895"/>
    <n v="0.15"/>
    <s v="United States"/>
    <s v="Chicago"/>
    <x v="1"/>
    <n v="0.15"/>
  </r>
  <r>
    <x v="116"/>
    <s v="Mia Lam"/>
    <s v="Sr. Manger"/>
    <s v="IT"/>
    <s v="Manufacturing"/>
    <x v="0"/>
    <x v="1"/>
    <n v="49"/>
    <x v="115"/>
    <n v="134486"/>
    <n v="0.14000000000000001"/>
    <s v="United States"/>
    <s v="Austin"/>
    <x v="1"/>
    <n v="0.14000000000000001"/>
  </r>
  <r>
    <x v="117"/>
    <s v="Scarlett Rodriguez"/>
    <s v="Sr. Analyst"/>
    <s v="Finance"/>
    <s v="Manufacturing"/>
    <x v="0"/>
    <x v="3"/>
    <n v="60"/>
    <x v="116"/>
    <n v="71699"/>
    <n v="0"/>
    <s v="Brazil"/>
    <s v="Manaus"/>
    <x v="1"/>
    <n v="0"/>
  </r>
  <r>
    <x v="118"/>
    <s v="Cora Rivera"/>
    <s v="Sr. Analyst"/>
    <s v="Marketing"/>
    <s v="Corporate"/>
    <x v="0"/>
    <x v="3"/>
    <n v="42"/>
    <x v="117"/>
    <n v="94430"/>
    <n v="0"/>
    <s v="United States"/>
    <s v="Seattle"/>
    <x v="1"/>
    <n v="0"/>
  </r>
  <r>
    <x v="119"/>
    <s v="Liam Jung"/>
    <s v="Manager"/>
    <s v="Finance"/>
    <s v="Corporate"/>
    <x v="1"/>
    <x v="1"/>
    <n v="39"/>
    <x v="118"/>
    <n v="103504"/>
    <n v="7.0000000000000007E-2"/>
    <s v="China"/>
    <s v="Chengdu"/>
    <x v="1"/>
    <n v="7.0000000000000007E-2"/>
  </r>
  <r>
    <x v="120"/>
    <s v="Sophia Huynh"/>
    <s v="Enterprise Architect"/>
    <s v="IT"/>
    <s v="Manufacturing"/>
    <x v="0"/>
    <x v="1"/>
    <n v="55"/>
    <x v="119"/>
    <n v="92771"/>
    <n v="0"/>
    <s v="United States"/>
    <s v="Miami"/>
    <x v="1"/>
    <n v="0"/>
  </r>
  <r>
    <x v="121"/>
    <s v="Athena Carrillo"/>
    <s v="Analyst II"/>
    <s v="Finance"/>
    <s v="Speciality Products"/>
    <x v="0"/>
    <x v="3"/>
    <n v="39"/>
    <x v="120"/>
    <n v="71531"/>
    <n v="0"/>
    <s v="United States"/>
    <s v="Columbus"/>
    <x v="1"/>
    <n v="0"/>
  </r>
  <r>
    <x v="122"/>
    <s v="Greyson Sanders"/>
    <s v="Cloud Infrastructure Architect"/>
    <s v="IT"/>
    <s v="Speciality Products"/>
    <x v="1"/>
    <x v="0"/>
    <n v="28"/>
    <x v="121"/>
    <n v="90304"/>
    <n v="0"/>
    <s v="United States"/>
    <s v="Chicago"/>
    <x v="1"/>
    <n v="0"/>
  </r>
  <r>
    <x v="123"/>
    <s v="Vivian Lewis"/>
    <s v="Manager"/>
    <s v="Marketing"/>
    <s v="Manufacturing"/>
    <x v="0"/>
    <x v="2"/>
    <n v="65"/>
    <x v="122"/>
    <n v="104903"/>
    <n v="0.1"/>
    <s v="United States"/>
    <s v="Columbus"/>
    <x v="1"/>
    <n v="0.1"/>
  </r>
  <r>
    <x v="124"/>
    <s v="Elena Vang"/>
    <s v="Analyst"/>
    <s v="Finance"/>
    <s v="Corporate"/>
    <x v="0"/>
    <x v="1"/>
    <n v="52"/>
    <x v="123"/>
    <n v="55859"/>
    <n v="0"/>
    <s v="China"/>
    <s v="Beijing"/>
    <x v="1"/>
    <n v="0"/>
  </r>
  <r>
    <x v="125"/>
    <s v="Natalia Diaz"/>
    <s v="Operations Engineer"/>
    <s v="Engineering"/>
    <s v="Corporate"/>
    <x v="0"/>
    <x v="3"/>
    <n v="62"/>
    <x v="124"/>
    <n v="79785"/>
    <n v="0"/>
    <s v="United States"/>
    <s v="Austin"/>
    <x v="1"/>
    <n v="0"/>
  </r>
  <r>
    <x v="126"/>
    <s v="Mila Leung"/>
    <s v="Sr. Analyst"/>
    <s v="Marketing"/>
    <s v="Corporate"/>
    <x v="0"/>
    <x v="1"/>
    <n v="39"/>
    <x v="125"/>
    <n v="99017"/>
    <n v="0"/>
    <s v="China"/>
    <s v="Beijing"/>
    <x v="1"/>
    <n v="0"/>
  </r>
  <r>
    <x v="127"/>
    <s v="Ava Nelson"/>
    <s v="Systems Analyst"/>
    <s v="IT"/>
    <s v="Manufacturing"/>
    <x v="0"/>
    <x v="2"/>
    <n v="63"/>
    <x v="126"/>
    <n v="53809"/>
    <n v="0"/>
    <s v="United States"/>
    <s v="Phoenix"/>
    <x v="1"/>
    <n v="0"/>
  </r>
  <r>
    <x v="128"/>
    <s v="Mateo Chu"/>
    <s v="Field Engineer"/>
    <s v="Engineering"/>
    <s v="Speciality Products"/>
    <x v="1"/>
    <x v="1"/>
    <n v="27"/>
    <x v="127"/>
    <n v="71864"/>
    <n v="0"/>
    <s v="China"/>
    <s v="Chengdu"/>
    <x v="1"/>
    <n v="0"/>
  </r>
  <r>
    <x v="129"/>
    <s v="Isla Lai"/>
    <s v="Vice President"/>
    <s v="Finance"/>
    <s v="Corporate"/>
    <x v="0"/>
    <x v="1"/>
    <n v="37"/>
    <x v="128"/>
    <n v="225558"/>
    <n v="0.33"/>
    <s v="China"/>
    <s v="Shanghai"/>
    <x v="1"/>
    <n v="0.33"/>
  </r>
  <r>
    <x v="130"/>
    <s v="Ezekiel Reed"/>
    <s v="Sr. Manger"/>
    <s v="IT"/>
    <s v="Manufacturing"/>
    <x v="1"/>
    <x v="2"/>
    <n v="37"/>
    <x v="129"/>
    <n v="128984"/>
    <n v="0.12"/>
    <s v="United States"/>
    <s v="Miami"/>
    <x v="14"/>
    <n v="0.12"/>
  </r>
  <r>
    <x v="131"/>
    <s v="Nolan Guzman"/>
    <s v="Field Engineer"/>
    <s v="Engineering"/>
    <s v="Speciality Products"/>
    <x v="1"/>
    <x v="3"/>
    <n v="46"/>
    <x v="130"/>
    <n v="96997"/>
    <n v="0"/>
    <s v="Brazil"/>
    <s v="Sao Paulo"/>
    <x v="1"/>
    <n v="0"/>
  </r>
  <r>
    <x v="132"/>
    <s v="Everleigh Espinoza"/>
    <s v="Director"/>
    <s v="Human Resources"/>
    <s v="Manufacturing"/>
    <x v="0"/>
    <x v="3"/>
    <n v="54"/>
    <x v="131"/>
    <n v="176294"/>
    <n v="0.28000000000000003"/>
    <s v="United States"/>
    <s v="Austin"/>
    <x v="1"/>
    <n v="0.28000000000000003"/>
  </r>
  <r>
    <x v="133"/>
    <s v="Evelyn Jung"/>
    <s v="Analyst"/>
    <s v="Sales"/>
    <s v="Research &amp; Development"/>
    <x v="0"/>
    <x v="1"/>
    <n v="30"/>
    <x v="132"/>
    <n v="48340"/>
    <n v="0"/>
    <s v="China"/>
    <s v="Beijing"/>
    <x v="1"/>
    <n v="0"/>
  </r>
  <r>
    <x v="134"/>
    <s v="Sophie Silva"/>
    <s v="Vice President"/>
    <s v="Engineering"/>
    <s v="Corporate"/>
    <x v="0"/>
    <x v="3"/>
    <n v="28"/>
    <x v="133"/>
    <n v="240488"/>
    <n v="0.4"/>
    <s v="Brazil"/>
    <s v="Rio de Janerio"/>
    <x v="1"/>
    <n v="0.4"/>
  </r>
  <r>
    <x v="135"/>
    <s v="Mateo Williams"/>
    <s v="Enterprise Architect"/>
    <s v="IT"/>
    <s v="Manufacturing"/>
    <x v="1"/>
    <x v="2"/>
    <n v="40"/>
    <x v="134"/>
    <n v="97339"/>
    <n v="0"/>
    <s v="United States"/>
    <s v="Austin"/>
    <x v="1"/>
    <n v="0"/>
  </r>
  <r>
    <x v="136"/>
    <s v="Kennedy Rahman"/>
    <s v="Vice President"/>
    <s v="Human Resources"/>
    <s v="Manufacturing"/>
    <x v="0"/>
    <x v="1"/>
    <n v="49"/>
    <x v="135"/>
    <n v="211291"/>
    <n v="0.37"/>
    <s v="China"/>
    <s v="Chongqing"/>
    <x v="1"/>
    <n v="0.37"/>
  </r>
  <r>
    <x v="137"/>
    <s v="Levi Mendez"/>
    <s v="Vice President"/>
    <s v="Sales"/>
    <s v="Research &amp; Development"/>
    <x v="1"/>
    <x v="3"/>
    <n v="39"/>
    <x v="136"/>
    <n v="249506"/>
    <n v="0.3"/>
    <s v="Brazil"/>
    <s v="Rio de Janerio"/>
    <x v="1"/>
    <n v="0.3"/>
  </r>
  <r>
    <x v="138"/>
    <s v="Julian Fong"/>
    <s v="Quality Engineer"/>
    <s v="Engineering"/>
    <s v="Speciality Products"/>
    <x v="1"/>
    <x v="1"/>
    <n v="61"/>
    <x v="137"/>
    <n v="80950"/>
    <n v="0"/>
    <s v="China"/>
    <s v="Chongqing"/>
    <x v="1"/>
    <n v="0"/>
  </r>
  <r>
    <x v="139"/>
    <s v="Nevaeh Kang"/>
    <s v="Automation Engineer"/>
    <s v="Engineering"/>
    <s v="Research &amp; Development"/>
    <x v="0"/>
    <x v="1"/>
    <n v="46"/>
    <x v="138"/>
    <n v="86538"/>
    <n v="0"/>
    <s v="China"/>
    <s v="Chengdu"/>
    <x v="1"/>
    <n v="0"/>
  </r>
  <r>
    <x v="140"/>
    <s v="Hannah Nelson"/>
    <s v="Sr. Analyst"/>
    <s v="Marketing"/>
    <s v="Speciality Products"/>
    <x v="0"/>
    <x v="2"/>
    <n v="35"/>
    <x v="139"/>
    <n v="70992"/>
    <n v="0"/>
    <s v="United States"/>
    <s v="Austin"/>
    <x v="1"/>
    <n v="0"/>
  </r>
  <r>
    <x v="141"/>
    <s v="Anthony Rogers"/>
    <s v="Vice President"/>
    <s v="Engineering"/>
    <s v="Corporate"/>
    <x v="1"/>
    <x v="2"/>
    <n v="33"/>
    <x v="140"/>
    <n v="205314"/>
    <n v="0.3"/>
    <s v="United States"/>
    <s v="Columbus"/>
    <x v="1"/>
    <n v="0.3"/>
  </r>
  <r>
    <x v="142"/>
    <s v="Paisley Kang"/>
    <s v="Vice President"/>
    <s v="Human Resources"/>
    <s v="Corporate"/>
    <x v="0"/>
    <x v="1"/>
    <n v="61"/>
    <x v="141"/>
    <n v="196951"/>
    <n v="0.33"/>
    <s v="China"/>
    <s v="Beijing"/>
    <x v="1"/>
    <n v="0.33"/>
  </r>
  <r>
    <x v="143"/>
    <s v="Matthew Gupta"/>
    <s v="Network Engineer"/>
    <s v="IT"/>
    <s v="Speciality Products"/>
    <x v="1"/>
    <x v="1"/>
    <n v="45"/>
    <x v="142"/>
    <n v="67686"/>
    <n v="0"/>
    <s v="China"/>
    <s v="Beijing"/>
    <x v="1"/>
    <n v="0"/>
  </r>
  <r>
    <x v="144"/>
    <s v="Silas Chavez"/>
    <s v="Technical Architect"/>
    <s v="IT"/>
    <s v="Research &amp; Development"/>
    <x v="1"/>
    <x v="3"/>
    <n v="51"/>
    <x v="143"/>
    <n v="86431"/>
    <n v="0"/>
    <s v="United States"/>
    <s v="Columbus"/>
    <x v="1"/>
    <n v="0"/>
  </r>
  <r>
    <x v="145"/>
    <s v="Colton Thao"/>
    <s v="Manager"/>
    <s v="Human Resources"/>
    <s v="Manufacturing"/>
    <x v="1"/>
    <x v="1"/>
    <n v="55"/>
    <x v="144"/>
    <n v="125936"/>
    <n v="0.08"/>
    <s v="China"/>
    <s v="Chongqing"/>
    <x v="1"/>
    <n v="0.08"/>
  </r>
  <r>
    <x v="146"/>
    <s v="Genesis Perry"/>
    <s v="Sr. Manger"/>
    <s v="Sales"/>
    <s v="Corporate"/>
    <x v="0"/>
    <x v="2"/>
    <n v="46"/>
    <x v="145"/>
    <n v="149712"/>
    <n v="0.14000000000000001"/>
    <s v="United States"/>
    <s v="Columbus"/>
    <x v="1"/>
    <n v="0.14000000000000001"/>
  </r>
  <r>
    <x v="147"/>
    <s v="Alexander Bryant"/>
    <s v="Field Engineer"/>
    <s v="Engineering"/>
    <s v="Speciality Products"/>
    <x v="1"/>
    <x v="2"/>
    <n v="30"/>
    <x v="146"/>
    <n v="88758"/>
    <n v="0"/>
    <s v="United States"/>
    <s v="Seattle"/>
    <x v="1"/>
    <n v="0"/>
  </r>
  <r>
    <x v="71"/>
    <s v="Elias Zhang"/>
    <s v="Solutions Architect"/>
    <s v="IT"/>
    <s v="Research &amp; Development"/>
    <x v="1"/>
    <x v="1"/>
    <n v="54"/>
    <x v="147"/>
    <n v="83639"/>
    <n v="0"/>
    <s v="China"/>
    <s v="Beijing"/>
    <x v="1"/>
    <n v="0"/>
  </r>
  <r>
    <x v="148"/>
    <s v="Lily Carter"/>
    <s v="Network Architect"/>
    <s v="IT"/>
    <s v="Research &amp; Development"/>
    <x v="0"/>
    <x v="2"/>
    <n v="54"/>
    <x v="148"/>
    <n v="68268"/>
    <n v="0"/>
    <s v="United States"/>
    <s v="Phoenix"/>
    <x v="1"/>
    <n v="0"/>
  </r>
  <r>
    <x v="149"/>
    <s v="Joseph Ruiz"/>
    <s v="Field Engineer"/>
    <s v="Engineering"/>
    <s v="Manufacturing"/>
    <x v="1"/>
    <x v="3"/>
    <n v="45"/>
    <x v="149"/>
    <n v="75819"/>
    <n v="0"/>
    <s v="Brazil"/>
    <s v="Sao Paulo"/>
    <x v="1"/>
    <n v="0"/>
  </r>
  <r>
    <x v="150"/>
    <s v="Avery Bailey"/>
    <s v="Sr. Analyst"/>
    <s v="Sales"/>
    <s v="Speciality Products"/>
    <x v="0"/>
    <x v="2"/>
    <n v="49"/>
    <x v="150"/>
    <n v="86658"/>
    <n v="0"/>
    <s v="United States"/>
    <s v="Phoenix"/>
    <x v="1"/>
    <n v="0"/>
  </r>
  <r>
    <x v="151"/>
    <s v="Miles Hsu"/>
    <s v="Analyst II"/>
    <s v="Finance"/>
    <s v="Research &amp; Development"/>
    <x v="1"/>
    <x v="1"/>
    <n v="55"/>
    <x v="151"/>
    <n v="74552"/>
    <n v="0"/>
    <s v="China"/>
    <s v="Chengdu"/>
    <x v="1"/>
    <n v="0"/>
  </r>
  <r>
    <x v="152"/>
    <s v="Piper Cheng"/>
    <s v="Enterprise Architect"/>
    <s v="IT"/>
    <s v="Manufacturing"/>
    <x v="0"/>
    <x v="1"/>
    <n v="62"/>
    <x v="152"/>
    <n v="82839"/>
    <n v="0"/>
    <s v="United States"/>
    <s v="Miami"/>
    <x v="1"/>
    <n v="0"/>
  </r>
  <r>
    <x v="153"/>
    <s v="Skylar Watson"/>
    <s v="Network Architect"/>
    <s v="IT"/>
    <s v="Speciality Products"/>
    <x v="0"/>
    <x v="2"/>
    <n v="28"/>
    <x v="153"/>
    <n v="64475"/>
    <n v="0"/>
    <s v="United States"/>
    <s v="Phoenix"/>
    <x v="1"/>
    <n v="0"/>
  </r>
  <r>
    <x v="154"/>
    <s v="Jaxon Park"/>
    <s v="Network Architect"/>
    <s v="IT"/>
    <s v="Manufacturing"/>
    <x v="1"/>
    <x v="1"/>
    <n v="33"/>
    <x v="154"/>
    <n v="69453"/>
    <n v="0"/>
    <s v="China"/>
    <s v="Chengdu"/>
    <x v="1"/>
    <n v="0"/>
  </r>
  <r>
    <x v="155"/>
    <s v="Elijah Henry"/>
    <s v="Manager"/>
    <s v="IT"/>
    <s v="Corporate"/>
    <x v="1"/>
    <x v="2"/>
    <n v="32"/>
    <x v="155"/>
    <n v="127148"/>
    <n v="0.1"/>
    <s v="United States"/>
    <s v="Miami"/>
    <x v="1"/>
    <n v="0.1"/>
  </r>
  <r>
    <x v="156"/>
    <s v="Camila Watson"/>
    <s v="Vice President"/>
    <s v="Finance"/>
    <s v="Speciality Products"/>
    <x v="0"/>
    <x v="2"/>
    <n v="32"/>
    <x v="156"/>
    <n v="190253"/>
    <n v="0.33"/>
    <s v="United States"/>
    <s v="Austin"/>
    <x v="1"/>
    <n v="0.33"/>
  </r>
  <r>
    <x v="79"/>
    <s v="Lucas Thomas"/>
    <s v="Manager"/>
    <s v="Accounting"/>
    <s v="Research &amp; Development"/>
    <x v="1"/>
    <x v="2"/>
    <n v="55"/>
    <x v="157"/>
    <n v="115798"/>
    <n v="0.05"/>
    <s v="United States"/>
    <s v="Miami"/>
    <x v="1"/>
    <n v="0.05"/>
  </r>
  <r>
    <x v="88"/>
    <s v="Skylar Doan"/>
    <s v="Sr. Business Partner"/>
    <s v="Human Resources"/>
    <s v="Research &amp; Development"/>
    <x v="0"/>
    <x v="1"/>
    <n v="58"/>
    <x v="158"/>
    <n v="93102"/>
    <n v="0"/>
    <s v="United States"/>
    <s v="Seattle"/>
    <x v="15"/>
    <n v="0"/>
  </r>
  <r>
    <x v="157"/>
    <s v="Hudson Liu"/>
    <s v="Engineering Manager"/>
    <s v="Engineering"/>
    <s v="Speciality Products"/>
    <x v="1"/>
    <x v="1"/>
    <n v="34"/>
    <x v="159"/>
    <n v="110054"/>
    <n v="0.15"/>
    <s v="United States"/>
    <s v="Miami"/>
    <x v="1"/>
    <n v="0.15"/>
  </r>
  <r>
    <x v="158"/>
    <s v="Gianna Williams"/>
    <s v="Quality Engineer"/>
    <s v="Engineering"/>
    <s v="Research &amp; Development"/>
    <x v="0"/>
    <x v="0"/>
    <n v="27"/>
    <x v="160"/>
    <n v="95786"/>
    <n v="0"/>
    <s v="United States"/>
    <s v="Chicago"/>
    <x v="1"/>
    <n v="0"/>
  </r>
  <r>
    <x v="159"/>
    <s v="Jaxson Sandoval"/>
    <s v="Sr. Analyst"/>
    <s v="Sales"/>
    <s v="Speciality Products"/>
    <x v="1"/>
    <x v="3"/>
    <n v="61"/>
    <x v="161"/>
    <n v="90855"/>
    <n v="0"/>
    <s v="Brazil"/>
    <s v="Sao Paulo"/>
    <x v="1"/>
    <n v="0"/>
  </r>
  <r>
    <x v="160"/>
    <s v="Jameson Alvarado"/>
    <s v="Enterprise Architect"/>
    <s v="IT"/>
    <s v="Manufacturing"/>
    <x v="1"/>
    <x v="3"/>
    <n v="47"/>
    <x v="12"/>
    <n v="92897"/>
    <n v="0"/>
    <s v="Brazil"/>
    <s v="Sao Paulo"/>
    <x v="1"/>
    <n v="0"/>
  </r>
  <r>
    <x v="161"/>
    <s v="Joseph Ly"/>
    <s v="Vice President"/>
    <s v="Marketing"/>
    <s v="Speciality Products"/>
    <x v="1"/>
    <x v="1"/>
    <n v="40"/>
    <x v="162"/>
    <n v="242919"/>
    <n v="0.31"/>
    <s v="China"/>
    <s v="Chongqing"/>
    <x v="1"/>
    <n v="0.31"/>
  </r>
  <r>
    <x v="162"/>
    <s v="Daniel Richardson"/>
    <s v="Director"/>
    <s v="Engineering"/>
    <s v="Speciality Products"/>
    <x v="1"/>
    <x v="2"/>
    <n v="30"/>
    <x v="163"/>
    <n v="184368"/>
    <n v="0.28999999999999998"/>
    <s v="United States"/>
    <s v="Austin"/>
    <x v="1"/>
    <n v="0.28999999999999998"/>
  </r>
  <r>
    <x v="163"/>
    <s v="Elias Figueroa"/>
    <s v="Sr. Manger"/>
    <s v="Finance"/>
    <s v="Corporate"/>
    <x v="1"/>
    <x v="3"/>
    <n v="45"/>
    <x v="164"/>
    <n v="144754"/>
    <n v="0.15"/>
    <s v="United States"/>
    <s v="Phoenix"/>
    <x v="1"/>
    <n v="0.15"/>
  </r>
  <r>
    <x v="164"/>
    <s v="Emma Brooks"/>
    <s v="Sr. Account Representative"/>
    <s v="Sales"/>
    <s v="Research &amp; Development"/>
    <x v="0"/>
    <x v="2"/>
    <n v="30"/>
    <x v="165"/>
    <n v="89458"/>
    <n v="0"/>
    <s v="United States"/>
    <s v="Austin"/>
    <x v="1"/>
    <n v="0"/>
  </r>
  <r>
    <x v="165"/>
    <s v="Isla Wong"/>
    <s v="Vice President"/>
    <s v="Accounting"/>
    <s v="Corporate"/>
    <x v="0"/>
    <x v="1"/>
    <n v="56"/>
    <x v="151"/>
    <n v="190815"/>
    <n v="0.4"/>
    <s v="United States"/>
    <s v="Austin"/>
    <x v="1"/>
    <n v="0.4"/>
  </r>
  <r>
    <x v="166"/>
    <s v="Everly Walker"/>
    <s v="Sr. Manger"/>
    <s v="Sales"/>
    <s v="Research &amp; Development"/>
    <x v="0"/>
    <x v="2"/>
    <n v="62"/>
    <x v="166"/>
    <n v="137995"/>
    <n v="0.14000000000000001"/>
    <s v="United States"/>
    <s v="Austin"/>
    <x v="1"/>
    <n v="0.14000000000000001"/>
  </r>
  <r>
    <x v="167"/>
    <s v="Mila Pena"/>
    <s v="Sr. Business Partner"/>
    <s v="Human Resources"/>
    <s v="Manufacturing"/>
    <x v="0"/>
    <x v="3"/>
    <n v="45"/>
    <x v="167"/>
    <n v="93840"/>
    <n v="0"/>
    <s v="Brazil"/>
    <s v="Manaus"/>
    <x v="1"/>
    <n v="0"/>
  </r>
  <r>
    <x v="168"/>
    <s v="Mason Zhao"/>
    <s v="Technical Architect"/>
    <s v="IT"/>
    <s v="Research &amp; Development"/>
    <x v="1"/>
    <x v="1"/>
    <n v="46"/>
    <x v="168"/>
    <n v="94790"/>
    <n v="0"/>
    <s v="China"/>
    <s v="Chongqing"/>
    <x v="1"/>
    <n v="0"/>
  </r>
  <r>
    <x v="169"/>
    <s v="Jaxson Mai"/>
    <s v="Vice President"/>
    <s v="Human Resources"/>
    <s v="Research &amp; Development"/>
    <x v="1"/>
    <x v="1"/>
    <n v="48"/>
    <x v="169"/>
    <n v="197367"/>
    <n v="0.39"/>
    <s v="United States"/>
    <s v="Austin"/>
    <x v="1"/>
    <n v="0.39"/>
  </r>
  <r>
    <x v="170"/>
    <s v="Ava Garza"/>
    <s v="Director"/>
    <s v="Accounting"/>
    <s v="Manufacturing"/>
    <x v="0"/>
    <x v="3"/>
    <n v="27"/>
    <x v="170"/>
    <n v="174097"/>
    <n v="0.21"/>
    <s v="United States"/>
    <s v="Phoenix"/>
    <x v="1"/>
    <n v="0.21"/>
  </r>
  <r>
    <x v="171"/>
    <s v="Nathan Mendez"/>
    <s v="Manager"/>
    <s v="IT"/>
    <s v="Speciality Products"/>
    <x v="1"/>
    <x v="3"/>
    <n v="53"/>
    <x v="171"/>
    <n v="120128"/>
    <n v="0.1"/>
    <s v="United States"/>
    <s v="Austin"/>
    <x v="1"/>
    <n v="0.1"/>
  </r>
  <r>
    <x v="172"/>
    <s v="Maria Griffin"/>
    <s v="Manager"/>
    <s v="Marketing"/>
    <s v="Manufacturing"/>
    <x v="0"/>
    <x v="2"/>
    <n v="59"/>
    <x v="172"/>
    <n v="129708"/>
    <n v="0.05"/>
    <s v="United States"/>
    <s v="Miami"/>
    <x v="1"/>
    <n v="0.05"/>
  </r>
  <r>
    <x v="173"/>
    <s v="Alexander Choi"/>
    <s v="Manager"/>
    <s v="Marketing"/>
    <s v="Research &amp; Development"/>
    <x v="1"/>
    <x v="1"/>
    <n v="55"/>
    <x v="173"/>
    <n v="102270"/>
    <n v="0.1"/>
    <s v="United States"/>
    <s v="Chicago"/>
    <x v="1"/>
    <n v="0.1"/>
  </r>
  <r>
    <x v="174"/>
    <s v="Maria Hong"/>
    <s v="Vice President"/>
    <s v="Finance"/>
    <s v="Speciality Products"/>
    <x v="0"/>
    <x v="1"/>
    <n v="43"/>
    <x v="174"/>
    <n v="249686"/>
    <n v="0.31"/>
    <s v="China"/>
    <s v="Chongqing"/>
    <x v="1"/>
    <n v="0.31"/>
  </r>
  <r>
    <x v="175"/>
    <s v="Sophie Ali"/>
    <s v="Analyst"/>
    <s v="Finance"/>
    <s v="Manufacturing"/>
    <x v="0"/>
    <x v="1"/>
    <n v="55"/>
    <x v="175"/>
    <n v="50475"/>
    <n v="0"/>
    <s v="United States"/>
    <s v="Columbus"/>
    <x v="1"/>
    <n v="0"/>
  </r>
  <r>
    <x v="176"/>
    <s v="Julian Ross"/>
    <s v="Manager"/>
    <s v="Marketing"/>
    <s v="Research &amp; Development"/>
    <x v="1"/>
    <x v="2"/>
    <n v="51"/>
    <x v="176"/>
    <n v="100099"/>
    <n v="0.08"/>
    <s v="United States"/>
    <s v="Miami"/>
    <x v="1"/>
    <n v="0.08"/>
  </r>
  <r>
    <x v="177"/>
    <s v="Emma Hill"/>
    <s v="IT Coordinator"/>
    <s v="IT"/>
    <s v="Manufacturing"/>
    <x v="0"/>
    <x v="2"/>
    <n v="54"/>
    <x v="177"/>
    <n v="41673"/>
    <n v="0"/>
    <s v="United States"/>
    <s v="Miami"/>
    <x v="1"/>
    <n v="0"/>
  </r>
  <r>
    <x v="178"/>
    <s v="Leilani Yee"/>
    <s v="Sr. Analyst"/>
    <s v="Marketing"/>
    <s v="Speciality Products"/>
    <x v="0"/>
    <x v="1"/>
    <n v="47"/>
    <x v="178"/>
    <n v="70996"/>
    <n v="0"/>
    <s v="China"/>
    <s v="Chengdu"/>
    <x v="1"/>
    <n v="0"/>
  </r>
  <r>
    <x v="179"/>
    <s v="Jack Brown"/>
    <s v="Analyst"/>
    <s v="Marketing"/>
    <s v="Corporate"/>
    <x v="1"/>
    <x v="2"/>
    <n v="55"/>
    <x v="179"/>
    <n v="40752"/>
    <n v="0"/>
    <s v="United States"/>
    <s v="Phoenix"/>
    <x v="1"/>
    <n v="0"/>
  </r>
  <r>
    <x v="180"/>
    <s v="Charlotte Chu"/>
    <s v="Network Engineer"/>
    <s v="IT"/>
    <s v="Manufacturing"/>
    <x v="0"/>
    <x v="1"/>
    <n v="50"/>
    <x v="180"/>
    <n v="97537"/>
    <n v="0"/>
    <s v="China"/>
    <s v="Chengdu"/>
    <x v="1"/>
    <n v="0"/>
  </r>
  <r>
    <x v="181"/>
    <s v="Jeremiah Chu"/>
    <s v="IT Systems Architect"/>
    <s v="IT"/>
    <s v="Research &amp; Development"/>
    <x v="1"/>
    <x v="1"/>
    <n v="31"/>
    <x v="181"/>
    <n v="96567"/>
    <n v="0"/>
    <s v="China"/>
    <s v="Shanghai"/>
    <x v="1"/>
    <n v="0"/>
  </r>
  <r>
    <x v="23"/>
    <s v="Miles Cho"/>
    <s v="Systems Analyst"/>
    <s v="IT"/>
    <s v="Speciality Products"/>
    <x v="1"/>
    <x v="1"/>
    <n v="47"/>
    <x v="182"/>
    <n v="49404"/>
    <n v="0"/>
    <s v="China"/>
    <s v="Beijing"/>
    <x v="1"/>
    <n v="0"/>
  </r>
  <r>
    <x v="182"/>
    <s v="Caleb Marquez"/>
    <s v="IT Systems Architect"/>
    <s v="IT"/>
    <s v="Research &amp; Development"/>
    <x v="1"/>
    <x v="3"/>
    <n v="29"/>
    <x v="183"/>
    <n v="66819"/>
    <n v="0"/>
    <s v="Brazil"/>
    <s v="Rio de Janerio"/>
    <x v="1"/>
    <n v="0"/>
  </r>
  <r>
    <x v="183"/>
    <s v="Eli Soto"/>
    <s v="Analyst"/>
    <s v="Marketing"/>
    <s v="Speciality Products"/>
    <x v="1"/>
    <x v="3"/>
    <n v="38"/>
    <x v="184"/>
    <n v="50784"/>
    <n v="0"/>
    <s v="Brazil"/>
    <s v="Rio de Janerio"/>
    <x v="1"/>
    <n v="0"/>
  </r>
  <r>
    <x v="184"/>
    <s v="Carter Mejia"/>
    <s v="Sr. Manger"/>
    <s v="Human Resources"/>
    <s v="Research &amp; Development"/>
    <x v="1"/>
    <x v="3"/>
    <n v="29"/>
    <x v="185"/>
    <n v="125828"/>
    <n v="0.15"/>
    <s v="Brazil"/>
    <s v="Sao Paulo"/>
    <x v="1"/>
    <n v="0.15"/>
  </r>
  <r>
    <x v="185"/>
    <s v="Ethan Clark"/>
    <s v="Sr. Business Partner"/>
    <s v="Human Resources"/>
    <s v="Manufacturing"/>
    <x v="1"/>
    <x v="2"/>
    <n v="33"/>
    <x v="186"/>
    <n v="92610"/>
    <n v="0"/>
    <s v="United States"/>
    <s v="Columbus"/>
    <x v="1"/>
    <n v="0"/>
  </r>
  <r>
    <x v="186"/>
    <s v="Asher Jackson"/>
    <s v="Sr. Manger"/>
    <s v="Sales"/>
    <s v="Speciality Products"/>
    <x v="1"/>
    <x v="2"/>
    <n v="50"/>
    <x v="187"/>
    <n v="123405"/>
    <n v="0.13"/>
    <s v="United States"/>
    <s v="Columbus"/>
    <x v="1"/>
    <n v="0.13"/>
  </r>
  <r>
    <x v="187"/>
    <s v="Ayla Ng"/>
    <s v="Account Representative"/>
    <s v="Sales"/>
    <s v="Manufacturing"/>
    <x v="0"/>
    <x v="1"/>
    <n v="46"/>
    <x v="188"/>
    <n v="73004"/>
    <n v="0"/>
    <s v="China"/>
    <s v="Beijing"/>
    <x v="1"/>
    <n v="0"/>
  </r>
  <r>
    <x v="188"/>
    <s v="Jose Kang"/>
    <s v="Engineering Manager"/>
    <s v="Engineering"/>
    <s v="Corporate"/>
    <x v="1"/>
    <x v="1"/>
    <n v="57"/>
    <x v="189"/>
    <n v="95061"/>
    <n v="0.1"/>
    <s v="China"/>
    <s v="Shanghai"/>
    <x v="1"/>
    <n v="0.1"/>
  </r>
  <r>
    <x v="189"/>
    <s v="Aubrey Romero"/>
    <s v="Director"/>
    <s v="Sales"/>
    <s v="Corporate"/>
    <x v="0"/>
    <x v="3"/>
    <n v="49"/>
    <x v="190"/>
    <n v="160832"/>
    <n v="0.3"/>
    <s v="United States"/>
    <s v="Phoenix"/>
    <x v="1"/>
    <n v="0.3"/>
  </r>
  <r>
    <x v="190"/>
    <s v="Jaxson Wright"/>
    <s v="Service Desk Analyst"/>
    <s v="IT"/>
    <s v="Manufacturing"/>
    <x v="1"/>
    <x v="0"/>
    <n v="54"/>
    <x v="191"/>
    <n v="64417"/>
    <n v="0"/>
    <s v="United States"/>
    <s v="Columbus"/>
    <x v="1"/>
    <n v="0"/>
  </r>
  <r>
    <x v="191"/>
    <s v="Elias Ali"/>
    <s v="Manager"/>
    <s v="Sales"/>
    <s v="Corporate"/>
    <x v="1"/>
    <x v="1"/>
    <n v="28"/>
    <x v="192"/>
    <n v="127543"/>
    <n v="0.06"/>
    <s v="China"/>
    <s v="Shanghai"/>
    <x v="1"/>
    <n v="0.06"/>
  </r>
  <r>
    <x v="192"/>
    <s v="Nolan Pena"/>
    <s v="Analyst"/>
    <s v="Marketing"/>
    <s v="Manufacturing"/>
    <x v="1"/>
    <x v="3"/>
    <n v="30"/>
    <x v="193"/>
    <n v="56154"/>
    <n v="0"/>
    <s v="Brazil"/>
    <s v="Sao Paulo"/>
    <x v="1"/>
    <n v="0"/>
  </r>
  <r>
    <x v="193"/>
    <s v="Luna Liu"/>
    <s v="Vice President"/>
    <s v="Sales"/>
    <s v="Manufacturing"/>
    <x v="0"/>
    <x v="1"/>
    <n v="36"/>
    <x v="194"/>
    <n v="218530"/>
    <n v="0.3"/>
    <s v="China"/>
    <s v="Shanghai"/>
    <x v="1"/>
    <n v="0.3"/>
  </r>
  <r>
    <x v="194"/>
    <s v="Brooklyn Reyes"/>
    <s v="Service Desk Analyst"/>
    <s v="IT"/>
    <s v="Manufacturing"/>
    <x v="0"/>
    <x v="3"/>
    <n v="36"/>
    <x v="195"/>
    <n v="91954"/>
    <n v="0"/>
    <s v="United States"/>
    <s v="Columbus"/>
    <x v="1"/>
    <n v="0"/>
  </r>
  <r>
    <x v="195"/>
    <s v="Hadley Parker"/>
    <s v="Vice President"/>
    <s v="Marketing"/>
    <s v="Corporate"/>
    <x v="0"/>
    <x v="0"/>
    <n v="30"/>
    <x v="196"/>
    <n v="221217"/>
    <n v="0.32"/>
    <s v="United States"/>
    <s v="Columbus"/>
    <x v="16"/>
    <n v="0.32"/>
  </r>
  <r>
    <x v="196"/>
    <s v="Jonathan Chavez"/>
    <s v="System Administrator "/>
    <s v="IT"/>
    <s v="Manufacturing"/>
    <x v="1"/>
    <x v="3"/>
    <n v="29"/>
    <x v="197"/>
    <n v="87536"/>
    <n v="0"/>
    <s v="United States"/>
    <s v="Seattle"/>
    <x v="1"/>
    <n v="0"/>
  </r>
  <r>
    <x v="197"/>
    <s v="Sarah Ayala"/>
    <s v="Analyst"/>
    <s v="Sales"/>
    <s v="Corporate"/>
    <x v="0"/>
    <x v="3"/>
    <n v="47"/>
    <x v="198"/>
    <n v="41429"/>
    <n v="0"/>
    <s v="United States"/>
    <s v="Seattle"/>
    <x v="1"/>
    <n v="0"/>
  </r>
  <r>
    <x v="198"/>
    <s v="Elijah Kang"/>
    <s v="Vice President"/>
    <s v="Engineering"/>
    <s v="Manufacturing"/>
    <x v="1"/>
    <x v="1"/>
    <n v="35"/>
    <x v="199"/>
    <n v="245482"/>
    <n v="0.39"/>
    <s v="United States"/>
    <s v="Seattle"/>
    <x v="1"/>
    <n v="0.39"/>
  </r>
  <r>
    <x v="199"/>
    <s v="Ella White"/>
    <s v="Development Engineer"/>
    <s v="Engineering"/>
    <s v="Manufacturing"/>
    <x v="0"/>
    <x v="2"/>
    <n v="25"/>
    <x v="200"/>
    <n v="71359"/>
    <n v="0"/>
    <s v="United States"/>
    <s v="Phoenix"/>
    <x v="1"/>
    <n v="0"/>
  </r>
  <r>
    <x v="200"/>
    <s v="Jordan Truong"/>
    <s v="Director"/>
    <s v="Engineering"/>
    <s v="Speciality Products"/>
    <x v="1"/>
    <x v="1"/>
    <n v="45"/>
    <x v="201"/>
    <n v="183161"/>
    <n v="0.22"/>
    <s v="United States"/>
    <s v="Miami"/>
    <x v="1"/>
    <n v="0.22"/>
  </r>
  <r>
    <x v="201"/>
    <s v="Daniel Jordan"/>
    <s v="Network Administrator"/>
    <s v="IT"/>
    <s v="Corporate"/>
    <x v="1"/>
    <x v="2"/>
    <n v="58"/>
    <x v="202"/>
    <n v="69260"/>
    <n v="0"/>
    <s v="United States"/>
    <s v="Phoenix"/>
    <x v="1"/>
    <n v="0"/>
  </r>
  <r>
    <x v="202"/>
    <s v="Daniel Dixon"/>
    <s v="Operations Engineer"/>
    <s v="Engineering"/>
    <s v="Speciality Products"/>
    <x v="1"/>
    <x v="2"/>
    <n v="51"/>
    <x v="203"/>
    <n v="95639"/>
    <n v="0"/>
    <s v="United States"/>
    <s v="Austin"/>
    <x v="1"/>
    <n v="0"/>
  </r>
  <r>
    <x v="203"/>
    <s v="Luca Duong"/>
    <s v="Manager"/>
    <s v="Human Resources"/>
    <s v="Research &amp; Development"/>
    <x v="1"/>
    <x v="1"/>
    <n v="48"/>
    <x v="204"/>
    <n v="120660"/>
    <n v="7.0000000000000007E-2"/>
    <s v="China"/>
    <s v="Chengdu"/>
    <x v="1"/>
    <n v="7.0000000000000007E-2"/>
  </r>
  <r>
    <x v="204"/>
    <s v="Levi Brown"/>
    <s v="Sr. Analyst"/>
    <s v="Sales"/>
    <s v="Corporate"/>
    <x v="1"/>
    <x v="0"/>
    <n v="36"/>
    <x v="205"/>
    <n v="75119"/>
    <n v="0"/>
    <s v="United States"/>
    <s v="Chicago"/>
    <x v="1"/>
    <n v="0"/>
  </r>
  <r>
    <x v="205"/>
    <s v="Mason Cho"/>
    <s v="Vice President"/>
    <s v="Accounting"/>
    <s v="Research &amp; Development"/>
    <x v="1"/>
    <x v="1"/>
    <n v="59"/>
    <x v="206"/>
    <n v="192213"/>
    <n v="0.4"/>
    <s v="United States"/>
    <s v="Chicago"/>
    <x v="1"/>
    <n v="0.4"/>
  </r>
  <r>
    <x v="206"/>
    <s v="Nova Herrera"/>
    <s v="Account Representative"/>
    <s v="Sales"/>
    <s v="Speciality Products"/>
    <x v="0"/>
    <x v="3"/>
    <n v="45"/>
    <x v="207"/>
    <n v="65047"/>
    <n v="0"/>
    <s v="Brazil"/>
    <s v="Sao Paulo"/>
    <x v="1"/>
    <n v="0"/>
  </r>
  <r>
    <x v="207"/>
    <s v="Elijah Watson"/>
    <s v="Sr. Manger"/>
    <s v="Sales"/>
    <s v="Manufacturing"/>
    <x v="1"/>
    <x v="2"/>
    <n v="29"/>
    <x v="208"/>
    <n v="151413"/>
    <n v="0.15"/>
    <s v="United States"/>
    <s v="Seattle"/>
    <x v="1"/>
    <n v="0.15"/>
  </r>
  <r>
    <x v="208"/>
    <s v="Wesley Gray"/>
    <s v="Sr. Analyst"/>
    <s v="Accounting"/>
    <s v="Speciality Products"/>
    <x v="1"/>
    <x v="2"/>
    <n v="62"/>
    <x v="209"/>
    <n v="76906"/>
    <n v="0"/>
    <s v="United States"/>
    <s v="Seattle"/>
    <x v="1"/>
    <n v="0"/>
  </r>
  <r>
    <x v="209"/>
    <s v="Wesley Sharma"/>
    <s v="Manager"/>
    <s v="IT"/>
    <s v="Corporate"/>
    <x v="1"/>
    <x v="1"/>
    <n v="51"/>
    <x v="210"/>
    <n v="122802"/>
    <n v="0.05"/>
    <s v="China"/>
    <s v="Shanghai"/>
    <x v="1"/>
    <n v="0.05"/>
  </r>
  <r>
    <x v="210"/>
    <s v="Mateo Mendez"/>
    <s v="Development Engineer"/>
    <s v="Engineering"/>
    <s v="Research &amp; Development"/>
    <x v="1"/>
    <x v="3"/>
    <n v="47"/>
    <x v="211"/>
    <n v="99091"/>
    <n v="0"/>
    <s v="United States"/>
    <s v="Austin"/>
    <x v="1"/>
    <n v="0"/>
  </r>
  <r>
    <x v="211"/>
    <s v="Jose Molina"/>
    <s v="Controls Engineer"/>
    <s v="Engineering"/>
    <s v="Manufacturing"/>
    <x v="1"/>
    <x v="3"/>
    <n v="40"/>
    <x v="212"/>
    <n v="113987"/>
    <n v="0"/>
    <s v="Brazil"/>
    <s v="Manaus"/>
    <x v="1"/>
    <n v="0"/>
  </r>
  <r>
    <x v="212"/>
    <s v="Luna Simmons"/>
    <s v="Sr. Analyst"/>
    <s v="Finance"/>
    <s v="Corporate"/>
    <x v="0"/>
    <x v="2"/>
    <n v="28"/>
    <x v="213"/>
    <n v="95045"/>
    <n v="0"/>
    <s v="United States"/>
    <s v="Chicago"/>
    <x v="1"/>
    <n v="0"/>
  </r>
  <r>
    <x v="213"/>
    <s v="Samantha Barnes"/>
    <s v="Vice President"/>
    <s v="Marketing"/>
    <s v="Speciality Products"/>
    <x v="0"/>
    <x v="2"/>
    <n v="29"/>
    <x v="214"/>
    <n v="190401"/>
    <n v="0.37"/>
    <s v="United States"/>
    <s v="Columbus"/>
    <x v="1"/>
    <n v="0.37"/>
  </r>
  <r>
    <x v="214"/>
    <s v="Hunter Ortiz"/>
    <s v="Sr. Analyst"/>
    <s v="Finance"/>
    <s v="Corporate"/>
    <x v="1"/>
    <x v="3"/>
    <n v="46"/>
    <x v="215"/>
    <n v="86061"/>
    <n v="0"/>
    <s v="Brazil"/>
    <s v="Rio de Janerio"/>
    <x v="1"/>
    <n v="0"/>
  </r>
  <r>
    <x v="215"/>
    <s v="Thomas Aguilar"/>
    <s v="Sr. Account Representative"/>
    <s v="Sales"/>
    <s v="Speciality Products"/>
    <x v="1"/>
    <x v="3"/>
    <n v="45"/>
    <x v="216"/>
    <n v="79882"/>
    <n v="0"/>
    <s v="United States"/>
    <s v="Phoenix"/>
    <x v="1"/>
    <n v="0"/>
  </r>
  <r>
    <x v="216"/>
    <s v="Skylar Bell"/>
    <s v="Vice President"/>
    <s v="Engineering"/>
    <s v="Manufacturing"/>
    <x v="0"/>
    <x v="2"/>
    <n v="30"/>
    <x v="217"/>
    <n v="255431"/>
    <n v="0.36"/>
    <s v="United States"/>
    <s v="Columbus"/>
    <x v="1"/>
    <n v="0.36"/>
  </r>
  <r>
    <x v="217"/>
    <s v="Anna Zhu"/>
    <s v="Service Desk Analyst"/>
    <s v="IT"/>
    <s v="Manufacturing"/>
    <x v="0"/>
    <x v="1"/>
    <n v="48"/>
    <x v="218"/>
    <n v="82017"/>
    <n v="0"/>
    <s v="China"/>
    <s v="Beijing"/>
    <x v="1"/>
    <n v="0"/>
  </r>
  <r>
    <x v="218"/>
    <s v="Ella Hunter"/>
    <s v="Analyst"/>
    <s v="Finance"/>
    <s v="Manufacturing"/>
    <x v="0"/>
    <x v="2"/>
    <n v="51"/>
    <x v="219"/>
    <n v="53799"/>
    <n v="0"/>
    <s v="United States"/>
    <s v="Columbus"/>
    <x v="1"/>
    <n v="0"/>
  </r>
  <r>
    <x v="219"/>
    <s v="Emery Hunter"/>
    <s v="Sr. Analyst"/>
    <s v="Sales"/>
    <s v="Corporate"/>
    <x v="0"/>
    <x v="2"/>
    <n v="28"/>
    <x v="220"/>
    <n v="82739"/>
    <n v="0"/>
    <s v="United States"/>
    <s v="Phoenix"/>
    <x v="1"/>
    <n v="0"/>
  </r>
  <r>
    <x v="220"/>
    <s v="Sofia Parker"/>
    <s v="Cloud Infrastructure Architect"/>
    <s v="IT"/>
    <s v="Manufacturing"/>
    <x v="0"/>
    <x v="2"/>
    <n v="36"/>
    <x v="221"/>
    <n v="99080"/>
    <n v="0"/>
    <s v="United States"/>
    <s v="Chicago"/>
    <x v="1"/>
    <n v="0"/>
  </r>
  <r>
    <x v="221"/>
    <s v="Lucy Fong"/>
    <s v="Sr. Account Representative"/>
    <s v="Sales"/>
    <s v="Corporate"/>
    <x v="0"/>
    <x v="1"/>
    <n v="40"/>
    <x v="222"/>
    <n v="96719"/>
    <n v="0"/>
    <s v="China"/>
    <s v="Chengdu"/>
    <x v="1"/>
    <n v="0"/>
  </r>
  <r>
    <x v="222"/>
    <s v="Vivian Barnes"/>
    <s v="Director"/>
    <s v="Human Resources"/>
    <s v="Research &amp; Development"/>
    <x v="0"/>
    <x v="2"/>
    <n v="51"/>
    <x v="223"/>
    <n v="180687"/>
    <n v="0.19"/>
    <s v="United States"/>
    <s v="Phoenix"/>
    <x v="1"/>
    <n v="0.19"/>
  </r>
  <r>
    <x v="223"/>
    <s v="Kai Chow"/>
    <s v="Engineering Manager"/>
    <s v="Engineering"/>
    <s v="Corporate"/>
    <x v="1"/>
    <x v="1"/>
    <n v="45"/>
    <x v="224"/>
    <n v="95743"/>
    <n v="0.15"/>
    <s v="United States"/>
    <s v="Austin"/>
    <x v="17"/>
    <n v="0.15"/>
  </r>
  <r>
    <x v="224"/>
    <s v="Melody Cooper"/>
    <s v="Development Engineer"/>
    <s v="Engineering"/>
    <s v="Research &amp; Development"/>
    <x v="0"/>
    <x v="2"/>
    <n v="44"/>
    <x v="225"/>
    <n v="89695"/>
    <n v="0"/>
    <s v="United States"/>
    <s v="Austin"/>
    <x v="1"/>
    <n v="0"/>
  </r>
  <r>
    <x v="225"/>
    <s v="James Bui"/>
    <s v="Manager"/>
    <s v="Finance"/>
    <s v="Manufacturing"/>
    <x v="1"/>
    <x v="1"/>
    <n v="64"/>
    <x v="226"/>
    <n v="122753"/>
    <n v="0.09"/>
    <s v="China"/>
    <s v="Chongqing"/>
    <x v="1"/>
    <n v="0.09"/>
  </r>
  <r>
    <x v="226"/>
    <s v="Liam Grant"/>
    <s v="Sr. Business Partner"/>
    <s v="Human Resources"/>
    <s v="Research &amp; Development"/>
    <x v="1"/>
    <x v="2"/>
    <n v="30"/>
    <x v="227"/>
    <n v="93734"/>
    <n v="0"/>
    <s v="United States"/>
    <s v="Phoenix"/>
    <x v="1"/>
    <n v="0"/>
  </r>
  <r>
    <x v="227"/>
    <s v="Owen Han"/>
    <s v="Analyst"/>
    <s v="Accounting"/>
    <s v="Corporate"/>
    <x v="1"/>
    <x v="1"/>
    <n v="28"/>
    <x v="228"/>
    <n v="52069"/>
    <n v="0"/>
    <s v="China"/>
    <s v="Chongqing"/>
    <x v="1"/>
    <n v="0"/>
  </r>
  <r>
    <x v="228"/>
    <s v="Kinsley Vega"/>
    <s v="Vice President"/>
    <s v="Accounting"/>
    <s v="Corporate"/>
    <x v="0"/>
    <x v="3"/>
    <n v="33"/>
    <x v="229"/>
    <n v="258426"/>
    <n v="0.4"/>
    <s v="Brazil"/>
    <s v="Rio de Janerio"/>
    <x v="1"/>
    <n v="0.4"/>
  </r>
  <r>
    <x v="229"/>
    <s v="Leonardo Martin"/>
    <s v="Manager"/>
    <s v="Finance"/>
    <s v="Speciality Products"/>
    <x v="1"/>
    <x v="0"/>
    <n v="51"/>
    <x v="230"/>
    <n v="125375"/>
    <n v="0.09"/>
    <s v="United States"/>
    <s v="Chicago"/>
    <x v="1"/>
    <n v="0.09"/>
  </r>
  <r>
    <x v="230"/>
    <s v="Greyson Lam"/>
    <s v="Vice President"/>
    <s v="Accounting"/>
    <s v="Manufacturing"/>
    <x v="1"/>
    <x v="1"/>
    <n v="25"/>
    <x v="231"/>
    <n v="198243"/>
    <n v="0.31"/>
    <s v="United States"/>
    <s v="Miami"/>
    <x v="1"/>
    <n v="0.31"/>
  </r>
  <r>
    <x v="231"/>
    <s v="Emilia Rivera"/>
    <s v="Test Engineer"/>
    <s v="Engineering"/>
    <s v="Research &amp; Development"/>
    <x v="0"/>
    <x v="3"/>
    <n v="42"/>
    <x v="232"/>
    <n v="96023"/>
    <n v="0"/>
    <s v="United States"/>
    <s v="Miami"/>
    <x v="1"/>
    <n v="0"/>
  </r>
  <r>
    <x v="232"/>
    <s v="Penelope Johnson"/>
    <s v="Sr. Analyst"/>
    <s v="Marketing"/>
    <s v="Research &amp; Development"/>
    <x v="0"/>
    <x v="2"/>
    <n v="34"/>
    <x v="233"/>
    <n v="83066"/>
    <n v="0"/>
    <s v="United States"/>
    <s v="Chicago"/>
    <x v="18"/>
    <n v="0"/>
  </r>
  <r>
    <x v="233"/>
    <s v="Eva Figueroa"/>
    <s v="Analyst II"/>
    <s v="Sales"/>
    <s v="Research &amp; Development"/>
    <x v="0"/>
    <x v="3"/>
    <n v="48"/>
    <x v="234"/>
    <n v="61216"/>
    <n v="0"/>
    <s v="United States"/>
    <s v="Seattle"/>
    <x v="1"/>
    <n v="0"/>
  </r>
  <r>
    <x v="234"/>
    <s v="Ezekiel Jordan"/>
    <s v="Sr. Manger"/>
    <s v="Accounting"/>
    <s v="Corporate"/>
    <x v="1"/>
    <x v="2"/>
    <n v="33"/>
    <x v="235"/>
    <n v="144231"/>
    <n v="0.14000000000000001"/>
    <s v="United States"/>
    <s v="Columbus"/>
    <x v="19"/>
    <n v="0.14000000000000001"/>
  </r>
  <r>
    <x v="235"/>
    <s v="Luke Mai"/>
    <s v="HRIS Analyst"/>
    <s v="Human Resources"/>
    <s v="Research &amp; Development"/>
    <x v="1"/>
    <x v="1"/>
    <n v="41"/>
    <x v="236"/>
    <n v="51630"/>
    <n v="0"/>
    <s v="China"/>
    <s v="Beijing"/>
    <x v="1"/>
    <n v="0"/>
  </r>
  <r>
    <x v="236"/>
    <s v="Charles Diaz"/>
    <s v="Sr. Manger"/>
    <s v="Sales"/>
    <s v="Corporate"/>
    <x v="1"/>
    <x v="3"/>
    <n v="55"/>
    <x v="237"/>
    <n v="124129"/>
    <n v="0.15"/>
    <s v="Brazil"/>
    <s v="Sao Paulo"/>
    <x v="1"/>
    <n v="0.15"/>
  </r>
  <r>
    <x v="237"/>
    <s v="Adam Espinoza"/>
    <s v="Test Engineer"/>
    <s v="Engineering"/>
    <s v="Manufacturing"/>
    <x v="1"/>
    <x v="3"/>
    <n v="36"/>
    <x v="238"/>
    <n v="60055"/>
    <n v="0"/>
    <s v="United States"/>
    <s v="Seattle"/>
    <x v="1"/>
    <n v="0"/>
  </r>
  <r>
    <x v="238"/>
    <s v="Jack Maldonado"/>
    <s v="Director"/>
    <s v="Engineering"/>
    <s v="Research &amp; Development"/>
    <x v="1"/>
    <x v="3"/>
    <n v="31"/>
    <x v="239"/>
    <n v="189290"/>
    <n v="0.22"/>
    <s v="Brazil"/>
    <s v="Sao Paulo"/>
    <x v="20"/>
    <n v="0.22"/>
  </r>
  <r>
    <x v="239"/>
    <s v="Cora Jiang"/>
    <s v="Vice President"/>
    <s v="IT"/>
    <s v="Corporate"/>
    <x v="0"/>
    <x v="1"/>
    <n v="53"/>
    <x v="240"/>
    <n v="182202"/>
    <n v="0.3"/>
    <s v="United States"/>
    <s v="Austin"/>
    <x v="1"/>
    <n v="0.3"/>
  </r>
  <r>
    <x v="240"/>
    <s v="Cooper Mitchell"/>
    <s v="Manager"/>
    <s v="Sales"/>
    <s v="Speciality Products"/>
    <x v="1"/>
    <x v="2"/>
    <n v="43"/>
    <x v="241"/>
    <n v="117518"/>
    <n v="7.0000000000000007E-2"/>
    <s v="United States"/>
    <s v="Seattle"/>
    <x v="1"/>
    <n v="7.0000000000000007E-2"/>
  </r>
  <r>
    <x v="241"/>
    <s v="Layla Torres"/>
    <s v="Sr. Manger"/>
    <s v="Finance"/>
    <s v="Manufacturing"/>
    <x v="0"/>
    <x v="3"/>
    <n v="37"/>
    <x v="242"/>
    <n v="157474"/>
    <n v="0.11"/>
    <s v="Brazil"/>
    <s v="Rio de Janerio"/>
    <x v="1"/>
    <n v="0.11"/>
  </r>
  <r>
    <x v="242"/>
    <s v="Jack Edwards"/>
    <s v="Manager"/>
    <s v="Marketing"/>
    <s v="Manufacturing"/>
    <x v="1"/>
    <x v="2"/>
    <n v="38"/>
    <x v="243"/>
    <n v="126856"/>
    <n v="0.06"/>
    <s v="United States"/>
    <s v="Columbus"/>
    <x v="1"/>
    <n v="0.06"/>
  </r>
  <r>
    <x v="243"/>
    <s v="Eleanor Chan"/>
    <s v="Sr. Manger"/>
    <s v="Accounting"/>
    <s v="Manufacturing"/>
    <x v="0"/>
    <x v="1"/>
    <n v="49"/>
    <x v="244"/>
    <n v="129124"/>
    <n v="0.12"/>
    <s v="China"/>
    <s v="Shanghai"/>
    <x v="1"/>
    <n v="0.12"/>
  </r>
  <r>
    <x v="244"/>
    <s v="Aria Xi"/>
    <s v="Director"/>
    <s v="Sales"/>
    <s v="Research &amp; Development"/>
    <x v="0"/>
    <x v="1"/>
    <n v="45"/>
    <x v="245"/>
    <n v="165181"/>
    <n v="0.16"/>
    <s v="United States"/>
    <s v="Seattle"/>
    <x v="1"/>
    <n v="0.16"/>
  </r>
  <r>
    <x v="245"/>
    <s v="John Vega"/>
    <s v="Vice President"/>
    <s v="Finance"/>
    <s v="Corporate"/>
    <x v="1"/>
    <x v="3"/>
    <n v="50"/>
    <x v="246"/>
    <n v="247939"/>
    <n v="0.35"/>
    <s v="Brazil"/>
    <s v="Rio de Janerio"/>
    <x v="1"/>
    <n v="0.35"/>
  </r>
  <r>
    <x v="246"/>
    <s v="Luke Munoz"/>
    <s v="Director"/>
    <s v="Engineering"/>
    <s v="Speciality Products"/>
    <x v="1"/>
    <x v="3"/>
    <n v="64"/>
    <x v="247"/>
    <n v="169509"/>
    <n v="0.18"/>
    <s v="Brazil"/>
    <s v="Manaus"/>
    <x v="1"/>
    <n v="0.18"/>
  </r>
  <r>
    <x v="247"/>
    <s v="Sarah Daniels"/>
    <s v="Sr. Manger"/>
    <s v="Accounting"/>
    <s v="Manufacturing"/>
    <x v="0"/>
    <x v="2"/>
    <n v="55"/>
    <x v="248"/>
    <n v="138521"/>
    <n v="0.1"/>
    <s v="United States"/>
    <s v="Miami"/>
    <x v="1"/>
    <n v="0.1"/>
  </r>
  <r>
    <x v="248"/>
    <s v="Aria Castro"/>
    <s v="Engineering Manager"/>
    <s v="Engineering"/>
    <s v="Speciality Products"/>
    <x v="0"/>
    <x v="3"/>
    <n v="45"/>
    <x v="249"/>
    <n v="113873"/>
    <n v="0.11"/>
    <s v="Brazil"/>
    <s v="Rio de Janerio"/>
    <x v="1"/>
    <n v="0.11"/>
  </r>
  <r>
    <x v="249"/>
    <s v="Autumn Joseph"/>
    <s v="Enterprise Architect"/>
    <s v="IT"/>
    <s v="Corporate"/>
    <x v="0"/>
    <x v="0"/>
    <n v="39"/>
    <x v="250"/>
    <n v="73317"/>
    <n v="0"/>
    <s v="United States"/>
    <s v="Miami"/>
    <x v="1"/>
    <n v="0"/>
  </r>
  <r>
    <x v="250"/>
    <s v="Evelyn Liang"/>
    <s v="Service Desk Analyst"/>
    <s v="IT"/>
    <s v="Speciality Products"/>
    <x v="0"/>
    <x v="1"/>
    <n v="40"/>
    <x v="251"/>
    <n v="69096"/>
    <n v="0"/>
    <s v="United States"/>
    <s v="Seattle"/>
    <x v="1"/>
    <n v="0"/>
  </r>
  <r>
    <x v="251"/>
    <s v="Henry Alvarez"/>
    <s v="Sr. Business Partner"/>
    <s v="Human Resources"/>
    <s v="Manufacturing"/>
    <x v="1"/>
    <x v="3"/>
    <n v="48"/>
    <x v="252"/>
    <n v="87158"/>
    <n v="0"/>
    <s v="Brazil"/>
    <s v="Manaus"/>
    <x v="1"/>
    <n v="0"/>
  </r>
  <r>
    <x v="252"/>
    <s v="Benjamin Delgado"/>
    <s v="Test Engineer"/>
    <s v="Engineering"/>
    <s v="Corporate"/>
    <x v="1"/>
    <x v="3"/>
    <n v="64"/>
    <x v="253"/>
    <n v="70778"/>
    <n v="0"/>
    <s v="United States"/>
    <s v="Austin"/>
    <x v="1"/>
    <n v="0"/>
  </r>
  <r>
    <x v="253"/>
    <s v="Zoe Rodriguez"/>
    <s v="Director"/>
    <s v="Human Resources"/>
    <s v="Speciality Products"/>
    <x v="0"/>
    <x v="3"/>
    <n v="65"/>
    <x v="254"/>
    <n v="153938"/>
    <n v="0.2"/>
    <s v="United States"/>
    <s v="Phoenix"/>
    <x v="1"/>
    <n v="0.2"/>
  </r>
  <r>
    <x v="254"/>
    <s v="Axel Chu"/>
    <s v="Systems Analyst"/>
    <s v="IT"/>
    <s v="Research &amp; Development"/>
    <x v="1"/>
    <x v="1"/>
    <n v="43"/>
    <x v="255"/>
    <n v="59888"/>
    <n v="0"/>
    <s v="China"/>
    <s v="Beijing"/>
    <x v="1"/>
    <n v="0"/>
  </r>
  <r>
    <x v="255"/>
    <s v="Cameron Evans"/>
    <s v="Test Engineer"/>
    <s v="Engineering"/>
    <s v="Corporate"/>
    <x v="1"/>
    <x v="2"/>
    <n v="50"/>
    <x v="256"/>
    <n v="63098"/>
    <n v="0"/>
    <s v="United States"/>
    <s v="Columbus"/>
    <x v="1"/>
    <n v="0"/>
  </r>
  <r>
    <x v="256"/>
    <s v="Isabella Soto"/>
    <s v="Vice President"/>
    <s v="Finance"/>
    <s v="Corporate"/>
    <x v="0"/>
    <x v="3"/>
    <n v="27"/>
    <x v="257"/>
    <n v="255369"/>
    <n v="0.33"/>
    <s v="Brazil"/>
    <s v="Sao Paulo"/>
    <x v="1"/>
    <n v="0.33"/>
  </r>
  <r>
    <x v="257"/>
    <s v="Eva Jenkins"/>
    <s v="Sr. Manger"/>
    <s v="Human Resources"/>
    <s v="Manufacturing"/>
    <x v="0"/>
    <x v="0"/>
    <n v="55"/>
    <x v="258"/>
    <n v="142318"/>
    <n v="0.14000000000000001"/>
    <s v="United States"/>
    <s v="Chicago"/>
    <x v="1"/>
    <n v="0.14000000000000001"/>
  </r>
  <r>
    <x v="258"/>
    <s v="Cameron Powell"/>
    <s v="Business Partner"/>
    <s v="Human Resources"/>
    <s v="Manufacturing"/>
    <x v="1"/>
    <x v="0"/>
    <n v="41"/>
    <x v="259"/>
    <n v="49186"/>
    <n v="0"/>
    <s v="United States"/>
    <s v="Austin"/>
    <x v="21"/>
    <n v="0"/>
  </r>
  <r>
    <x v="259"/>
    <s v="Samantha Foster"/>
    <s v="Vice President"/>
    <s v="Human Resources"/>
    <s v="Research &amp; Development"/>
    <x v="0"/>
    <x v="0"/>
    <n v="34"/>
    <x v="260"/>
    <n v="220937"/>
    <n v="0.38"/>
    <s v="United States"/>
    <s v="Austin"/>
    <x v="1"/>
    <n v="0.38"/>
  </r>
  <r>
    <x v="260"/>
    <s v="Jade Li"/>
    <s v="Director"/>
    <s v="IT"/>
    <s v="Speciality Products"/>
    <x v="0"/>
    <x v="1"/>
    <n v="47"/>
    <x v="261"/>
    <n v="183156"/>
    <n v="0.3"/>
    <s v="United States"/>
    <s v="Seattle"/>
    <x v="1"/>
    <n v="0.3"/>
  </r>
  <r>
    <x v="261"/>
    <s v="Kinsley Acosta"/>
    <s v="Vice President"/>
    <s v="IT"/>
    <s v="Speciality Products"/>
    <x v="0"/>
    <x v="3"/>
    <n v="32"/>
    <x v="262"/>
    <n v="192749"/>
    <n v="0.31"/>
    <s v="United States"/>
    <s v="Chicago"/>
    <x v="1"/>
    <n v="0.31"/>
  </r>
  <r>
    <x v="262"/>
    <s v="Clara Kang"/>
    <s v="Sr. Manger"/>
    <s v="IT"/>
    <s v="Manufacturing"/>
    <x v="0"/>
    <x v="1"/>
    <n v="39"/>
    <x v="263"/>
    <n v="135325"/>
    <n v="0.14000000000000001"/>
    <s v="United States"/>
    <s v="Phoenix"/>
    <x v="1"/>
    <n v="0.14000000000000001"/>
  </r>
  <r>
    <x v="263"/>
    <s v="Harper Alexander"/>
    <s v="Sr. Analyst"/>
    <s v="Sales"/>
    <s v="Speciality Products"/>
    <x v="0"/>
    <x v="2"/>
    <n v="26"/>
    <x v="264"/>
    <n v="79356"/>
    <n v="0"/>
    <s v="United States"/>
    <s v="Phoenix"/>
    <x v="1"/>
    <n v="0"/>
  </r>
  <r>
    <x v="264"/>
    <s v="Carter Reed"/>
    <s v="Development Engineer"/>
    <s v="Engineering"/>
    <s v="Manufacturing"/>
    <x v="1"/>
    <x v="0"/>
    <n v="40"/>
    <x v="265"/>
    <n v="74412"/>
    <n v="0"/>
    <s v="United States"/>
    <s v="Seattle"/>
    <x v="1"/>
    <n v="0"/>
  </r>
  <r>
    <x v="81"/>
    <s v="Charlotte Ruiz"/>
    <s v="Computer Systems Manager"/>
    <s v="IT"/>
    <s v="Manufacturing"/>
    <x v="0"/>
    <x v="3"/>
    <n v="32"/>
    <x v="266"/>
    <n v="61886"/>
    <n v="0.09"/>
    <s v="Brazil"/>
    <s v="Rio de Janerio"/>
    <x v="1"/>
    <n v="0.09"/>
  </r>
  <r>
    <x v="265"/>
    <s v="Everleigh Jiang"/>
    <s v="Director"/>
    <s v="Accounting"/>
    <s v="Research &amp; Development"/>
    <x v="0"/>
    <x v="1"/>
    <n v="58"/>
    <x v="267"/>
    <n v="173071"/>
    <n v="0.28999999999999998"/>
    <s v="United States"/>
    <s v="Columbus"/>
    <x v="1"/>
    <n v="0.28999999999999998"/>
  </r>
  <r>
    <x v="266"/>
    <s v="Audrey Smith"/>
    <s v="Field Engineer"/>
    <s v="Engineering"/>
    <s v="Research &amp; Development"/>
    <x v="0"/>
    <x v="2"/>
    <n v="58"/>
    <x v="268"/>
    <n v="70189"/>
    <n v="0"/>
    <s v="United States"/>
    <s v="Columbus"/>
    <x v="1"/>
    <n v="0"/>
  </r>
  <r>
    <x v="267"/>
    <s v="Emery Acosta"/>
    <s v="Vice President"/>
    <s v="Sales"/>
    <s v="Research &amp; Development"/>
    <x v="0"/>
    <x v="3"/>
    <n v="42"/>
    <x v="269"/>
    <n v="181452"/>
    <n v="0.3"/>
    <s v="United States"/>
    <s v="Columbus"/>
    <x v="1"/>
    <n v="0.3"/>
  </r>
  <r>
    <x v="268"/>
    <s v="Charles Robinson"/>
    <s v="HRIS Analyst"/>
    <s v="Human Resources"/>
    <s v="Speciality Products"/>
    <x v="1"/>
    <x v="2"/>
    <n v="26"/>
    <x v="270"/>
    <n v="70369"/>
    <n v="0"/>
    <s v="United States"/>
    <s v="Seattle"/>
    <x v="1"/>
    <n v="0"/>
  </r>
  <r>
    <x v="269"/>
    <s v="Landon Lopez"/>
    <s v="Sr. Analyst"/>
    <s v="Accounting"/>
    <s v="Manufacturing"/>
    <x v="1"/>
    <x v="3"/>
    <n v="38"/>
    <x v="271"/>
    <n v="78056"/>
    <n v="0"/>
    <s v="Brazil"/>
    <s v="Sao Paulo"/>
    <x v="1"/>
    <n v="0"/>
  </r>
  <r>
    <x v="270"/>
    <s v="Miles Mehta"/>
    <s v="Director"/>
    <s v="Finance"/>
    <s v="Research &amp; Development"/>
    <x v="1"/>
    <x v="1"/>
    <n v="64"/>
    <x v="272"/>
    <n v="189933"/>
    <n v="0.23"/>
    <s v="United States"/>
    <s v="Miami"/>
    <x v="1"/>
    <n v="0.23"/>
  </r>
  <r>
    <x v="7"/>
    <s v="Ezra Simmons"/>
    <s v="Automation Engineer"/>
    <s v="Engineering"/>
    <s v="Speciality Products"/>
    <x v="1"/>
    <x v="2"/>
    <n v="38"/>
    <x v="273"/>
    <n v="78237"/>
    <n v="0"/>
    <s v="United States"/>
    <s v="Phoenix"/>
    <x v="1"/>
    <n v="0"/>
  </r>
  <r>
    <x v="271"/>
    <s v="Nora Santiago"/>
    <s v="Analyst"/>
    <s v="Accounting"/>
    <s v="Research &amp; Development"/>
    <x v="0"/>
    <x v="3"/>
    <n v="55"/>
    <x v="274"/>
    <n v="48687"/>
    <n v="0"/>
    <s v="Brazil"/>
    <s v="Rio de Janerio"/>
    <x v="1"/>
    <n v="0"/>
  </r>
  <r>
    <x v="272"/>
    <s v="Caroline Herrera"/>
    <s v="Sr. Manger"/>
    <s v="Marketing"/>
    <s v="Manufacturing"/>
    <x v="0"/>
    <x v="3"/>
    <n v="45"/>
    <x v="275"/>
    <n v="121065"/>
    <n v="0.15"/>
    <s v="Brazil"/>
    <s v="Rio de Janerio"/>
    <x v="1"/>
    <n v="0.15"/>
  </r>
  <r>
    <x v="273"/>
    <s v="David Owens"/>
    <s v="Sr. Analyst"/>
    <s v="Sales"/>
    <s v="Corporate"/>
    <x v="1"/>
    <x v="0"/>
    <n v="43"/>
    <x v="276"/>
    <n v="94246"/>
    <n v="0"/>
    <s v="United States"/>
    <s v="Austin"/>
    <x v="1"/>
    <n v="0"/>
  </r>
  <r>
    <x v="109"/>
    <s v="Avery Yee"/>
    <s v="Systems Analyst"/>
    <s v="IT"/>
    <s v="Manufacturing"/>
    <x v="0"/>
    <x v="1"/>
    <n v="34"/>
    <x v="82"/>
    <n v="44614"/>
    <n v="0"/>
    <s v="United States"/>
    <s v="Miami"/>
    <x v="1"/>
    <n v="0"/>
  </r>
  <r>
    <x v="274"/>
    <s v="Xavier Park"/>
    <s v="Vice President"/>
    <s v="IT"/>
    <s v="Research &amp; Development"/>
    <x v="1"/>
    <x v="1"/>
    <n v="40"/>
    <x v="277"/>
    <n v="234469"/>
    <n v="0.31"/>
    <s v="China"/>
    <s v="Chengdu"/>
    <x v="1"/>
    <n v="0.31"/>
  </r>
  <r>
    <x v="275"/>
    <s v="Asher Morales"/>
    <s v="Automation Engineer"/>
    <s v="Engineering"/>
    <s v="Research &amp; Development"/>
    <x v="1"/>
    <x v="3"/>
    <n v="52"/>
    <x v="278"/>
    <n v="88272"/>
    <n v="0"/>
    <s v="Brazil"/>
    <s v="Sao Paulo"/>
    <x v="1"/>
    <n v="0"/>
  </r>
  <r>
    <x v="276"/>
    <s v="Mason Cao"/>
    <s v="Analyst II"/>
    <s v="Finance"/>
    <s v="Corporate"/>
    <x v="1"/>
    <x v="1"/>
    <n v="52"/>
    <x v="279"/>
    <n v="74449"/>
    <n v="0"/>
    <s v="China"/>
    <s v="Beijing"/>
    <x v="1"/>
    <n v="0"/>
  </r>
  <r>
    <x v="277"/>
    <s v="Joshua Fong"/>
    <s v="Vice President"/>
    <s v="Engineering"/>
    <s v="Speciality Products"/>
    <x v="1"/>
    <x v="1"/>
    <n v="47"/>
    <x v="280"/>
    <n v="222941"/>
    <n v="0.39"/>
    <s v="China"/>
    <s v="Beijing"/>
    <x v="1"/>
    <n v="0.39"/>
  </r>
  <r>
    <x v="278"/>
    <s v="Maria Chin"/>
    <s v="Analyst"/>
    <s v="Marketing"/>
    <s v="Manufacturing"/>
    <x v="0"/>
    <x v="1"/>
    <n v="65"/>
    <x v="281"/>
    <n v="50341"/>
    <n v="0"/>
    <s v="China"/>
    <s v="Beijing"/>
    <x v="1"/>
    <n v="0"/>
  </r>
  <r>
    <x v="279"/>
    <s v="Eva Garcia"/>
    <s v="HRIS Analyst"/>
    <s v="Human Resources"/>
    <s v="Corporate"/>
    <x v="0"/>
    <x v="3"/>
    <n v="31"/>
    <x v="282"/>
    <n v="72235"/>
    <n v="0"/>
    <s v="Brazil"/>
    <s v="Manaus"/>
    <x v="1"/>
    <n v="0"/>
  </r>
  <r>
    <x v="280"/>
    <s v="Anna Molina"/>
    <s v="Sr. Analyst"/>
    <s v="Accounting"/>
    <s v="Corporate"/>
    <x v="0"/>
    <x v="3"/>
    <n v="41"/>
    <x v="283"/>
    <n v="70165"/>
    <n v="0"/>
    <s v="United States"/>
    <s v="Columbus"/>
    <x v="1"/>
    <n v="0"/>
  </r>
  <r>
    <x v="281"/>
    <s v="Logan Bryant"/>
    <s v="Sr. Manger"/>
    <s v="Marketing"/>
    <s v="Speciality Products"/>
    <x v="1"/>
    <x v="2"/>
    <n v="30"/>
    <x v="284"/>
    <n v="148485"/>
    <n v="0.15"/>
    <s v="United States"/>
    <s v="Miami"/>
    <x v="1"/>
    <n v="0.15"/>
  </r>
  <r>
    <x v="282"/>
    <s v="Isla Han"/>
    <s v="Technical Architect"/>
    <s v="IT"/>
    <s v="Manufacturing"/>
    <x v="0"/>
    <x v="1"/>
    <n v="58"/>
    <x v="285"/>
    <n v="86089"/>
    <n v="0"/>
    <s v="United States"/>
    <s v="Chicago"/>
    <x v="1"/>
    <n v="0"/>
  </r>
  <r>
    <x v="283"/>
    <s v="Christopher Vega"/>
    <s v="Engineering Manager"/>
    <s v="Engineering"/>
    <s v="Research &amp; Development"/>
    <x v="1"/>
    <x v="3"/>
    <n v="54"/>
    <x v="286"/>
    <n v="106313"/>
    <n v="0.15"/>
    <s v="United States"/>
    <s v="Chicago"/>
    <x v="1"/>
    <n v="0.15"/>
  </r>
  <r>
    <x v="284"/>
    <s v="Lillian Park"/>
    <s v="Analyst"/>
    <s v="Marketing"/>
    <s v="Research &amp; Development"/>
    <x v="0"/>
    <x v="1"/>
    <n v="40"/>
    <x v="287"/>
    <n v="46833"/>
    <n v="0"/>
    <s v="China"/>
    <s v="Chengdu"/>
    <x v="22"/>
    <n v="0"/>
  </r>
  <r>
    <x v="285"/>
    <s v="Kennedy Zhang"/>
    <s v="Director"/>
    <s v="Finance"/>
    <s v="Research &amp; Development"/>
    <x v="0"/>
    <x v="1"/>
    <n v="63"/>
    <x v="288"/>
    <n v="155320"/>
    <n v="0.17"/>
    <s v="China"/>
    <s v="Chongqing"/>
    <x v="1"/>
    <n v="0.17"/>
  </r>
  <r>
    <x v="286"/>
    <s v="Eli Han"/>
    <s v="Sr. Analyst"/>
    <s v="Accounting"/>
    <s v="Manufacturing"/>
    <x v="1"/>
    <x v="1"/>
    <n v="40"/>
    <x v="289"/>
    <n v="89984"/>
    <n v="0"/>
    <s v="China"/>
    <s v="Chengdu"/>
    <x v="1"/>
    <n v="0"/>
  </r>
  <r>
    <x v="287"/>
    <s v="Julia Pham"/>
    <s v="Engineering Manager"/>
    <s v="Engineering"/>
    <s v="Speciality Products"/>
    <x v="0"/>
    <x v="1"/>
    <n v="65"/>
    <x v="290"/>
    <n v="83756"/>
    <n v="0.14000000000000001"/>
    <s v="China"/>
    <s v="Shanghai"/>
    <x v="1"/>
    <n v="0.14000000000000001"/>
  </r>
  <r>
    <x v="288"/>
    <s v="Hailey Shin"/>
    <s v="Director"/>
    <s v="Human Resources"/>
    <s v="Corporate"/>
    <x v="0"/>
    <x v="1"/>
    <n v="57"/>
    <x v="291"/>
    <n v="176324"/>
    <n v="0.23"/>
    <s v="China"/>
    <s v="Shanghai"/>
    <x v="1"/>
    <n v="0.23"/>
  </r>
  <r>
    <x v="289"/>
    <s v="Connor Grant"/>
    <s v="Sr. Analyst"/>
    <s v="Accounting"/>
    <s v="Speciality Products"/>
    <x v="1"/>
    <x v="2"/>
    <n v="27"/>
    <x v="292"/>
    <n v="74077"/>
    <n v="0"/>
    <s v="United States"/>
    <s v="Seattle"/>
    <x v="1"/>
    <n v="0"/>
  </r>
  <r>
    <x v="290"/>
    <s v="Natalia Owens"/>
    <s v="Manager"/>
    <s v="Human Resources"/>
    <s v="Manufacturing"/>
    <x v="0"/>
    <x v="2"/>
    <n v="31"/>
    <x v="293"/>
    <n v="104162"/>
    <n v="7.0000000000000007E-2"/>
    <s v="United States"/>
    <s v="Austin"/>
    <x v="1"/>
    <n v="7.0000000000000007E-2"/>
  </r>
  <r>
    <x v="291"/>
    <s v="Maria He"/>
    <s v="IT Systems Architect"/>
    <s v="IT"/>
    <s v="Corporate"/>
    <x v="0"/>
    <x v="1"/>
    <n v="45"/>
    <x v="294"/>
    <n v="82162"/>
    <n v="0"/>
    <s v="China"/>
    <s v="Beijing"/>
    <x v="23"/>
    <n v="0"/>
  </r>
  <r>
    <x v="292"/>
    <s v="Jade Yi"/>
    <s v="Account Representative"/>
    <s v="Sales"/>
    <s v="Speciality Products"/>
    <x v="0"/>
    <x v="1"/>
    <n v="47"/>
    <x v="295"/>
    <n v="63880"/>
    <n v="0"/>
    <s v="China"/>
    <s v="Chongqing"/>
    <x v="1"/>
    <n v="0"/>
  </r>
  <r>
    <x v="293"/>
    <s v="Quinn Xiong"/>
    <s v="Test Engineer"/>
    <s v="Engineering"/>
    <s v="Research &amp; Development"/>
    <x v="0"/>
    <x v="1"/>
    <n v="55"/>
    <x v="296"/>
    <n v="73248"/>
    <n v="0"/>
    <s v="United States"/>
    <s v="Columbus"/>
    <x v="1"/>
    <n v="0"/>
  </r>
  <r>
    <x v="294"/>
    <s v="Dominic Baker"/>
    <s v="Sr. Analyst"/>
    <s v="Accounting"/>
    <s v="Manufacturing"/>
    <x v="1"/>
    <x v="0"/>
    <n v="51"/>
    <x v="297"/>
    <n v="91853"/>
    <n v="0"/>
    <s v="United States"/>
    <s v="Chicago"/>
    <x v="1"/>
    <n v="0"/>
  </r>
  <r>
    <x v="295"/>
    <s v="Adam Nelson"/>
    <s v="Director"/>
    <s v="Finance"/>
    <s v="Speciality Products"/>
    <x v="1"/>
    <x v="2"/>
    <n v="25"/>
    <x v="298"/>
    <n v="168014"/>
    <n v="0.27"/>
    <s v="United States"/>
    <s v="Chicago"/>
    <x v="24"/>
    <n v="0.27"/>
  </r>
  <r>
    <x v="296"/>
    <s v="Autumn Reed"/>
    <s v="Development Engineer"/>
    <s v="Engineering"/>
    <s v="Corporate"/>
    <x v="0"/>
    <x v="2"/>
    <n v="37"/>
    <x v="299"/>
    <n v="70770"/>
    <n v="0"/>
    <s v="United States"/>
    <s v="Miami"/>
    <x v="1"/>
    <n v="0"/>
  </r>
  <r>
    <x v="297"/>
    <s v="Robert Edwards"/>
    <s v="HRIS Analyst"/>
    <s v="Human Resources"/>
    <s v="Corporate"/>
    <x v="1"/>
    <x v="2"/>
    <n v="62"/>
    <x v="300"/>
    <n v="50825"/>
    <n v="0"/>
    <s v="United States"/>
    <s v="Seattle"/>
    <x v="1"/>
    <n v="0"/>
  </r>
  <r>
    <x v="298"/>
    <s v="Roman Martinez"/>
    <s v="Sr. Manger"/>
    <s v="Finance"/>
    <s v="Research &amp; Development"/>
    <x v="1"/>
    <x v="3"/>
    <n v="31"/>
    <x v="301"/>
    <n v="145846"/>
    <n v="0.15"/>
    <s v="Brazil"/>
    <s v="Manaus"/>
    <x v="1"/>
    <n v="0.15"/>
  </r>
  <r>
    <x v="299"/>
    <s v="Eleanor Li"/>
    <s v="Sr. Manger"/>
    <s v="Human Resources"/>
    <s v="Research &amp; Development"/>
    <x v="0"/>
    <x v="1"/>
    <n v="64"/>
    <x v="302"/>
    <n v="125807"/>
    <n v="0.15"/>
    <s v="United States"/>
    <s v="Chicago"/>
    <x v="1"/>
    <n v="0.15"/>
  </r>
  <r>
    <x v="300"/>
    <s v="Connor Vang"/>
    <s v="Analyst"/>
    <s v="Sales"/>
    <s v="Speciality Products"/>
    <x v="1"/>
    <x v="1"/>
    <n v="25"/>
    <x v="303"/>
    <n v="46845"/>
    <n v="0"/>
    <s v="United States"/>
    <s v="Miami"/>
    <x v="1"/>
    <n v="0"/>
  </r>
  <r>
    <x v="301"/>
    <s v="Ellie Chung"/>
    <s v="Sr. Manger"/>
    <s v="Marketing"/>
    <s v="Corporate"/>
    <x v="0"/>
    <x v="1"/>
    <n v="59"/>
    <x v="304"/>
    <n v="157969"/>
    <n v="0.1"/>
    <s v="China"/>
    <s v="Chongqing"/>
    <x v="1"/>
    <n v="0.1"/>
  </r>
  <r>
    <x v="302"/>
    <s v="Violet Hall"/>
    <s v="Solutions Architect"/>
    <s v="IT"/>
    <s v="Corporate"/>
    <x v="0"/>
    <x v="2"/>
    <n v="40"/>
    <x v="305"/>
    <n v="97807"/>
    <n v="0"/>
    <s v="United States"/>
    <s v="Chicago"/>
    <x v="1"/>
    <n v="0"/>
  </r>
  <r>
    <x v="303"/>
    <s v="Dylan Padilla"/>
    <s v="HRIS Analyst"/>
    <s v="Human Resources"/>
    <s v="Manufacturing"/>
    <x v="1"/>
    <x v="3"/>
    <n v="31"/>
    <x v="306"/>
    <n v="73854"/>
    <n v="0"/>
    <s v="United States"/>
    <s v="Seattle"/>
    <x v="1"/>
    <n v="0"/>
  </r>
  <r>
    <x v="304"/>
    <s v="Nathan Pham"/>
    <s v="Sr. Manger"/>
    <s v="Accounting"/>
    <s v="Manufacturing"/>
    <x v="1"/>
    <x v="1"/>
    <n v="45"/>
    <x v="307"/>
    <n v="149537"/>
    <n v="0.14000000000000001"/>
    <s v="United States"/>
    <s v="Seattle"/>
    <x v="1"/>
    <n v="0.14000000000000001"/>
  </r>
  <r>
    <x v="305"/>
    <s v="Ayla Brown"/>
    <s v="Sr. Manger"/>
    <s v="Sales"/>
    <s v="Manufacturing"/>
    <x v="0"/>
    <x v="2"/>
    <n v="49"/>
    <x v="308"/>
    <n v="128303"/>
    <n v="0.15"/>
    <s v="United States"/>
    <s v="Phoenix"/>
    <x v="1"/>
    <n v="0.15"/>
  </r>
  <r>
    <x v="306"/>
    <s v="Isaac Mitchell"/>
    <s v="Network Architect"/>
    <s v="IT"/>
    <s v="Speciality Products"/>
    <x v="1"/>
    <x v="0"/>
    <n v="46"/>
    <x v="309"/>
    <n v="67374"/>
    <n v="0"/>
    <s v="United States"/>
    <s v="Austin"/>
    <x v="1"/>
    <n v="0"/>
  </r>
  <r>
    <x v="307"/>
    <s v="Jayden Jimenez"/>
    <s v="Manager"/>
    <s v="Human Resources"/>
    <s v="Corporate"/>
    <x v="1"/>
    <x v="3"/>
    <n v="46"/>
    <x v="310"/>
    <n v="102167"/>
    <n v="0.06"/>
    <s v="Brazil"/>
    <s v="Rio de Janerio"/>
    <x v="1"/>
    <n v="0.06"/>
  </r>
  <r>
    <x v="308"/>
    <s v="Jaxon Tran"/>
    <s v="Sr. Manger"/>
    <s v="Sales"/>
    <s v="Manufacturing"/>
    <x v="1"/>
    <x v="1"/>
    <n v="45"/>
    <x v="311"/>
    <n v="151027"/>
    <n v="0.1"/>
    <s v="China"/>
    <s v="Shanghai"/>
    <x v="1"/>
    <n v="0.1"/>
  </r>
  <r>
    <x v="309"/>
    <s v="Connor Fong"/>
    <s v="Manager"/>
    <s v="Accounting"/>
    <s v="Speciality Products"/>
    <x v="1"/>
    <x v="1"/>
    <n v="40"/>
    <x v="312"/>
    <n v="120905"/>
    <n v="0.05"/>
    <s v="United States"/>
    <s v="Seattle"/>
    <x v="1"/>
    <n v="0.05"/>
  </r>
  <r>
    <x v="310"/>
    <s v="Emery Mitchell"/>
    <s v="Vice President"/>
    <s v="Finance"/>
    <s v="Manufacturing"/>
    <x v="0"/>
    <x v="2"/>
    <n v="48"/>
    <x v="313"/>
    <n v="231567"/>
    <n v="0.36"/>
    <s v="United States"/>
    <s v="Seattle"/>
    <x v="1"/>
    <n v="0.36"/>
  </r>
  <r>
    <x v="167"/>
    <s v="Landon Luu"/>
    <s v="Vice President"/>
    <s v="IT"/>
    <s v="Research &amp; Development"/>
    <x v="1"/>
    <x v="1"/>
    <n v="31"/>
    <x v="314"/>
    <n v="215388"/>
    <n v="0.33"/>
    <s v="United States"/>
    <s v="Miami"/>
    <x v="1"/>
    <n v="0.33"/>
  </r>
  <r>
    <x v="311"/>
    <s v="Sophia Ahmed"/>
    <s v="Sr. Manger"/>
    <s v="Sales"/>
    <s v="Speciality Products"/>
    <x v="0"/>
    <x v="1"/>
    <n v="30"/>
    <x v="315"/>
    <n v="127972"/>
    <n v="0.11"/>
    <s v="United States"/>
    <s v="Seattle"/>
    <x v="1"/>
    <n v="0.11"/>
  </r>
  <r>
    <x v="312"/>
    <s v="Sofia Dinh"/>
    <s v="Operations Engineer"/>
    <s v="Engineering"/>
    <s v="Corporate"/>
    <x v="0"/>
    <x v="1"/>
    <n v="55"/>
    <x v="316"/>
    <n v="80701"/>
    <n v="0"/>
    <s v="United States"/>
    <s v="Chicago"/>
    <x v="25"/>
    <n v="0"/>
  </r>
  <r>
    <x v="313"/>
    <s v="Jonathan Patel"/>
    <s v="Manager"/>
    <s v="Marketing"/>
    <s v="Corporate"/>
    <x v="1"/>
    <x v="1"/>
    <n v="28"/>
    <x v="317"/>
    <n v="115417"/>
    <n v="0.06"/>
    <s v="China"/>
    <s v="Shanghai"/>
    <x v="1"/>
    <n v="0.06"/>
  </r>
  <r>
    <x v="135"/>
    <s v="Piper Patterson"/>
    <s v="Quality Engineer"/>
    <s v="Engineering"/>
    <s v="Corporate"/>
    <x v="0"/>
    <x v="2"/>
    <n v="45"/>
    <x v="318"/>
    <n v="88045"/>
    <n v="0"/>
    <s v="United States"/>
    <s v="Chicago"/>
    <x v="1"/>
    <n v="0"/>
  </r>
  <r>
    <x v="314"/>
    <s v="Cora Evans"/>
    <s v="Computer Systems Manager"/>
    <s v="IT"/>
    <s v="Speciality Products"/>
    <x v="0"/>
    <x v="0"/>
    <n v="45"/>
    <x v="319"/>
    <n v="86478"/>
    <n v="0.06"/>
    <s v="United States"/>
    <s v="Austin"/>
    <x v="1"/>
    <n v="0.06"/>
  </r>
  <r>
    <x v="315"/>
    <s v="Cameron Young"/>
    <s v="Vice President"/>
    <s v="Engineering"/>
    <s v="Manufacturing"/>
    <x v="1"/>
    <x v="2"/>
    <n v="63"/>
    <x v="320"/>
    <n v="180994"/>
    <n v="0.39"/>
    <s v="United States"/>
    <s v="Seattle"/>
    <x v="1"/>
    <n v="0.39"/>
  </r>
  <r>
    <x v="316"/>
    <s v="Melody Ho"/>
    <s v="Analyst II"/>
    <s v="Finance"/>
    <s v="Research &amp; Development"/>
    <x v="0"/>
    <x v="1"/>
    <n v="55"/>
    <x v="321"/>
    <n v="64494"/>
    <n v="0"/>
    <s v="United States"/>
    <s v="Columbus"/>
    <x v="1"/>
    <n v="0"/>
  </r>
  <r>
    <x v="317"/>
    <s v="Aiden Bryant"/>
    <s v="Account Representative"/>
    <s v="Sales"/>
    <s v="Manufacturing"/>
    <x v="1"/>
    <x v="0"/>
    <n v="47"/>
    <x v="322"/>
    <n v="70122"/>
    <n v="0"/>
    <s v="United States"/>
    <s v="Columbus"/>
    <x v="1"/>
    <n v="0"/>
  </r>
  <r>
    <x v="318"/>
    <s v="Grayson Walker"/>
    <s v="Director"/>
    <s v="Accounting"/>
    <s v="Manufacturing"/>
    <x v="1"/>
    <x v="2"/>
    <n v="29"/>
    <x v="323"/>
    <n v="181854"/>
    <n v="0.28999999999999998"/>
    <s v="United States"/>
    <s v="Seattle"/>
    <x v="26"/>
    <n v="0.28999999999999998"/>
  </r>
  <r>
    <x v="319"/>
    <s v="Scarlett Figueroa"/>
    <s v="Business Partner"/>
    <s v="Human Resources"/>
    <s v="Speciality Products"/>
    <x v="0"/>
    <x v="3"/>
    <n v="34"/>
    <x v="324"/>
    <n v="52811"/>
    <n v="0"/>
    <s v="United States"/>
    <s v="Miami"/>
    <x v="1"/>
    <n v="0"/>
  </r>
  <r>
    <x v="320"/>
    <s v="Madeline Hoang"/>
    <s v="Systems Analyst"/>
    <s v="IT"/>
    <s v="Research &amp; Development"/>
    <x v="0"/>
    <x v="1"/>
    <n v="28"/>
    <x v="325"/>
    <n v="50111"/>
    <n v="0"/>
    <s v="China"/>
    <s v="Chengdu"/>
    <x v="1"/>
    <n v="0"/>
  </r>
  <r>
    <x v="321"/>
    <s v="Ezra Simmons"/>
    <s v="Network Administrator"/>
    <s v="IT"/>
    <s v="Manufacturing"/>
    <x v="1"/>
    <x v="0"/>
    <n v="31"/>
    <x v="326"/>
    <n v="71192"/>
    <n v="0"/>
    <s v="United States"/>
    <s v="Austin"/>
    <x v="1"/>
    <n v="0"/>
  </r>
  <r>
    <x v="322"/>
    <s v="Ruby Medina"/>
    <s v="Director"/>
    <s v="Sales"/>
    <s v="Manufacturing"/>
    <x v="0"/>
    <x v="3"/>
    <n v="50"/>
    <x v="327"/>
    <n v="155351"/>
    <n v="0.2"/>
    <s v="United States"/>
    <s v="Seattle"/>
    <x v="1"/>
    <n v="0.2"/>
  </r>
  <r>
    <x v="323"/>
    <s v="Luke Zheng"/>
    <s v="Director"/>
    <s v="Human Resources"/>
    <s v="Speciality Products"/>
    <x v="1"/>
    <x v="1"/>
    <n v="39"/>
    <x v="328"/>
    <n v="161690"/>
    <n v="0.28999999999999998"/>
    <s v="China"/>
    <s v="Beijing"/>
    <x v="1"/>
    <n v="0.28999999999999998"/>
  </r>
  <r>
    <x v="324"/>
    <s v="Rylee Dinh"/>
    <s v="Development Engineer"/>
    <s v="Engineering"/>
    <s v="Speciality Products"/>
    <x v="0"/>
    <x v="1"/>
    <n v="35"/>
    <x v="329"/>
    <n v="60132"/>
    <n v="0"/>
    <s v="China"/>
    <s v="Chongqing"/>
    <x v="1"/>
    <n v="0"/>
  </r>
  <r>
    <x v="325"/>
    <s v="Miles Evans"/>
    <s v="Network Architect"/>
    <s v="IT"/>
    <s v="Manufacturing"/>
    <x v="1"/>
    <x v="2"/>
    <n v="54"/>
    <x v="330"/>
    <n v="87216"/>
    <n v="0"/>
    <s v="United States"/>
    <s v="Miami"/>
    <x v="1"/>
    <n v="0"/>
  </r>
  <r>
    <x v="326"/>
    <s v="Leo Owens"/>
    <s v="Systems Analyst"/>
    <s v="IT"/>
    <s v="Corporate"/>
    <x v="1"/>
    <x v="2"/>
    <n v="47"/>
    <x v="331"/>
    <n v="50069"/>
    <n v="0"/>
    <s v="United States"/>
    <s v="Seattle"/>
    <x v="1"/>
    <n v="0"/>
  </r>
  <r>
    <x v="327"/>
    <s v="Caroline Owens"/>
    <s v="Director"/>
    <s v="IT"/>
    <s v="Speciality Products"/>
    <x v="0"/>
    <x v="2"/>
    <n v="26"/>
    <x v="332"/>
    <n v="151108"/>
    <n v="0.22"/>
    <s v="United States"/>
    <s v="Phoenix"/>
    <x v="1"/>
    <n v="0.22"/>
  </r>
  <r>
    <x v="328"/>
    <s v="Kennedy Do"/>
    <s v="Computer Systems Manager"/>
    <s v="IT"/>
    <s v="Manufacturing"/>
    <x v="0"/>
    <x v="1"/>
    <n v="42"/>
    <x v="333"/>
    <n v="67398"/>
    <n v="7.0000000000000007E-2"/>
    <s v="United States"/>
    <s v="Phoenix"/>
    <x v="1"/>
    <n v="7.0000000000000007E-2"/>
  </r>
  <r>
    <x v="329"/>
    <s v="Jade Acosta"/>
    <s v="Development Engineer"/>
    <s v="Engineering"/>
    <s v="Research &amp; Development"/>
    <x v="0"/>
    <x v="3"/>
    <n v="47"/>
    <x v="334"/>
    <n v="68488"/>
    <n v="0"/>
    <s v="United States"/>
    <s v="Seattle"/>
    <x v="1"/>
    <n v="0"/>
  </r>
  <r>
    <x v="330"/>
    <s v="Mila Vasquez"/>
    <s v="Quality Engineer"/>
    <s v="Engineering"/>
    <s v="Manufacturing"/>
    <x v="0"/>
    <x v="3"/>
    <n v="60"/>
    <x v="335"/>
    <n v="92932"/>
    <n v="0"/>
    <s v="United States"/>
    <s v="Columbus"/>
    <x v="1"/>
    <n v="0"/>
  </r>
  <r>
    <x v="331"/>
    <s v="Allison Ayala"/>
    <s v="Analyst"/>
    <s v="Finance"/>
    <s v="Corporate"/>
    <x v="0"/>
    <x v="3"/>
    <n v="36"/>
    <x v="336"/>
    <n v="43363"/>
    <n v="0"/>
    <s v="United States"/>
    <s v="Austin"/>
    <x v="1"/>
    <n v="0"/>
  </r>
  <r>
    <x v="332"/>
    <s v="Jace Zhang"/>
    <s v="Service Desk Analyst"/>
    <s v="IT"/>
    <s v="Speciality Products"/>
    <x v="1"/>
    <x v="1"/>
    <n v="31"/>
    <x v="337"/>
    <n v="95963"/>
    <n v="0"/>
    <s v="China"/>
    <s v="Chengdu"/>
    <x v="1"/>
    <n v="0"/>
  </r>
  <r>
    <x v="333"/>
    <s v="Allison Medina"/>
    <s v="Manager"/>
    <s v="Finance"/>
    <s v="Speciality Products"/>
    <x v="0"/>
    <x v="3"/>
    <n v="55"/>
    <x v="338"/>
    <n v="111038"/>
    <n v="0.05"/>
    <s v="Brazil"/>
    <s v="Sao Paulo"/>
    <x v="1"/>
    <n v="0.05"/>
  </r>
  <r>
    <x v="334"/>
    <s v="Maria Wilson"/>
    <s v="Vice President"/>
    <s v="Engineering"/>
    <s v="Research &amp; Development"/>
    <x v="0"/>
    <x v="2"/>
    <n v="51"/>
    <x v="339"/>
    <n v="200246"/>
    <n v="0.34"/>
    <s v="United States"/>
    <s v="Columbus"/>
    <x v="1"/>
    <n v="0.34"/>
  </r>
  <r>
    <x v="231"/>
    <s v="Everly Coleman"/>
    <s v="Vice President"/>
    <s v="IT"/>
    <s v="Corporate"/>
    <x v="0"/>
    <x v="2"/>
    <n v="48"/>
    <x v="340"/>
    <n v="194871"/>
    <n v="0.35"/>
    <s v="United States"/>
    <s v="Columbus"/>
    <x v="1"/>
    <n v="0.35"/>
  </r>
  <r>
    <x v="335"/>
    <s v="Jordan Gomez"/>
    <s v="Sr. Analyst"/>
    <s v="Accounting"/>
    <s v="Research &amp; Development"/>
    <x v="1"/>
    <x v="3"/>
    <n v="58"/>
    <x v="341"/>
    <n v="98769"/>
    <n v="0"/>
    <s v="Brazil"/>
    <s v="Rio de Janerio"/>
    <x v="27"/>
    <n v="0"/>
  </r>
  <r>
    <x v="336"/>
    <s v="Isla Chavez"/>
    <s v="Account Representative"/>
    <s v="Sales"/>
    <s v="Research &amp; Development"/>
    <x v="0"/>
    <x v="3"/>
    <n v="29"/>
    <x v="342"/>
    <n v="65334"/>
    <n v="0"/>
    <s v="Brazil"/>
    <s v="Rio de Janerio"/>
    <x v="1"/>
    <n v="0"/>
  </r>
  <r>
    <x v="337"/>
    <s v="Hannah Gomez"/>
    <s v="Technical Architect"/>
    <s v="IT"/>
    <s v="Manufacturing"/>
    <x v="0"/>
    <x v="3"/>
    <n v="25"/>
    <x v="343"/>
    <n v="83934"/>
    <n v="0"/>
    <s v="United States"/>
    <s v="Miami"/>
    <x v="1"/>
    <n v="0"/>
  </r>
  <r>
    <x v="338"/>
    <s v="Jacob Davis"/>
    <s v="Director"/>
    <s v="Accounting"/>
    <s v="Research &amp; Development"/>
    <x v="1"/>
    <x v="2"/>
    <n v="36"/>
    <x v="344"/>
    <n v="150399"/>
    <n v="0.28000000000000003"/>
    <s v="United States"/>
    <s v="Chicago"/>
    <x v="1"/>
    <n v="0.28000000000000003"/>
  </r>
  <r>
    <x v="339"/>
    <s v="Eli Gupta"/>
    <s v="Director"/>
    <s v="Human Resources"/>
    <s v="Research &amp; Development"/>
    <x v="1"/>
    <x v="1"/>
    <n v="37"/>
    <x v="345"/>
    <n v="160280"/>
    <n v="0.19"/>
    <s v="China"/>
    <s v="Beijing"/>
    <x v="1"/>
    <n v="0.19"/>
  </r>
  <r>
    <x v="340"/>
    <s v="Andrew Huynh"/>
    <s v="Business Partner"/>
    <s v="Human Resources"/>
    <s v="Speciality Products"/>
    <x v="1"/>
    <x v="1"/>
    <n v="57"/>
    <x v="346"/>
    <n v="54051"/>
    <n v="0"/>
    <s v="United States"/>
    <s v="Miami"/>
    <x v="28"/>
    <n v="0"/>
  </r>
  <r>
    <x v="341"/>
    <s v="Anna Gutierrez"/>
    <s v="Director"/>
    <s v="Engineering"/>
    <s v="Research &amp; Development"/>
    <x v="0"/>
    <x v="3"/>
    <n v="59"/>
    <x v="347"/>
    <n v="150699"/>
    <n v="0.28999999999999998"/>
    <s v="Brazil"/>
    <s v="Sao Paulo"/>
    <x v="1"/>
    <n v="0.28999999999999998"/>
  </r>
  <r>
    <x v="342"/>
    <s v="Samuel Vega"/>
    <s v="Analyst II"/>
    <s v="Marketing"/>
    <s v="Speciality Products"/>
    <x v="1"/>
    <x v="3"/>
    <n v="37"/>
    <x v="348"/>
    <n v="69570"/>
    <n v="0"/>
    <s v="United States"/>
    <s v="Miami"/>
    <x v="1"/>
    <n v="0"/>
  </r>
  <r>
    <x v="343"/>
    <s v="Liliana Do"/>
    <s v="Service Desk Analyst"/>
    <s v="IT"/>
    <s v="Manufacturing"/>
    <x v="0"/>
    <x v="1"/>
    <n v="30"/>
    <x v="349"/>
    <n v="86774"/>
    <n v="0"/>
    <s v="China"/>
    <s v="Chengdu"/>
    <x v="1"/>
    <n v="0"/>
  </r>
  <r>
    <x v="344"/>
    <s v="Isaac Sanders"/>
    <s v="HRIS Analyst"/>
    <s v="Human Resources"/>
    <s v="Manufacturing"/>
    <x v="1"/>
    <x v="2"/>
    <n v="49"/>
    <x v="350"/>
    <n v="57606"/>
    <n v="0"/>
    <s v="United States"/>
    <s v="Miami"/>
    <x v="1"/>
    <n v="0"/>
  </r>
  <r>
    <x v="345"/>
    <s v="Raelynn Gupta"/>
    <s v="Sr. Manger"/>
    <s v="Finance"/>
    <s v="Corporate"/>
    <x v="0"/>
    <x v="1"/>
    <n v="48"/>
    <x v="351"/>
    <n v="125730"/>
    <n v="0.11"/>
    <s v="China"/>
    <s v="Chongqing"/>
    <x v="1"/>
    <n v="0.11"/>
  </r>
  <r>
    <x v="346"/>
    <s v="Genesis Xiong"/>
    <s v="System Administrator "/>
    <s v="IT"/>
    <s v="Research &amp; Development"/>
    <x v="0"/>
    <x v="1"/>
    <n v="51"/>
    <x v="352"/>
    <n v="64170"/>
    <n v="0"/>
    <s v="United States"/>
    <s v="Columbus"/>
    <x v="1"/>
    <n v="0"/>
  </r>
  <r>
    <x v="347"/>
    <s v="Lucas Ramos"/>
    <s v="Sr. Business Partner"/>
    <s v="Human Resources"/>
    <s v="Speciality Products"/>
    <x v="1"/>
    <x v="3"/>
    <n v="56"/>
    <x v="353"/>
    <n v="72303"/>
    <n v="0"/>
    <s v="United States"/>
    <s v="Phoenix"/>
    <x v="1"/>
    <n v="0"/>
  </r>
  <r>
    <x v="348"/>
    <s v="Santiago f Gonzalez"/>
    <s v="Manager"/>
    <s v="Sales"/>
    <s v="Research &amp; Development"/>
    <x v="1"/>
    <x v="3"/>
    <n v="36"/>
    <x v="354"/>
    <n v="105891"/>
    <n v="7.0000000000000007E-2"/>
    <s v="United States"/>
    <s v="Seattle"/>
    <x v="1"/>
    <n v="7.0000000000000007E-2"/>
  </r>
  <r>
    <x v="184"/>
    <s v="Henry Zhu"/>
    <s v="Vice President"/>
    <s v="Marketing"/>
    <s v="Speciality Products"/>
    <x v="1"/>
    <x v="1"/>
    <n v="38"/>
    <x v="355"/>
    <n v="255230"/>
    <n v="0.36"/>
    <s v="United States"/>
    <s v="Austin"/>
    <x v="1"/>
    <n v="0.36"/>
  </r>
  <r>
    <x v="349"/>
    <s v="Emily Contreras"/>
    <s v="Analyst II"/>
    <s v="Sales"/>
    <s v="Manufacturing"/>
    <x v="0"/>
    <x v="3"/>
    <n v="56"/>
    <x v="356"/>
    <n v="59591"/>
    <n v="0"/>
    <s v="Brazil"/>
    <s v="Sao Paulo"/>
    <x v="1"/>
    <n v="0"/>
  </r>
  <r>
    <x v="350"/>
    <s v="Hailey Lai"/>
    <s v="Vice President"/>
    <s v="Human Resources"/>
    <s v="Manufacturing"/>
    <x v="0"/>
    <x v="1"/>
    <n v="52"/>
    <x v="357"/>
    <n v="187048"/>
    <n v="0.32"/>
    <s v="China"/>
    <s v="Chengdu"/>
    <x v="1"/>
    <n v="0.32"/>
  </r>
  <r>
    <x v="351"/>
    <s v="Vivian Guzman"/>
    <s v="Analyst II"/>
    <s v="Finance"/>
    <s v="Speciality Products"/>
    <x v="0"/>
    <x v="3"/>
    <n v="53"/>
    <x v="358"/>
    <n v="58605"/>
    <n v="0"/>
    <s v="United States"/>
    <s v="Phoenix"/>
    <x v="1"/>
    <n v="0"/>
  </r>
  <r>
    <x v="352"/>
    <s v="Hadley Contreras"/>
    <s v="Director"/>
    <s v="Engineering"/>
    <s v="Corporate"/>
    <x v="0"/>
    <x v="3"/>
    <n v="60"/>
    <x v="359"/>
    <n v="178502"/>
    <n v="0.2"/>
    <s v="United States"/>
    <s v="Austin"/>
    <x v="1"/>
    <n v="0.2"/>
  </r>
  <r>
    <x v="353"/>
    <s v="Nathan Sun"/>
    <s v="Manager"/>
    <s v="Accounting"/>
    <s v="Speciality Products"/>
    <x v="1"/>
    <x v="1"/>
    <n v="63"/>
    <x v="360"/>
    <n v="103724"/>
    <n v="0.05"/>
    <s v="China"/>
    <s v="Shanghai"/>
    <x v="1"/>
    <n v="0.05"/>
  </r>
  <r>
    <x v="354"/>
    <s v="Grace Campos"/>
    <s v="Director"/>
    <s v="Engineering"/>
    <s v="Research &amp; Development"/>
    <x v="0"/>
    <x v="3"/>
    <n v="37"/>
    <x v="361"/>
    <n v="156277"/>
    <n v="0.22"/>
    <s v="Brazil"/>
    <s v="Manaus"/>
    <x v="1"/>
    <n v="0.22"/>
  </r>
  <r>
    <x v="355"/>
    <s v="Autumn Ortiz"/>
    <s v="Field Engineer"/>
    <s v="Engineering"/>
    <s v="Research &amp; Development"/>
    <x v="0"/>
    <x v="3"/>
    <n v="30"/>
    <x v="362"/>
    <n v="87744"/>
    <n v="0"/>
    <s v="Brazil"/>
    <s v="Sao Paulo"/>
    <x v="1"/>
    <n v="0"/>
  </r>
  <r>
    <x v="356"/>
    <s v="Connor Walker"/>
    <s v="Analyst II"/>
    <s v="Finance"/>
    <s v="Manufacturing"/>
    <x v="1"/>
    <x v="2"/>
    <n v="30"/>
    <x v="363"/>
    <n v="54714"/>
    <n v="0"/>
    <s v="United States"/>
    <s v="Columbus"/>
    <x v="1"/>
    <n v="0"/>
  </r>
  <r>
    <x v="357"/>
    <s v="Mia Wu"/>
    <s v="Enterprise Architect"/>
    <s v="IT"/>
    <s v="Corporate"/>
    <x v="0"/>
    <x v="1"/>
    <n v="45"/>
    <x v="364"/>
    <n v="99169"/>
    <n v="0"/>
    <s v="China"/>
    <s v="Beijing"/>
    <x v="1"/>
    <n v="0"/>
  </r>
  <r>
    <x v="358"/>
    <s v="Julia Luong"/>
    <s v="Sr. Manger"/>
    <s v="Accounting"/>
    <s v="Research &amp; Development"/>
    <x v="0"/>
    <x v="1"/>
    <n v="55"/>
    <x v="365"/>
    <n v="142628"/>
    <n v="0.12"/>
    <s v="China"/>
    <s v="Chongqing"/>
    <x v="1"/>
    <n v="0.12"/>
  </r>
  <r>
    <x v="359"/>
    <s v="Eleanor Delgado"/>
    <s v="Sr. Analyst"/>
    <s v="Marketing"/>
    <s v="Manufacturing"/>
    <x v="0"/>
    <x v="3"/>
    <n v="33"/>
    <x v="366"/>
    <n v="75869"/>
    <n v="0"/>
    <s v="Brazil"/>
    <s v="Sao Paulo"/>
    <x v="1"/>
    <n v="0"/>
  </r>
  <r>
    <x v="360"/>
    <s v="Addison Roberts"/>
    <s v="Network Architect"/>
    <s v="IT"/>
    <s v="Manufacturing"/>
    <x v="0"/>
    <x v="2"/>
    <n v="65"/>
    <x v="367"/>
    <n v="60985"/>
    <n v="0"/>
    <s v="United States"/>
    <s v="Seattle"/>
    <x v="1"/>
    <n v="0"/>
  </r>
  <r>
    <x v="361"/>
    <s v="Camila Li"/>
    <s v="Sr. Manger"/>
    <s v="IT"/>
    <s v="Research &amp; Development"/>
    <x v="0"/>
    <x v="1"/>
    <n v="60"/>
    <x v="368"/>
    <n v="126911"/>
    <n v="0.1"/>
    <s v="China"/>
    <s v="Shanghai"/>
    <x v="1"/>
    <n v="0.1"/>
  </r>
  <r>
    <x v="362"/>
    <s v="Ezekiel Fong"/>
    <s v="Vice President"/>
    <s v="Sales"/>
    <s v="Research &amp; Development"/>
    <x v="1"/>
    <x v="1"/>
    <n v="56"/>
    <x v="369"/>
    <n v="216949"/>
    <n v="0.32"/>
    <s v="China"/>
    <s v="Shanghai"/>
    <x v="1"/>
    <n v="0.32"/>
  </r>
  <r>
    <x v="363"/>
    <s v="Dylan Thao"/>
    <s v="Director"/>
    <s v="Engineering"/>
    <s v="Manufacturing"/>
    <x v="1"/>
    <x v="1"/>
    <n v="53"/>
    <x v="370"/>
    <n v="168510"/>
    <n v="0.28999999999999998"/>
    <s v="United States"/>
    <s v="Seattle"/>
    <x v="1"/>
    <n v="0.28999999999999998"/>
  </r>
  <r>
    <x v="364"/>
    <s v="Josephine Salazar"/>
    <s v="Field Engineer"/>
    <s v="Engineering"/>
    <s v="Speciality Products"/>
    <x v="0"/>
    <x v="3"/>
    <n v="36"/>
    <x v="371"/>
    <n v="85870"/>
    <n v="0"/>
    <s v="Brazil"/>
    <s v="Sao Paulo"/>
    <x v="1"/>
    <n v="0"/>
  </r>
  <r>
    <x v="365"/>
    <s v="Genesis Hu"/>
    <s v="Sr. Analyst"/>
    <s v="Marketing"/>
    <s v="Corporate"/>
    <x v="0"/>
    <x v="1"/>
    <n v="46"/>
    <x v="372"/>
    <n v="86510"/>
    <n v="0"/>
    <s v="China"/>
    <s v="Beijing"/>
    <x v="29"/>
    <n v="0"/>
  </r>
  <r>
    <x v="366"/>
    <s v="Mila Juarez"/>
    <s v="Manager"/>
    <s v="Sales"/>
    <s v="Speciality Products"/>
    <x v="0"/>
    <x v="3"/>
    <n v="38"/>
    <x v="373"/>
    <n v="119647"/>
    <n v="0.09"/>
    <s v="Brazil"/>
    <s v="Sao Paulo"/>
    <x v="1"/>
    <n v="0.09"/>
  </r>
  <r>
    <x v="367"/>
    <s v="Daniel Perry"/>
    <s v="Enterprise Architect"/>
    <s v="IT"/>
    <s v="Research &amp; Development"/>
    <x v="1"/>
    <x v="2"/>
    <n v="62"/>
    <x v="374"/>
    <n v="80921"/>
    <n v="0"/>
    <s v="United States"/>
    <s v="Columbus"/>
    <x v="1"/>
    <n v="0"/>
  </r>
  <r>
    <x v="368"/>
    <s v="Paisley Hunter"/>
    <s v="Engineering Manager"/>
    <s v="Engineering"/>
    <s v="Research &amp; Development"/>
    <x v="0"/>
    <x v="2"/>
    <n v="61"/>
    <x v="375"/>
    <n v="98110"/>
    <n v="0.13"/>
    <s v="United States"/>
    <s v="Chicago"/>
    <x v="1"/>
    <n v="0.13"/>
  </r>
  <r>
    <x v="369"/>
    <s v="Everleigh White"/>
    <s v="Network Architect"/>
    <s v="IT"/>
    <s v="Speciality Products"/>
    <x v="0"/>
    <x v="2"/>
    <n v="59"/>
    <x v="376"/>
    <n v="86831"/>
    <n v="0"/>
    <s v="United States"/>
    <s v="Phoenix"/>
    <x v="1"/>
    <n v="0"/>
  </r>
  <r>
    <x v="370"/>
    <s v="Penelope Choi"/>
    <s v="Technical Architect"/>
    <s v="IT"/>
    <s v="Speciality Products"/>
    <x v="0"/>
    <x v="1"/>
    <n v="49"/>
    <x v="377"/>
    <n v="72826"/>
    <n v="0"/>
    <s v="China"/>
    <s v="Beijing"/>
    <x v="1"/>
    <n v="0"/>
  </r>
  <r>
    <x v="371"/>
    <s v="Piper Sun"/>
    <s v="Director"/>
    <s v="Marketing"/>
    <s v="Manufacturing"/>
    <x v="0"/>
    <x v="1"/>
    <n v="64"/>
    <x v="378"/>
    <n v="171217"/>
    <n v="0.19"/>
    <s v="United States"/>
    <s v="Seattle"/>
    <x v="1"/>
    <n v="0.19"/>
  </r>
  <r>
    <x v="372"/>
    <s v="Lucy Johnson"/>
    <s v="Manager"/>
    <s v="IT"/>
    <s v="Research &amp; Development"/>
    <x v="0"/>
    <x v="2"/>
    <n v="57"/>
    <x v="379"/>
    <n v="103058"/>
    <n v="7.0000000000000007E-2"/>
    <s v="United States"/>
    <s v="Columbus"/>
    <x v="1"/>
    <n v="7.0000000000000007E-2"/>
  </r>
  <r>
    <x v="373"/>
    <s v="Ian Ngo"/>
    <s v="Manager"/>
    <s v="Sales"/>
    <s v="Speciality Products"/>
    <x v="1"/>
    <x v="1"/>
    <n v="52"/>
    <x v="380"/>
    <n v="117062"/>
    <n v="7.0000000000000007E-2"/>
    <s v="United States"/>
    <s v="Phoenix"/>
    <x v="1"/>
    <n v="7.0000000000000007E-2"/>
  </r>
  <r>
    <x v="374"/>
    <s v="Joseph Vazquez"/>
    <s v="Sr. Manger"/>
    <s v="Accounting"/>
    <s v="Speciality Products"/>
    <x v="1"/>
    <x v="3"/>
    <n v="40"/>
    <x v="381"/>
    <n v="159031"/>
    <n v="0.1"/>
    <s v="United States"/>
    <s v="Miami"/>
    <x v="1"/>
    <n v="0.1"/>
  </r>
  <r>
    <x v="375"/>
    <s v="Hadley Guerrero"/>
    <s v="Sr. Manger"/>
    <s v="IT"/>
    <s v="Research &amp; Development"/>
    <x v="0"/>
    <x v="3"/>
    <n v="49"/>
    <x v="382"/>
    <n v="125086"/>
    <n v="0.1"/>
    <s v="Brazil"/>
    <s v="Sao Paulo"/>
    <x v="1"/>
    <n v="0.1"/>
  </r>
  <r>
    <x v="376"/>
    <s v="Jose Brown"/>
    <s v="System Administrator "/>
    <s v="IT"/>
    <s v="Speciality Products"/>
    <x v="1"/>
    <x v="2"/>
    <n v="43"/>
    <x v="383"/>
    <n v="67976"/>
    <n v="0"/>
    <s v="United States"/>
    <s v="Seattle"/>
    <x v="1"/>
    <n v="0"/>
  </r>
  <r>
    <x v="377"/>
    <s v="Benjamin Ford"/>
    <s v="Analyst II"/>
    <s v="Finance"/>
    <s v="Speciality Products"/>
    <x v="1"/>
    <x v="2"/>
    <n v="31"/>
    <x v="384"/>
    <n v="74215"/>
    <n v="0"/>
    <s v="United States"/>
    <s v="Phoenix"/>
    <x v="1"/>
    <n v="0"/>
  </r>
  <r>
    <x v="378"/>
    <s v="Henry Shah"/>
    <s v="Director"/>
    <s v="Accounting"/>
    <s v="Manufacturing"/>
    <x v="1"/>
    <x v="1"/>
    <n v="55"/>
    <x v="385"/>
    <n v="187389"/>
    <n v="0.25"/>
    <s v="China"/>
    <s v="Chengdu"/>
    <x v="1"/>
    <n v="0.25"/>
  </r>
  <r>
    <x v="281"/>
    <s v="Ivy Daniels"/>
    <s v="Sr. Manger"/>
    <s v="Human Resources"/>
    <s v="Speciality Products"/>
    <x v="0"/>
    <x v="2"/>
    <n v="41"/>
    <x v="386"/>
    <n v="131841"/>
    <n v="0.13"/>
    <s v="United States"/>
    <s v="Columbus"/>
    <x v="1"/>
    <n v="0.13"/>
  </r>
  <r>
    <x v="379"/>
    <s v="Thomas Chang"/>
    <s v="Sr. Analyst"/>
    <s v="Accounting"/>
    <s v="Research &amp; Development"/>
    <x v="1"/>
    <x v="1"/>
    <n v="34"/>
    <x v="387"/>
    <n v="97231"/>
    <n v="0"/>
    <s v="China"/>
    <s v="Beijing"/>
    <x v="1"/>
    <n v="0"/>
  </r>
  <r>
    <x v="380"/>
    <s v="Caroline Phan"/>
    <s v="Sr. Manger"/>
    <s v="Finance"/>
    <s v="Corporate"/>
    <x v="0"/>
    <x v="1"/>
    <n v="41"/>
    <x v="388"/>
    <n v="155004"/>
    <n v="0.12"/>
    <s v="United States"/>
    <s v="Austin"/>
    <x v="1"/>
    <n v="0.12"/>
  </r>
  <r>
    <x v="381"/>
    <s v="Maverick Mehta"/>
    <s v="Systems Analyst"/>
    <s v="IT"/>
    <s v="Manufacturing"/>
    <x v="1"/>
    <x v="1"/>
    <n v="40"/>
    <x v="389"/>
    <n v="41859"/>
    <n v="0"/>
    <s v="United States"/>
    <s v="Seattle"/>
    <x v="1"/>
    <n v="0"/>
  </r>
  <r>
    <x v="382"/>
    <s v="Austin Edwards"/>
    <s v="IT Coordinator"/>
    <s v="IT"/>
    <s v="Manufacturing"/>
    <x v="1"/>
    <x v="0"/>
    <n v="42"/>
    <x v="390"/>
    <n v="52733"/>
    <n v="0"/>
    <s v="United States"/>
    <s v="Chicago"/>
    <x v="1"/>
    <n v="0"/>
  </r>
  <r>
    <x v="383"/>
    <s v="Daniel Huang"/>
    <s v="Vice President"/>
    <s v="Human Resources"/>
    <s v="Corporate"/>
    <x v="1"/>
    <x v="1"/>
    <n v="31"/>
    <x v="391"/>
    <n v="250953"/>
    <n v="0.34"/>
    <s v="United States"/>
    <s v="Columbus"/>
    <x v="1"/>
    <n v="0.34"/>
  </r>
  <r>
    <x v="384"/>
    <s v="Lucas Phan"/>
    <s v="Director"/>
    <s v="Marketing"/>
    <s v="Research &amp; Development"/>
    <x v="1"/>
    <x v="1"/>
    <n v="49"/>
    <x v="392"/>
    <n v="191807"/>
    <n v="0.21"/>
    <s v="China"/>
    <s v="Chongqing"/>
    <x v="1"/>
    <n v="0.21"/>
  </r>
  <r>
    <x v="385"/>
    <s v="Gabriel Yu"/>
    <s v="Technical Architect"/>
    <s v="IT"/>
    <s v="Speciality Products"/>
    <x v="1"/>
    <x v="1"/>
    <n v="42"/>
    <x v="393"/>
    <n v="64677"/>
    <n v="0"/>
    <s v="China"/>
    <s v="Chongqing"/>
    <x v="1"/>
    <n v="0"/>
  </r>
  <r>
    <x v="165"/>
    <s v="Mason Watson"/>
    <s v="Sr. Manger"/>
    <s v="IT"/>
    <s v="Corporate"/>
    <x v="1"/>
    <x v="2"/>
    <n v="46"/>
    <x v="394"/>
    <n v="130274"/>
    <n v="0.11"/>
    <s v="United States"/>
    <s v="Chicago"/>
    <x v="1"/>
    <n v="0.11"/>
  </r>
  <r>
    <x v="386"/>
    <s v="Angel Chang"/>
    <s v="Network Architect"/>
    <s v="IT"/>
    <s v="Research &amp; Development"/>
    <x v="1"/>
    <x v="1"/>
    <n v="37"/>
    <x v="133"/>
    <n v="96331"/>
    <n v="0"/>
    <s v="China"/>
    <s v="Shanghai"/>
    <x v="1"/>
    <n v="0"/>
  </r>
  <r>
    <x v="387"/>
    <s v="Madeline Coleman"/>
    <s v="Sr. Manger"/>
    <s v="Finance"/>
    <s v="Research &amp; Development"/>
    <x v="0"/>
    <x v="2"/>
    <n v="51"/>
    <x v="395"/>
    <n v="150758"/>
    <n v="0.13"/>
    <s v="United States"/>
    <s v="Chicago"/>
    <x v="30"/>
    <n v="0.13"/>
  </r>
  <r>
    <x v="388"/>
    <s v="Thomas Vazquez"/>
    <s v="Director"/>
    <s v="Engineering"/>
    <s v="Corporate"/>
    <x v="1"/>
    <x v="3"/>
    <n v="46"/>
    <x v="396"/>
    <n v="173629"/>
    <n v="0.21"/>
    <s v="Brazil"/>
    <s v="Sao Paulo"/>
    <x v="1"/>
    <n v="0.21"/>
  </r>
  <r>
    <x v="389"/>
    <s v="Silas Hunter"/>
    <s v="Solutions Architect"/>
    <s v="IT"/>
    <s v="Corporate"/>
    <x v="1"/>
    <x v="0"/>
    <n v="55"/>
    <x v="397"/>
    <n v="62174"/>
    <n v="0"/>
    <s v="United States"/>
    <s v="Chicago"/>
    <x v="1"/>
    <n v="0"/>
  </r>
  <r>
    <x v="390"/>
    <s v="Nicholas Brooks"/>
    <s v="Analyst II"/>
    <s v="Accounting"/>
    <s v="Manufacturing"/>
    <x v="1"/>
    <x v="2"/>
    <n v="43"/>
    <x v="376"/>
    <n v="56555"/>
    <n v="0"/>
    <s v="United States"/>
    <s v="Phoenix"/>
    <x v="1"/>
    <n v="0"/>
  </r>
  <r>
    <x v="391"/>
    <s v="Dominic Thomas"/>
    <s v="Analyst II"/>
    <s v="Marketing"/>
    <s v="Manufacturing"/>
    <x v="1"/>
    <x v="2"/>
    <n v="48"/>
    <x v="398"/>
    <n v="74655"/>
    <n v="0"/>
    <s v="United States"/>
    <s v="Austin"/>
    <x v="1"/>
    <n v="0"/>
  </r>
  <r>
    <x v="392"/>
    <s v="Wesley Adams"/>
    <s v="System Administrator "/>
    <s v="IT"/>
    <s v="Corporate"/>
    <x v="1"/>
    <x v="2"/>
    <n v="48"/>
    <x v="399"/>
    <n v="93017"/>
    <n v="0"/>
    <s v="United States"/>
    <s v="Seattle"/>
    <x v="1"/>
    <n v="0"/>
  </r>
  <r>
    <x v="393"/>
    <s v="Ian Wu"/>
    <s v="Sr. Analyst"/>
    <s v="Marketing"/>
    <s v="Manufacturing"/>
    <x v="1"/>
    <x v="1"/>
    <n v="51"/>
    <x v="400"/>
    <n v="82300"/>
    <n v="0"/>
    <s v="China"/>
    <s v="Chengdu"/>
    <x v="1"/>
    <n v="0"/>
  </r>
  <r>
    <x v="394"/>
    <s v="Alice Young"/>
    <s v="Automation Engineer"/>
    <s v="Engineering"/>
    <s v="Research &amp; Development"/>
    <x v="0"/>
    <x v="2"/>
    <n v="46"/>
    <x v="401"/>
    <n v="91621"/>
    <n v="0"/>
    <s v="United States"/>
    <s v="Chicago"/>
    <x v="1"/>
    <n v="0"/>
  </r>
  <r>
    <x v="395"/>
    <s v="Logan Carrillo"/>
    <s v="Sr. Analyst"/>
    <s v="Marketing"/>
    <s v="Research &amp; Development"/>
    <x v="1"/>
    <x v="3"/>
    <n v="33"/>
    <x v="402"/>
    <n v="91280"/>
    <n v="0"/>
    <s v="United States"/>
    <s v="Miami"/>
    <x v="1"/>
    <n v="0"/>
  </r>
  <r>
    <x v="396"/>
    <s v="Caroline Alexander"/>
    <s v="Business Partner"/>
    <s v="Human Resources"/>
    <s v="Manufacturing"/>
    <x v="0"/>
    <x v="0"/>
    <n v="42"/>
    <x v="403"/>
    <n v="47071"/>
    <n v="0"/>
    <s v="United States"/>
    <s v="Columbus"/>
    <x v="1"/>
    <n v="0"/>
  </r>
  <r>
    <x v="397"/>
    <s v="Serenity Bailey"/>
    <s v="IT Systems Architect"/>
    <s v="IT"/>
    <s v="Manufacturing"/>
    <x v="0"/>
    <x v="2"/>
    <n v="55"/>
    <x v="404"/>
    <n v="81218"/>
    <n v="0"/>
    <s v="United States"/>
    <s v="Chicago"/>
    <x v="1"/>
    <n v="0"/>
  </r>
  <r>
    <x v="398"/>
    <s v="Elena Tan"/>
    <s v="Vice President"/>
    <s v="Engineering"/>
    <s v="Manufacturing"/>
    <x v="0"/>
    <x v="1"/>
    <n v="50"/>
    <x v="405"/>
    <n v="181801"/>
    <n v="0.4"/>
    <s v="China"/>
    <s v="Chongqing"/>
    <x v="31"/>
    <n v="0.4"/>
  </r>
  <r>
    <x v="399"/>
    <s v="Eliza Adams"/>
    <s v="Account Representative"/>
    <s v="Sales"/>
    <s v="Manufacturing"/>
    <x v="0"/>
    <x v="2"/>
    <n v="26"/>
    <x v="406"/>
    <n v="63137"/>
    <n v="0"/>
    <s v="United States"/>
    <s v="Chicago"/>
    <x v="1"/>
    <n v="0"/>
  </r>
  <r>
    <x v="400"/>
    <s v="Alice Xiong"/>
    <s v="Vice President"/>
    <s v="Engineering"/>
    <s v="Manufacturing"/>
    <x v="0"/>
    <x v="1"/>
    <n v="55"/>
    <x v="407"/>
    <n v="221465"/>
    <n v="0.34"/>
    <s v="China"/>
    <s v="Chengdu"/>
    <x v="1"/>
    <n v="0.34"/>
  </r>
  <r>
    <x v="401"/>
    <s v="Isla Yoon"/>
    <s v="Quality Engineer"/>
    <s v="Engineering"/>
    <s v="Research &amp; Development"/>
    <x v="0"/>
    <x v="1"/>
    <n v="50"/>
    <x v="408"/>
    <n v="79388"/>
    <n v="0"/>
    <s v="United States"/>
    <s v="Austin"/>
    <x v="32"/>
    <n v="0"/>
  </r>
  <r>
    <x v="402"/>
    <s v="Emma Perry"/>
    <s v="Solutions Architect"/>
    <s v="IT"/>
    <s v="Manufacturing"/>
    <x v="0"/>
    <x v="2"/>
    <n v="28"/>
    <x v="131"/>
    <n v="68176"/>
    <n v="0"/>
    <s v="United States"/>
    <s v="Seattle"/>
    <x v="1"/>
    <n v="0"/>
  </r>
  <r>
    <x v="399"/>
    <s v="Riley Marquez"/>
    <s v="Sr. Manger"/>
    <s v="Finance"/>
    <s v="Research &amp; Development"/>
    <x v="0"/>
    <x v="3"/>
    <n v="39"/>
    <x v="409"/>
    <n v="122829"/>
    <n v="0.11"/>
    <s v="United States"/>
    <s v="Chicago"/>
    <x v="1"/>
    <n v="0.11"/>
  </r>
  <r>
    <x v="403"/>
    <s v="Caroline Hu"/>
    <s v="Sr. Manger"/>
    <s v="Marketing"/>
    <s v="Speciality Products"/>
    <x v="0"/>
    <x v="1"/>
    <n v="31"/>
    <x v="410"/>
    <n v="126353"/>
    <n v="0.12"/>
    <s v="China"/>
    <s v="Shanghai"/>
    <x v="1"/>
    <n v="0.12"/>
  </r>
  <r>
    <x v="404"/>
    <s v="Madison Kumar"/>
    <s v="Director"/>
    <s v="Accounting"/>
    <s v="Speciality Products"/>
    <x v="0"/>
    <x v="1"/>
    <n v="55"/>
    <x v="411"/>
    <n v="188727"/>
    <n v="0.23"/>
    <s v="China"/>
    <s v="Chengdu"/>
    <x v="1"/>
    <n v="0.23"/>
  </r>
  <r>
    <x v="255"/>
    <s v="Matthew Lim"/>
    <s v="Sr. Analyst"/>
    <s v="Sales"/>
    <s v="Research &amp; Development"/>
    <x v="1"/>
    <x v="1"/>
    <n v="52"/>
    <x v="412"/>
    <n v="99624"/>
    <n v="0"/>
    <s v="United States"/>
    <s v="Seattle"/>
    <x v="1"/>
    <n v="0"/>
  </r>
  <r>
    <x v="405"/>
    <s v="Maya Ngo"/>
    <s v="Manager"/>
    <s v="Sales"/>
    <s v="Speciality Products"/>
    <x v="0"/>
    <x v="1"/>
    <n v="55"/>
    <x v="413"/>
    <n v="108686"/>
    <n v="0.06"/>
    <s v="United States"/>
    <s v="Columbus"/>
    <x v="1"/>
    <n v="0.06"/>
  </r>
  <r>
    <x v="406"/>
    <s v="Alice Soto"/>
    <s v="Analyst"/>
    <s v="Accounting"/>
    <s v="Corporate"/>
    <x v="0"/>
    <x v="3"/>
    <n v="56"/>
    <x v="414"/>
    <n v="50857"/>
    <n v="0"/>
    <s v="Brazil"/>
    <s v="Manaus"/>
    <x v="1"/>
    <n v="0"/>
  </r>
  <r>
    <x v="407"/>
    <s v="Andrew Moore"/>
    <s v="Operations Engineer"/>
    <s v="Engineering"/>
    <s v="Manufacturing"/>
    <x v="1"/>
    <x v="2"/>
    <n v="47"/>
    <x v="415"/>
    <n v="120628"/>
    <n v="0"/>
    <s v="United States"/>
    <s v="Chicago"/>
    <x v="1"/>
    <n v="0"/>
  </r>
  <r>
    <x v="408"/>
    <s v="Olivia Harris"/>
    <s v="Director"/>
    <s v="Sales"/>
    <s v="Speciality Products"/>
    <x v="0"/>
    <x v="2"/>
    <n v="63"/>
    <x v="416"/>
    <n v="181216"/>
    <n v="0.27"/>
    <s v="United States"/>
    <s v="Columbus"/>
    <x v="1"/>
    <n v="0.27"/>
  </r>
  <r>
    <x v="409"/>
    <s v="Genesis Banks"/>
    <s v="Analyst"/>
    <s v="Finance"/>
    <s v="Corporate"/>
    <x v="0"/>
    <x v="2"/>
    <n v="63"/>
    <x v="417"/>
    <n v="46081"/>
    <n v="0"/>
    <s v="United States"/>
    <s v="Chicago"/>
    <x v="1"/>
    <n v="0"/>
  </r>
  <r>
    <x v="410"/>
    <s v="Victoria Johnson"/>
    <s v="Sr. Manger"/>
    <s v="Accounting"/>
    <s v="Corporate"/>
    <x v="0"/>
    <x v="2"/>
    <n v="55"/>
    <x v="418"/>
    <n v="159885"/>
    <n v="0.12"/>
    <s v="United States"/>
    <s v="Columbus"/>
    <x v="1"/>
    <n v="0.12"/>
  </r>
  <r>
    <x v="411"/>
    <s v="Eloise Griffin"/>
    <s v="Director"/>
    <s v="Sales"/>
    <s v="Manufacturing"/>
    <x v="0"/>
    <x v="2"/>
    <n v="55"/>
    <x v="419"/>
    <n v="153271"/>
    <n v="0.15"/>
    <s v="United States"/>
    <s v="Austin"/>
    <x v="1"/>
    <n v="0.15"/>
  </r>
  <r>
    <x v="412"/>
    <s v="Roman Yang"/>
    <s v="Manager"/>
    <s v="Human Resources"/>
    <s v="Manufacturing"/>
    <x v="1"/>
    <x v="1"/>
    <n v="42"/>
    <x v="420"/>
    <n v="114242"/>
    <n v="0.08"/>
    <s v="United States"/>
    <s v="Phoenix"/>
    <x v="1"/>
    <n v="0.08"/>
  </r>
  <r>
    <x v="413"/>
    <s v="Clara Huynh"/>
    <s v="IT Coordinator"/>
    <s v="IT"/>
    <s v="Speciality Products"/>
    <x v="0"/>
    <x v="1"/>
    <n v="39"/>
    <x v="421"/>
    <n v="48415"/>
    <n v="0"/>
    <s v="China"/>
    <s v="Shanghai"/>
    <x v="1"/>
    <n v="0"/>
  </r>
  <r>
    <x v="414"/>
    <s v="Kai Flores"/>
    <s v="Development Engineer"/>
    <s v="Engineering"/>
    <s v="Manufacturing"/>
    <x v="1"/>
    <x v="3"/>
    <n v="35"/>
    <x v="422"/>
    <n v="65566"/>
    <n v="0"/>
    <s v="United States"/>
    <s v="Seattle"/>
    <x v="1"/>
    <n v="0"/>
  </r>
  <r>
    <x v="415"/>
    <s v="Jaxson Dinh"/>
    <s v="Sr. Manger"/>
    <s v="Marketing"/>
    <s v="Research &amp; Development"/>
    <x v="1"/>
    <x v="1"/>
    <n v="45"/>
    <x v="423"/>
    <n v="147752"/>
    <n v="0.12"/>
    <s v="China"/>
    <s v="Shanghai"/>
    <x v="33"/>
    <n v="0.12"/>
  </r>
  <r>
    <x v="416"/>
    <s v="Sophie Vang"/>
    <s v="Sr. Manger"/>
    <s v="Marketing"/>
    <s v="Manufacturing"/>
    <x v="0"/>
    <x v="1"/>
    <n v="25"/>
    <x v="424"/>
    <n v="136810"/>
    <n v="0.14000000000000001"/>
    <s v="China"/>
    <s v="Chongqing"/>
    <x v="1"/>
    <n v="0.14000000000000001"/>
  </r>
  <r>
    <x v="417"/>
    <s v="Axel Jordan"/>
    <s v="Analyst"/>
    <s v="Sales"/>
    <s v="Corporate"/>
    <x v="1"/>
    <x v="2"/>
    <n v="47"/>
    <x v="425"/>
    <n v="54635"/>
    <n v="0"/>
    <s v="United States"/>
    <s v="Chicago"/>
    <x v="1"/>
    <n v="0"/>
  </r>
  <r>
    <x v="418"/>
    <s v="Jade Hunter"/>
    <s v="Cloud Infrastructure Architect"/>
    <s v="IT"/>
    <s v="Corporate"/>
    <x v="0"/>
    <x v="2"/>
    <n v="42"/>
    <x v="426"/>
    <n v="96636"/>
    <n v="0"/>
    <s v="United States"/>
    <s v="Columbus"/>
    <x v="1"/>
    <n v="0"/>
  </r>
  <r>
    <x v="419"/>
    <s v="Lydia Williams"/>
    <s v="System Administrator "/>
    <s v="IT"/>
    <s v="Manufacturing"/>
    <x v="0"/>
    <x v="0"/>
    <n v="35"/>
    <x v="49"/>
    <n v="91592"/>
    <n v="0"/>
    <s v="United States"/>
    <s v="Chicago"/>
    <x v="1"/>
    <n v="0"/>
  </r>
  <r>
    <x v="420"/>
    <s v="Emery Chang"/>
    <s v="Business Partner"/>
    <s v="Human Resources"/>
    <s v="Research &amp; Development"/>
    <x v="0"/>
    <x v="1"/>
    <n v="45"/>
    <x v="427"/>
    <n v="55563"/>
    <n v="0"/>
    <s v="China"/>
    <s v="Chengdu"/>
    <x v="1"/>
    <n v="0"/>
  </r>
  <r>
    <x v="421"/>
    <s v="Savannah He"/>
    <s v="Director"/>
    <s v="IT"/>
    <s v="Research &amp; Development"/>
    <x v="0"/>
    <x v="1"/>
    <n v="52"/>
    <x v="428"/>
    <n v="159724"/>
    <n v="0.23"/>
    <s v="China"/>
    <s v="Beijing"/>
    <x v="1"/>
    <n v="0.23"/>
  </r>
  <r>
    <x v="422"/>
    <s v="Elias Ahmed"/>
    <s v="Vice President"/>
    <s v="Marketing"/>
    <s v="Corporate"/>
    <x v="1"/>
    <x v="1"/>
    <n v="57"/>
    <x v="186"/>
    <n v="183190"/>
    <n v="0.36"/>
    <s v="United States"/>
    <s v="Chicago"/>
    <x v="1"/>
    <n v="0.36"/>
  </r>
  <r>
    <x v="423"/>
    <s v="Samantha Woods"/>
    <s v="Analyst"/>
    <s v="Accounting"/>
    <s v="Speciality Products"/>
    <x v="0"/>
    <x v="2"/>
    <n v="56"/>
    <x v="429"/>
    <n v="54829"/>
    <n v="0"/>
    <s v="United States"/>
    <s v="Phoenix"/>
    <x v="1"/>
    <n v="0"/>
  </r>
  <r>
    <x v="424"/>
    <s v="Axel Soto"/>
    <s v="Quality Engineer"/>
    <s v="Engineering"/>
    <s v="Corporate"/>
    <x v="1"/>
    <x v="3"/>
    <n v="46"/>
    <x v="430"/>
    <n v="96639"/>
    <n v="0"/>
    <s v="Brazil"/>
    <s v="Rio de Janerio"/>
    <x v="1"/>
    <n v="0"/>
  </r>
  <r>
    <x v="425"/>
    <s v="Amelia Choi"/>
    <s v="Manager"/>
    <s v="Marketing"/>
    <s v="Speciality Products"/>
    <x v="0"/>
    <x v="1"/>
    <n v="43"/>
    <x v="431"/>
    <n v="117278"/>
    <n v="0.09"/>
    <s v="United States"/>
    <s v="Miami"/>
    <x v="1"/>
    <n v="0.09"/>
  </r>
  <r>
    <x v="426"/>
    <s v="Jacob Khan"/>
    <s v="Computer Systems Manager"/>
    <s v="IT"/>
    <s v="Speciality Products"/>
    <x v="1"/>
    <x v="1"/>
    <n v="53"/>
    <x v="432"/>
    <n v="84193"/>
    <n v="0.09"/>
    <s v="China"/>
    <s v="Shanghai"/>
    <x v="1"/>
    <n v="0.09"/>
  </r>
  <r>
    <x v="427"/>
    <s v="Luna Taylor"/>
    <s v="Network Administrator"/>
    <s v="IT"/>
    <s v="Manufacturing"/>
    <x v="0"/>
    <x v="2"/>
    <n v="47"/>
    <x v="433"/>
    <n v="87806"/>
    <n v="0"/>
    <s v="United States"/>
    <s v="Seattle"/>
    <x v="1"/>
    <n v="0"/>
  </r>
  <r>
    <x v="428"/>
    <s v="Dominic Parker"/>
    <s v="Test Engineer"/>
    <s v="Engineering"/>
    <s v="Research &amp; Development"/>
    <x v="1"/>
    <x v="2"/>
    <n v="62"/>
    <x v="434"/>
    <n v="63959"/>
    <n v="0"/>
    <s v="United States"/>
    <s v="Seattle"/>
    <x v="1"/>
    <n v="0"/>
  </r>
  <r>
    <x v="429"/>
    <s v="Angel Xiong"/>
    <s v="Vice President"/>
    <s v="IT"/>
    <s v="Research &amp; Development"/>
    <x v="1"/>
    <x v="1"/>
    <n v="35"/>
    <x v="435"/>
    <n v="234723"/>
    <n v="0.36"/>
    <s v="China"/>
    <s v="Shanghai"/>
    <x v="1"/>
    <n v="0.36"/>
  </r>
  <r>
    <x v="430"/>
    <s v="Emma Cao"/>
    <s v="Analyst"/>
    <s v="Accounting"/>
    <s v="Corporate"/>
    <x v="0"/>
    <x v="1"/>
    <n v="27"/>
    <x v="436"/>
    <n v="50809"/>
    <n v="0"/>
    <s v="China"/>
    <s v="Chongqing"/>
    <x v="1"/>
    <n v="0"/>
  </r>
  <r>
    <x v="431"/>
    <s v="Ezekiel Bryant"/>
    <s v="Sr. Analyst"/>
    <s v="Finance"/>
    <s v="Manufacturing"/>
    <x v="1"/>
    <x v="2"/>
    <n v="55"/>
    <x v="437"/>
    <n v="77396"/>
    <n v="0"/>
    <s v="United States"/>
    <s v="Miami"/>
    <x v="1"/>
    <n v="0"/>
  </r>
  <r>
    <x v="432"/>
    <s v="Natalie Hwang"/>
    <s v="Sr. Analyst"/>
    <s v="Finance"/>
    <s v="Speciality Products"/>
    <x v="0"/>
    <x v="1"/>
    <n v="63"/>
    <x v="438"/>
    <n v="89523"/>
    <n v="0"/>
    <s v="United States"/>
    <s v="Phoenix"/>
    <x v="1"/>
    <n v="0"/>
  </r>
  <r>
    <x v="433"/>
    <s v="Adeline Yang"/>
    <s v="Cloud Infrastructure Architect"/>
    <s v="IT"/>
    <s v="Corporate"/>
    <x v="0"/>
    <x v="1"/>
    <n v="53"/>
    <x v="439"/>
    <n v="86173"/>
    <n v="0"/>
    <s v="China"/>
    <s v="Chongqing"/>
    <x v="1"/>
    <n v="0"/>
  </r>
  <r>
    <x v="434"/>
    <s v="Allison Roberts"/>
    <s v="Vice President"/>
    <s v="Sales"/>
    <s v="Manufacturing"/>
    <x v="0"/>
    <x v="0"/>
    <n v="54"/>
    <x v="440"/>
    <n v="222224"/>
    <n v="0.38"/>
    <s v="United States"/>
    <s v="Columbus"/>
    <x v="1"/>
    <n v="0.38"/>
  </r>
  <r>
    <x v="435"/>
    <s v="Andrew Do"/>
    <s v="Sr. Manger"/>
    <s v="Finance"/>
    <s v="Research &amp; Development"/>
    <x v="1"/>
    <x v="1"/>
    <n v="43"/>
    <x v="441"/>
    <n v="146140"/>
    <n v="0.15"/>
    <s v="United States"/>
    <s v="Seattle"/>
    <x v="1"/>
    <n v="0.15"/>
  </r>
  <r>
    <x v="436"/>
    <s v="Eliana Grant"/>
    <s v="Engineering Manager"/>
    <s v="Engineering"/>
    <s v="Speciality Products"/>
    <x v="0"/>
    <x v="2"/>
    <n v="64"/>
    <x v="442"/>
    <n v="109456"/>
    <n v="0.1"/>
    <s v="United States"/>
    <s v="Chicago"/>
    <x v="1"/>
    <n v="0.1"/>
  </r>
  <r>
    <x v="437"/>
    <s v="Mila Soto"/>
    <s v="Director"/>
    <s v="Finance"/>
    <s v="Research &amp; Development"/>
    <x v="0"/>
    <x v="3"/>
    <n v="65"/>
    <x v="443"/>
    <n v="170221"/>
    <n v="0.15"/>
    <s v="Brazil"/>
    <s v="Manaus"/>
    <x v="1"/>
    <n v="0.15"/>
  </r>
  <r>
    <x v="317"/>
    <s v="Gabriella Johnson"/>
    <s v="Computer Systems Manager"/>
    <s v="IT"/>
    <s v="Research &amp; Development"/>
    <x v="0"/>
    <x v="2"/>
    <n v="42"/>
    <x v="444"/>
    <n v="97433"/>
    <n v="0.05"/>
    <s v="United States"/>
    <s v="Seattle"/>
    <x v="34"/>
    <n v="0.05"/>
  </r>
  <r>
    <x v="438"/>
    <s v="Jonathan Khan"/>
    <s v="Account Representative"/>
    <s v="Sales"/>
    <s v="Manufacturing"/>
    <x v="1"/>
    <x v="1"/>
    <n v="35"/>
    <x v="445"/>
    <n v="59646"/>
    <n v="0"/>
    <s v="China"/>
    <s v="Shanghai"/>
    <x v="1"/>
    <n v="0"/>
  </r>
  <r>
    <x v="439"/>
    <s v="Elias Dang"/>
    <s v="Director"/>
    <s v="Engineering"/>
    <s v="Speciality Products"/>
    <x v="1"/>
    <x v="1"/>
    <n v="64"/>
    <x v="446"/>
    <n v="158787"/>
    <n v="0.18"/>
    <s v="China"/>
    <s v="Chengdu"/>
    <x v="1"/>
    <n v="0.18"/>
  </r>
  <r>
    <x v="440"/>
    <s v="Theodore Ngo"/>
    <s v="Controls Engineer"/>
    <s v="Engineering"/>
    <s v="Research &amp; Development"/>
    <x v="1"/>
    <x v="1"/>
    <n v="55"/>
    <x v="447"/>
    <n v="83378"/>
    <n v="0"/>
    <s v="China"/>
    <s v="Beijing"/>
    <x v="1"/>
    <n v="0"/>
  </r>
  <r>
    <x v="441"/>
    <s v="Bella Lopez"/>
    <s v="Sr. Analyst"/>
    <s v="Marketing"/>
    <s v="Corporate"/>
    <x v="0"/>
    <x v="3"/>
    <n v="32"/>
    <x v="448"/>
    <n v="88895"/>
    <n v="0"/>
    <s v="United States"/>
    <s v="Chicago"/>
    <x v="1"/>
    <n v="0"/>
  </r>
  <r>
    <x v="442"/>
    <s v="Luca Truong"/>
    <s v="Director"/>
    <s v="Marketing"/>
    <s v="Corporate"/>
    <x v="1"/>
    <x v="1"/>
    <n v="45"/>
    <x v="449"/>
    <n v="168846"/>
    <n v="0.24"/>
    <s v="China"/>
    <s v="Chongqing"/>
    <x v="1"/>
    <n v="0.24"/>
  </r>
  <r>
    <x v="443"/>
    <s v="Nathan Lau"/>
    <s v="Business Partner"/>
    <s v="Human Resources"/>
    <s v="Research &amp; Development"/>
    <x v="1"/>
    <x v="1"/>
    <n v="35"/>
    <x v="450"/>
    <n v="43336"/>
    <n v="0"/>
    <s v="United States"/>
    <s v="Austin"/>
    <x v="35"/>
    <n v="0"/>
  </r>
  <r>
    <x v="444"/>
    <s v="Henry Campos"/>
    <s v="Sr. Manger"/>
    <s v="Human Resources"/>
    <s v="Corporate"/>
    <x v="1"/>
    <x v="3"/>
    <n v="38"/>
    <x v="451"/>
    <n v="127801"/>
    <n v="0.15"/>
    <s v="United States"/>
    <s v="Phoenix"/>
    <x v="1"/>
    <n v="0.15"/>
  </r>
  <r>
    <x v="445"/>
    <s v="Connor Bell"/>
    <s v="Network Administrator"/>
    <s v="IT"/>
    <s v="Corporate"/>
    <x v="1"/>
    <x v="0"/>
    <n v="54"/>
    <x v="452"/>
    <n v="76352"/>
    <n v="0"/>
    <s v="United States"/>
    <s v="Austin"/>
    <x v="1"/>
    <n v="0"/>
  </r>
  <r>
    <x v="446"/>
    <s v="Angel Stewart"/>
    <s v="Vice President"/>
    <s v="Finance"/>
    <s v="Corporate"/>
    <x v="1"/>
    <x v="2"/>
    <n v="28"/>
    <x v="453"/>
    <n v="250767"/>
    <n v="0.38"/>
    <s v="United States"/>
    <s v="Seattle"/>
    <x v="1"/>
    <n v="0.38"/>
  </r>
  <r>
    <x v="447"/>
    <s v="Landon Brown"/>
    <s v="Vice President"/>
    <s v="Marketing"/>
    <s v="Corporate"/>
    <x v="1"/>
    <x v="2"/>
    <n v="26"/>
    <x v="454"/>
    <n v="223055"/>
    <n v="0.3"/>
    <s v="United States"/>
    <s v="Columbus"/>
    <x v="1"/>
    <n v="0.3"/>
  </r>
  <r>
    <x v="448"/>
    <s v="Nicholas Rivera"/>
    <s v="Director"/>
    <s v="Engineering"/>
    <s v="Corporate"/>
    <x v="1"/>
    <x v="3"/>
    <n v="45"/>
    <x v="455"/>
    <n v="189680"/>
    <n v="0.23"/>
    <s v="Brazil"/>
    <s v="Sao Paulo"/>
    <x v="1"/>
    <n v="0.23"/>
  </r>
  <r>
    <x v="449"/>
    <s v="Gabriel Carter"/>
    <s v="Test Engineer"/>
    <s v="Engineering"/>
    <s v="Manufacturing"/>
    <x v="1"/>
    <x v="2"/>
    <n v="57"/>
    <x v="456"/>
    <n v="71167"/>
    <n v="0"/>
    <s v="United States"/>
    <s v="Columbus"/>
    <x v="1"/>
    <n v="0"/>
  </r>
  <r>
    <x v="450"/>
    <s v="Leilani Baker"/>
    <s v="Technical Architect"/>
    <s v="IT"/>
    <s v="Speciality Products"/>
    <x v="0"/>
    <x v="2"/>
    <n v="59"/>
    <x v="457"/>
    <n v="76027"/>
    <n v="0"/>
    <s v="United States"/>
    <s v="Seattle"/>
    <x v="1"/>
    <n v="0"/>
  </r>
  <r>
    <x v="451"/>
    <s v="Ian Flores"/>
    <s v="Director"/>
    <s v="Engineering"/>
    <s v="Corporate"/>
    <x v="1"/>
    <x v="3"/>
    <n v="48"/>
    <x v="458"/>
    <n v="183113"/>
    <n v="0.24"/>
    <s v="Brazil"/>
    <s v="Rio de Janerio"/>
    <x v="1"/>
    <n v="0.24"/>
  </r>
  <r>
    <x v="452"/>
    <s v="Hudson Thompson"/>
    <s v="Analyst II"/>
    <s v="Accounting"/>
    <s v="Manufacturing"/>
    <x v="1"/>
    <x v="0"/>
    <n v="30"/>
    <x v="459"/>
    <n v="67753"/>
    <n v="0"/>
    <s v="United States"/>
    <s v="Phoenix"/>
    <x v="1"/>
    <n v="0"/>
  </r>
  <r>
    <x v="453"/>
    <s v="Ian Miller"/>
    <s v="Computer Systems Manager"/>
    <s v="IT"/>
    <s v="Corporate"/>
    <x v="1"/>
    <x v="0"/>
    <n v="31"/>
    <x v="460"/>
    <n v="63744"/>
    <n v="0.08"/>
    <s v="United States"/>
    <s v="Austin"/>
    <x v="1"/>
    <n v="0.08"/>
  </r>
  <r>
    <x v="133"/>
    <s v="Harper Chin"/>
    <s v="Quality Engineer"/>
    <s v="Engineering"/>
    <s v="Manufacturing"/>
    <x v="0"/>
    <x v="1"/>
    <n v="50"/>
    <x v="19"/>
    <n v="92209"/>
    <n v="0"/>
    <s v="China"/>
    <s v="Shanghai"/>
    <x v="1"/>
    <n v="0"/>
  </r>
  <r>
    <x v="454"/>
    <s v="Santiago f Brooks"/>
    <s v="Sr. Manger"/>
    <s v="Sales"/>
    <s v="Corporate"/>
    <x v="1"/>
    <x v="0"/>
    <n v="51"/>
    <x v="461"/>
    <n v="157487"/>
    <n v="0.12"/>
    <s v="United States"/>
    <s v="Phoenix"/>
    <x v="1"/>
    <n v="0.12"/>
  </r>
  <r>
    <x v="455"/>
    <s v="Dylan Dominguez"/>
    <s v="Sr. Analyst"/>
    <s v="Marketing"/>
    <s v="Research &amp; Development"/>
    <x v="1"/>
    <x v="3"/>
    <n v="42"/>
    <x v="462"/>
    <n v="99697"/>
    <n v="0"/>
    <s v="Brazil"/>
    <s v="Rio de Janerio"/>
    <x v="1"/>
    <n v="0"/>
  </r>
  <r>
    <x v="456"/>
    <s v="Everett Lee"/>
    <s v="Network Administrator"/>
    <s v="IT"/>
    <s v="Research &amp; Development"/>
    <x v="1"/>
    <x v="1"/>
    <n v="45"/>
    <x v="463"/>
    <n v="90770"/>
    <n v="0"/>
    <s v="United States"/>
    <s v="Columbus"/>
    <x v="1"/>
    <n v="0"/>
  </r>
  <r>
    <x v="457"/>
    <s v="Madelyn Mehta"/>
    <s v="Analyst"/>
    <s v="Sales"/>
    <s v="Speciality Products"/>
    <x v="0"/>
    <x v="1"/>
    <n v="64"/>
    <x v="464"/>
    <n v="55369"/>
    <n v="0"/>
    <s v="United States"/>
    <s v="Phoenix"/>
    <x v="1"/>
    <n v="0"/>
  </r>
  <r>
    <x v="458"/>
    <s v="Athena Vasquez"/>
    <s v="Field Engineer"/>
    <s v="Engineering"/>
    <s v="Speciality Products"/>
    <x v="0"/>
    <x v="3"/>
    <n v="59"/>
    <x v="465"/>
    <n v="69578"/>
    <n v="0"/>
    <s v="Brazil"/>
    <s v="Rio de Janerio"/>
    <x v="1"/>
    <n v="0"/>
  </r>
  <r>
    <x v="459"/>
    <s v="William Watson"/>
    <s v="Director"/>
    <s v="Accounting"/>
    <s v="Speciality Products"/>
    <x v="1"/>
    <x v="2"/>
    <n v="41"/>
    <x v="466"/>
    <n v="167526"/>
    <n v="0.26"/>
    <s v="United States"/>
    <s v="Miami"/>
    <x v="1"/>
    <n v="0.26"/>
  </r>
  <r>
    <x v="460"/>
    <s v="Everleigh Nunez"/>
    <s v="Field Engineer"/>
    <s v="Engineering"/>
    <s v="Speciality Products"/>
    <x v="0"/>
    <x v="3"/>
    <n v="42"/>
    <x v="467"/>
    <n v="65507"/>
    <n v="0"/>
    <s v="Brazil"/>
    <s v="Manaus"/>
    <x v="1"/>
    <n v="0"/>
  </r>
  <r>
    <x v="461"/>
    <s v="Leo Fernandez"/>
    <s v="Manager"/>
    <s v="Finance"/>
    <s v="Research &amp; Development"/>
    <x v="1"/>
    <x v="3"/>
    <n v="54"/>
    <x v="468"/>
    <n v="108268"/>
    <n v="0.09"/>
    <s v="Brazil"/>
    <s v="Sao Paulo"/>
    <x v="36"/>
    <n v="0.09"/>
  </r>
  <r>
    <x v="462"/>
    <s v="Joshua Lin"/>
    <s v="Technical Architect"/>
    <s v="IT"/>
    <s v="Research &amp; Development"/>
    <x v="1"/>
    <x v="1"/>
    <n v="37"/>
    <x v="469"/>
    <n v="80055"/>
    <n v="0"/>
    <s v="China"/>
    <s v="Beijing"/>
    <x v="1"/>
    <n v="0"/>
  </r>
  <r>
    <x v="463"/>
    <s v="Alexander Rivera"/>
    <s v="Sr. Analyst"/>
    <s v="Sales"/>
    <s v="Research &amp; Development"/>
    <x v="1"/>
    <x v="3"/>
    <n v="58"/>
    <x v="470"/>
    <n v="76802"/>
    <n v="0"/>
    <s v="Brazil"/>
    <s v="Manaus"/>
    <x v="1"/>
    <n v="0"/>
  </r>
  <r>
    <x v="464"/>
    <s v="David Desai"/>
    <s v="Vice President"/>
    <s v="Sales"/>
    <s v="Speciality Products"/>
    <x v="1"/>
    <x v="1"/>
    <n v="47"/>
    <x v="471"/>
    <n v="253249"/>
    <n v="0.31"/>
    <s v="United States"/>
    <s v="Austin"/>
    <x v="1"/>
    <n v="0.31"/>
  </r>
  <r>
    <x v="46"/>
    <s v="Aubrey Yoon"/>
    <s v="Sr. Business Partner"/>
    <s v="Human Resources"/>
    <s v="Research &amp; Development"/>
    <x v="0"/>
    <x v="1"/>
    <n v="60"/>
    <x v="472"/>
    <n v="78388"/>
    <n v="0"/>
    <s v="China"/>
    <s v="Chongqing"/>
    <x v="1"/>
    <n v="0"/>
  </r>
  <r>
    <x v="229"/>
    <s v="Grayson Brown"/>
    <s v="Vice President"/>
    <s v="IT"/>
    <s v="Corporate"/>
    <x v="1"/>
    <x v="2"/>
    <n v="38"/>
    <x v="473"/>
    <n v="249870"/>
    <n v="0.34"/>
    <s v="United States"/>
    <s v="Chicago"/>
    <x v="1"/>
    <n v="0.34"/>
  </r>
  <r>
    <x v="328"/>
    <s v="Noah Chen"/>
    <s v="Sr. Manger"/>
    <s v="Marketing"/>
    <s v="Manufacturing"/>
    <x v="1"/>
    <x v="1"/>
    <n v="63"/>
    <x v="474"/>
    <n v="148321"/>
    <n v="0.15"/>
    <s v="China"/>
    <s v="Beijing"/>
    <x v="1"/>
    <n v="0.15"/>
  </r>
  <r>
    <x v="465"/>
    <s v="Ella Nguyen"/>
    <s v="Service Desk Analyst"/>
    <s v="IT"/>
    <s v="Corporate"/>
    <x v="0"/>
    <x v="1"/>
    <n v="60"/>
    <x v="475"/>
    <n v="90258"/>
    <n v="0"/>
    <s v="China"/>
    <s v="Chongqing"/>
    <x v="1"/>
    <n v="0"/>
  </r>
  <r>
    <x v="466"/>
    <s v="Athena Jordan"/>
    <s v="System Administrator "/>
    <s v="IT"/>
    <s v="Manufacturing"/>
    <x v="0"/>
    <x v="0"/>
    <n v="42"/>
    <x v="476"/>
    <n v="72486"/>
    <n v="0"/>
    <s v="United States"/>
    <s v="Seattle"/>
    <x v="1"/>
    <n v="0"/>
  </r>
  <r>
    <x v="467"/>
    <s v="Adrian Ruiz"/>
    <s v="Sr. Analyst"/>
    <s v="Finance"/>
    <s v="Corporate"/>
    <x v="1"/>
    <x v="3"/>
    <n v="34"/>
    <x v="477"/>
    <n v="95499"/>
    <n v="0"/>
    <s v="Brazil"/>
    <s v="Sao Paulo"/>
    <x v="37"/>
    <n v="0"/>
  </r>
  <r>
    <x v="468"/>
    <s v="Zoe Sanchez"/>
    <s v="Sr. Analyst"/>
    <s v="Accounting"/>
    <s v="Research &amp; Development"/>
    <x v="0"/>
    <x v="3"/>
    <n v="53"/>
    <x v="478"/>
    <n v="90212"/>
    <n v="0"/>
    <s v="Brazil"/>
    <s v="Sao Paulo"/>
    <x v="1"/>
    <n v="0"/>
  </r>
  <r>
    <x v="469"/>
    <s v="Jameson Chen"/>
    <s v="Vice President"/>
    <s v="Marketing"/>
    <s v="Research &amp; Development"/>
    <x v="1"/>
    <x v="1"/>
    <n v="39"/>
    <x v="479"/>
    <n v="254057"/>
    <n v="0.39"/>
    <s v="China"/>
    <s v="Shanghai"/>
    <x v="1"/>
    <n v="0.39"/>
  </r>
  <r>
    <x v="470"/>
    <s v="Liliana Soto"/>
    <s v="Business Partner"/>
    <s v="Human Resources"/>
    <s v="Manufacturing"/>
    <x v="0"/>
    <x v="3"/>
    <n v="58"/>
    <x v="480"/>
    <n v="43001"/>
    <n v="0"/>
    <s v="United States"/>
    <s v="Austin"/>
    <x v="1"/>
    <n v="0"/>
  </r>
  <r>
    <x v="66"/>
    <s v="Lincoln Reyes"/>
    <s v="Computer Systems Manager"/>
    <s v="IT"/>
    <s v="Manufacturing"/>
    <x v="1"/>
    <x v="3"/>
    <n v="60"/>
    <x v="481"/>
    <n v="85120"/>
    <n v="0.09"/>
    <s v="United States"/>
    <s v="Seattle"/>
    <x v="1"/>
    <n v="0.09"/>
  </r>
  <r>
    <x v="471"/>
    <s v="Grayson Soto"/>
    <s v="Business Partner"/>
    <s v="Human Resources"/>
    <s v="Manufacturing"/>
    <x v="1"/>
    <x v="3"/>
    <n v="34"/>
    <x v="482"/>
    <n v="52200"/>
    <n v="0"/>
    <s v="United States"/>
    <s v="Columbus"/>
    <x v="1"/>
    <n v="0"/>
  </r>
  <r>
    <x v="472"/>
    <s v="Julia Morris"/>
    <s v="Sr. Manger"/>
    <s v="Human Resources"/>
    <s v="Corporate"/>
    <x v="0"/>
    <x v="2"/>
    <n v="60"/>
    <x v="483"/>
    <n v="150855"/>
    <n v="0.11"/>
    <s v="United States"/>
    <s v="Phoenix"/>
    <x v="1"/>
    <n v="0.11"/>
  </r>
  <r>
    <x v="473"/>
    <s v="Ava Ortiz"/>
    <s v="Enterprise Architect"/>
    <s v="IT"/>
    <s v="Manufacturing"/>
    <x v="0"/>
    <x v="3"/>
    <n v="53"/>
    <x v="484"/>
    <n v="65702"/>
    <n v="0"/>
    <s v="United States"/>
    <s v="Columbus"/>
    <x v="1"/>
    <n v="0"/>
  </r>
  <r>
    <x v="474"/>
    <s v="Carson Chau"/>
    <s v="Director"/>
    <s v="Finance"/>
    <s v="Corporate"/>
    <x v="1"/>
    <x v="1"/>
    <n v="58"/>
    <x v="485"/>
    <n v="162038"/>
    <n v="0.24"/>
    <s v="China"/>
    <s v="Chongqing"/>
    <x v="1"/>
    <n v="0.24"/>
  </r>
  <r>
    <x v="475"/>
    <s v="Lillian Chen"/>
    <s v="Sr. Manger"/>
    <s v="Marketing"/>
    <s v="Research &amp; Development"/>
    <x v="0"/>
    <x v="1"/>
    <n v="25"/>
    <x v="486"/>
    <n v="157057"/>
    <n v="0.1"/>
    <s v="United States"/>
    <s v="Columbus"/>
    <x v="1"/>
    <n v="0.1"/>
  </r>
  <r>
    <x v="476"/>
    <s v="Josiah Lewis"/>
    <s v="Manager"/>
    <s v="IT"/>
    <s v="Research &amp; Development"/>
    <x v="1"/>
    <x v="2"/>
    <n v="46"/>
    <x v="487"/>
    <n v="127559"/>
    <n v="0.1"/>
    <s v="United States"/>
    <s v="Austin"/>
    <x v="1"/>
    <n v="0.1"/>
  </r>
  <r>
    <x v="477"/>
    <s v="Claire Jones"/>
    <s v="Field Engineer"/>
    <s v="Engineering"/>
    <s v="Corporate"/>
    <x v="0"/>
    <x v="2"/>
    <n v="39"/>
    <x v="488"/>
    <n v="62644"/>
    <n v="0"/>
    <s v="United States"/>
    <s v="Seattle"/>
    <x v="1"/>
    <n v="0"/>
  </r>
  <r>
    <x v="478"/>
    <s v="Jeremiah Lu"/>
    <s v="Network Architect"/>
    <s v="IT"/>
    <s v="Manufacturing"/>
    <x v="1"/>
    <x v="1"/>
    <n v="50"/>
    <x v="489"/>
    <n v="73907"/>
    <n v="0"/>
    <s v="China"/>
    <s v="Shanghai"/>
    <x v="1"/>
    <n v="0"/>
  </r>
  <r>
    <x v="479"/>
    <s v="Nova Hill"/>
    <s v="Sr. Analyst"/>
    <s v="Accounting"/>
    <s v="Manufacturing"/>
    <x v="0"/>
    <x v="2"/>
    <n v="56"/>
    <x v="490"/>
    <n v="90040"/>
    <n v="0"/>
    <s v="United States"/>
    <s v="Chicago"/>
    <x v="1"/>
    <n v="0"/>
  </r>
  <r>
    <x v="480"/>
    <s v="Peyton Cruz"/>
    <s v="Development Engineer"/>
    <s v="Engineering"/>
    <s v="Manufacturing"/>
    <x v="0"/>
    <x v="3"/>
    <n v="30"/>
    <x v="491"/>
    <n v="91134"/>
    <n v="0"/>
    <s v="Brazil"/>
    <s v="Sao Paulo"/>
    <x v="1"/>
    <n v="0"/>
  </r>
  <r>
    <x v="481"/>
    <s v="Naomi Zhao"/>
    <s v="Vice President"/>
    <s v="Human Resources"/>
    <s v="Speciality Products"/>
    <x v="0"/>
    <x v="1"/>
    <n v="45"/>
    <x v="492"/>
    <n v="201396"/>
    <n v="0.32"/>
    <s v="United States"/>
    <s v="Miami"/>
    <x v="1"/>
    <n v="0.32"/>
  </r>
  <r>
    <x v="482"/>
    <s v="Rylee Bui"/>
    <s v="Analyst"/>
    <s v="Accounting"/>
    <s v="Corporate"/>
    <x v="0"/>
    <x v="1"/>
    <n v="55"/>
    <x v="493"/>
    <n v="54733"/>
    <n v="0"/>
    <s v="China"/>
    <s v="Chongqing"/>
    <x v="1"/>
    <n v="0"/>
  </r>
  <r>
    <x v="483"/>
    <s v="Andrew Reed"/>
    <s v="System Administrator "/>
    <s v="IT"/>
    <s v="Corporate"/>
    <x v="1"/>
    <x v="0"/>
    <n v="28"/>
    <x v="494"/>
    <n v="65341"/>
    <n v="0"/>
    <s v="United States"/>
    <s v="Miami"/>
    <x v="38"/>
    <n v="0"/>
  </r>
  <r>
    <x v="484"/>
    <s v="Brooklyn Collins"/>
    <s v="Sr. Manger"/>
    <s v="Finance"/>
    <s v="Corporate"/>
    <x v="0"/>
    <x v="0"/>
    <n v="59"/>
    <x v="495"/>
    <n v="139208"/>
    <n v="0.11"/>
    <s v="United States"/>
    <s v="Austin"/>
    <x v="1"/>
    <n v="0.11"/>
  </r>
  <r>
    <x v="485"/>
    <s v="John Jung"/>
    <s v="Sr. Analyst"/>
    <s v="Sales"/>
    <s v="Speciality Products"/>
    <x v="1"/>
    <x v="1"/>
    <n v="63"/>
    <x v="496"/>
    <n v="73200"/>
    <n v="0"/>
    <s v="China"/>
    <s v="Shanghai"/>
    <x v="1"/>
    <n v="0"/>
  </r>
  <r>
    <x v="486"/>
    <s v="Samantha Aguilar"/>
    <s v="Manager"/>
    <s v="Accounting"/>
    <s v="Speciality Products"/>
    <x v="0"/>
    <x v="3"/>
    <n v="46"/>
    <x v="497"/>
    <n v="102636"/>
    <n v="0.06"/>
    <s v="United States"/>
    <s v="Seattle"/>
    <x v="1"/>
    <n v="0.06"/>
  </r>
  <r>
    <x v="487"/>
    <s v="Madeline Acosta"/>
    <s v="Sr. Account Representative"/>
    <s v="Sales"/>
    <s v="Speciality Products"/>
    <x v="0"/>
    <x v="3"/>
    <n v="26"/>
    <x v="498"/>
    <n v="87427"/>
    <n v="0"/>
    <s v="Brazil"/>
    <s v="Sao Paulo"/>
    <x v="1"/>
    <n v="0"/>
  </r>
  <r>
    <x v="488"/>
    <s v="Ethan Joseph"/>
    <s v="IT Coordinator"/>
    <s v="IT"/>
    <s v="Research &amp; Development"/>
    <x v="1"/>
    <x v="2"/>
    <n v="45"/>
    <x v="499"/>
    <n v="49219"/>
    <n v="0"/>
    <s v="United States"/>
    <s v="Columbus"/>
    <x v="1"/>
    <n v="0"/>
  </r>
  <r>
    <x v="489"/>
    <s v="Miles Mehta"/>
    <s v="Manager"/>
    <s v="Finance"/>
    <s v="Manufacturing"/>
    <x v="1"/>
    <x v="1"/>
    <n v="50"/>
    <x v="342"/>
    <n v="106437"/>
    <n v="7.0000000000000007E-2"/>
    <s v="China"/>
    <s v="Chongqing"/>
    <x v="1"/>
    <n v="7.0000000000000007E-2"/>
  </r>
  <r>
    <x v="490"/>
    <s v="Joshua Juarez"/>
    <s v="Analyst II"/>
    <s v="Finance"/>
    <s v="Manufacturing"/>
    <x v="1"/>
    <x v="3"/>
    <n v="46"/>
    <x v="500"/>
    <n v="64364"/>
    <n v="0"/>
    <s v="Brazil"/>
    <s v="Sao Paulo"/>
    <x v="1"/>
    <n v="0"/>
  </r>
  <r>
    <x v="491"/>
    <s v="Matthew Howard"/>
    <s v="Director"/>
    <s v="Human Resources"/>
    <s v="Manufacturing"/>
    <x v="1"/>
    <x v="2"/>
    <n v="50"/>
    <x v="501"/>
    <n v="172180"/>
    <n v="0.3"/>
    <s v="United States"/>
    <s v="Columbus"/>
    <x v="1"/>
    <n v="0.3"/>
  </r>
  <r>
    <x v="492"/>
    <s v="Jade Figueroa"/>
    <s v="Sr. Analyst"/>
    <s v="Sales"/>
    <s v="Manufacturing"/>
    <x v="0"/>
    <x v="3"/>
    <n v="33"/>
    <x v="502"/>
    <n v="88343"/>
    <n v="0"/>
    <s v="Brazil"/>
    <s v="Rio de Janerio"/>
    <x v="1"/>
    <n v="0"/>
  </r>
  <r>
    <x v="493"/>
    <s v="Everett Morales"/>
    <s v="Solutions Architect"/>
    <s v="IT"/>
    <s v="Speciality Products"/>
    <x v="1"/>
    <x v="3"/>
    <n v="57"/>
    <x v="503"/>
    <n v="66649"/>
    <n v="0"/>
    <s v="Brazil"/>
    <s v="Rio de Janerio"/>
    <x v="1"/>
    <n v="0"/>
  </r>
  <r>
    <x v="48"/>
    <s v="Genesis Hunter"/>
    <s v="Manager"/>
    <s v="Finance"/>
    <s v="Corporate"/>
    <x v="0"/>
    <x v="2"/>
    <n v="48"/>
    <x v="504"/>
    <n v="102847"/>
    <n v="0.05"/>
    <s v="United States"/>
    <s v="Chicago"/>
    <x v="1"/>
    <n v="0.05"/>
  </r>
  <r>
    <x v="494"/>
    <s v="Henry Figueroa"/>
    <s v="Sr. Manger"/>
    <s v="Finance"/>
    <s v="Manufacturing"/>
    <x v="1"/>
    <x v="3"/>
    <n v="46"/>
    <x v="505"/>
    <n v="134881"/>
    <n v="0.15"/>
    <s v="Brazil"/>
    <s v="Manaus"/>
    <x v="1"/>
    <n v="0.15"/>
  </r>
  <r>
    <x v="495"/>
    <s v="Nicholas Song"/>
    <s v="Analyst II"/>
    <s v="Marketing"/>
    <s v="Manufacturing"/>
    <x v="1"/>
    <x v="1"/>
    <n v="52"/>
    <x v="506"/>
    <n v="68807"/>
    <n v="0"/>
    <s v="China"/>
    <s v="Chengdu"/>
    <x v="39"/>
    <n v="0"/>
  </r>
  <r>
    <x v="496"/>
    <s v="Jack Alexander"/>
    <s v="Vice President"/>
    <s v="IT"/>
    <s v="Manufacturing"/>
    <x v="1"/>
    <x v="2"/>
    <n v="56"/>
    <x v="507"/>
    <n v="228822"/>
    <n v="0.36"/>
    <s v="United States"/>
    <s v="Miami"/>
    <x v="1"/>
    <n v="0.36"/>
  </r>
  <r>
    <x v="497"/>
    <s v="Jameson Foster"/>
    <s v="Analyst"/>
    <s v="Marketing"/>
    <s v="Manufacturing"/>
    <x v="1"/>
    <x v="2"/>
    <n v="28"/>
    <x v="508"/>
    <n v="43391"/>
    <n v="0"/>
    <s v="United States"/>
    <s v="Columbus"/>
    <x v="1"/>
    <n v="0"/>
  </r>
  <r>
    <x v="498"/>
    <s v="Leonardo Lo"/>
    <s v="Quality Engineer"/>
    <s v="Engineering"/>
    <s v="Speciality Products"/>
    <x v="1"/>
    <x v="1"/>
    <n v="29"/>
    <x v="509"/>
    <n v="91782"/>
    <n v="0"/>
    <s v="China"/>
    <s v="Chongqing"/>
    <x v="1"/>
    <n v="0"/>
  </r>
  <r>
    <x v="499"/>
    <s v="Ella Huang"/>
    <s v="Vice President"/>
    <s v="Marketing"/>
    <s v="Corporate"/>
    <x v="0"/>
    <x v="1"/>
    <n v="45"/>
    <x v="510"/>
    <n v="211637"/>
    <n v="0.31"/>
    <s v="United States"/>
    <s v="Chicago"/>
    <x v="1"/>
    <n v="0.31"/>
  </r>
  <r>
    <x v="71"/>
    <s v="Liam Jordan"/>
    <s v="Computer Systems Manager"/>
    <s v="IT"/>
    <s v="Manufacturing"/>
    <x v="1"/>
    <x v="2"/>
    <n v="28"/>
    <x v="511"/>
    <n v="73255"/>
    <n v="0.09"/>
    <s v="United States"/>
    <s v="Phoenix"/>
    <x v="1"/>
    <n v="0.09"/>
  </r>
  <r>
    <x v="500"/>
    <s v="Isaac Woods"/>
    <s v="Manager"/>
    <s v="Sales"/>
    <s v="Corporate"/>
    <x v="1"/>
    <x v="2"/>
    <n v="28"/>
    <x v="512"/>
    <n v="108826"/>
    <n v="0.1"/>
    <s v="United States"/>
    <s v="Miami"/>
    <x v="1"/>
    <n v="0.1"/>
  </r>
  <r>
    <x v="501"/>
    <s v="Luke Wilson"/>
    <s v="Solutions Architect"/>
    <s v="IT"/>
    <s v="Speciality Products"/>
    <x v="1"/>
    <x v="2"/>
    <n v="34"/>
    <x v="513"/>
    <n v="94352"/>
    <n v="0"/>
    <s v="United States"/>
    <s v="Miami"/>
    <x v="1"/>
    <n v="0"/>
  </r>
  <r>
    <x v="502"/>
    <s v="Lyla Alvarez"/>
    <s v="IT Systems Architect"/>
    <s v="IT"/>
    <s v="Research &amp; Development"/>
    <x v="0"/>
    <x v="3"/>
    <n v="55"/>
    <x v="514"/>
    <n v="73955"/>
    <n v="0"/>
    <s v="United States"/>
    <s v="Phoenix"/>
    <x v="1"/>
    <n v="0"/>
  </r>
  <r>
    <x v="503"/>
    <s v="Caleb Flores"/>
    <s v="Manager"/>
    <s v="Human Resources"/>
    <s v="Manufacturing"/>
    <x v="1"/>
    <x v="3"/>
    <n v="34"/>
    <x v="515"/>
    <n v="113909"/>
    <n v="0.06"/>
    <s v="Brazil"/>
    <s v="Rio de Janerio"/>
    <x v="1"/>
    <n v="0.06"/>
  </r>
  <r>
    <x v="504"/>
    <s v="Angel Lin"/>
    <s v="Network Administrator"/>
    <s v="IT"/>
    <s v="Manufacturing"/>
    <x v="1"/>
    <x v="1"/>
    <n v="27"/>
    <x v="516"/>
    <n v="92321"/>
    <n v="0"/>
    <s v="United States"/>
    <s v="Chicago"/>
    <x v="1"/>
    <n v="0"/>
  </r>
  <r>
    <x v="474"/>
    <s v="Easton Moore"/>
    <s v="Computer Systems Manager"/>
    <s v="IT"/>
    <s v="Research &amp; Development"/>
    <x v="1"/>
    <x v="2"/>
    <n v="52"/>
    <x v="517"/>
    <n v="99557"/>
    <n v="0.09"/>
    <s v="United States"/>
    <s v="Seattle"/>
    <x v="1"/>
    <n v="0.09"/>
  </r>
  <r>
    <x v="505"/>
    <s v="Kinsley Collins"/>
    <s v="Automation Engineer"/>
    <s v="Engineering"/>
    <s v="Speciality Products"/>
    <x v="0"/>
    <x v="2"/>
    <n v="28"/>
    <x v="518"/>
    <n v="115854"/>
    <n v="0"/>
    <s v="United States"/>
    <s v="Phoenix"/>
    <x v="1"/>
    <n v="0"/>
  </r>
  <r>
    <x v="506"/>
    <s v="Brooklyn Salazar"/>
    <s v="IT Systems Architect"/>
    <s v="IT"/>
    <s v="Manufacturing"/>
    <x v="0"/>
    <x v="3"/>
    <n v="44"/>
    <x v="519"/>
    <n v="82462"/>
    <n v="0"/>
    <s v="United States"/>
    <s v="Austin"/>
    <x v="1"/>
    <n v="0"/>
  </r>
  <r>
    <x v="507"/>
    <s v="Scarlett Jenkins"/>
    <s v="Vice President"/>
    <s v="IT"/>
    <s v="Research &amp; Development"/>
    <x v="0"/>
    <x v="2"/>
    <n v="53"/>
    <x v="520"/>
    <n v="198473"/>
    <n v="0.32"/>
    <s v="United States"/>
    <s v="Miami"/>
    <x v="1"/>
    <n v="0.32"/>
  </r>
  <r>
    <x v="508"/>
    <s v="Melody Chin"/>
    <s v="Sr. Manger"/>
    <s v="Finance"/>
    <s v="Corporate"/>
    <x v="0"/>
    <x v="1"/>
    <n v="43"/>
    <x v="521"/>
    <n v="153492"/>
    <n v="0.11"/>
    <s v="United States"/>
    <s v="Chicago"/>
    <x v="1"/>
    <n v="0.11"/>
  </r>
  <r>
    <x v="509"/>
    <s v="Eloise Alexander"/>
    <s v="Vice President"/>
    <s v="Human Resources"/>
    <s v="Corporate"/>
    <x v="0"/>
    <x v="0"/>
    <n v="28"/>
    <x v="522"/>
    <n v="208210"/>
    <n v="0.3"/>
    <s v="United States"/>
    <s v="Seattle"/>
    <x v="1"/>
    <n v="0.3"/>
  </r>
  <r>
    <x v="510"/>
    <s v="Carter Turner"/>
    <s v="Sr. Analyst"/>
    <s v="Marketing"/>
    <s v="Corporate"/>
    <x v="1"/>
    <x v="2"/>
    <n v="33"/>
    <x v="523"/>
    <n v="91632"/>
    <n v="0"/>
    <s v="United States"/>
    <s v="Phoenix"/>
    <x v="1"/>
    <n v="0"/>
  </r>
  <r>
    <x v="511"/>
    <s v="Andrew Ma"/>
    <s v="HRIS Analyst"/>
    <s v="Human Resources"/>
    <s v="Corporate"/>
    <x v="1"/>
    <x v="1"/>
    <n v="31"/>
    <x v="524"/>
    <n v="71755"/>
    <n v="0"/>
    <s v="China"/>
    <s v="Chongqing"/>
    <x v="1"/>
    <n v="0"/>
  </r>
  <r>
    <x v="512"/>
    <s v="Hailey Xi"/>
    <s v="Manager"/>
    <s v="Accounting"/>
    <s v="Corporate"/>
    <x v="0"/>
    <x v="1"/>
    <n v="52"/>
    <x v="525"/>
    <n v="111006"/>
    <n v="0.08"/>
    <s v="China"/>
    <s v="Chongqing"/>
    <x v="1"/>
    <n v="0.08"/>
  </r>
  <r>
    <x v="513"/>
    <s v="Aiden Le"/>
    <s v="Cloud Infrastructure Architect"/>
    <s v="IT"/>
    <s v="Corporate"/>
    <x v="1"/>
    <x v="1"/>
    <n v="55"/>
    <x v="526"/>
    <n v="99774"/>
    <n v="0"/>
    <s v="United States"/>
    <s v="Austin"/>
    <x v="1"/>
    <n v="0"/>
  </r>
  <r>
    <x v="514"/>
    <s v="Christopher Lim"/>
    <s v="Director"/>
    <s v="IT"/>
    <s v="Research &amp; Development"/>
    <x v="1"/>
    <x v="1"/>
    <n v="55"/>
    <x v="527"/>
    <n v="184648"/>
    <n v="0.24"/>
    <s v="China"/>
    <s v="Shanghai"/>
    <x v="1"/>
    <n v="0.24"/>
  </r>
  <r>
    <x v="515"/>
    <s v="James Castillo"/>
    <s v="Vice President"/>
    <s v="IT"/>
    <s v="Manufacturing"/>
    <x v="1"/>
    <x v="3"/>
    <n v="51"/>
    <x v="528"/>
    <n v="247874"/>
    <n v="0.33"/>
    <s v="Brazil"/>
    <s v="Manaus"/>
    <x v="1"/>
    <n v="0.33"/>
  </r>
  <r>
    <x v="516"/>
    <s v="Greyson Dang"/>
    <s v="Development Engineer"/>
    <s v="Engineering"/>
    <s v="Manufacturing"/>
    <x v="1"/>
    <x v="1"/>
    <n v="60"/>
    <x v="529"/>
    <n v="62239"/>
    <n v="0"/>
    <s v="China"/>
    <s v="Beijing"/>
    <x v="1"/>
    <n v="0"/>
  </r>
  <r>
    <x v="517"/>
    <s v="Hannah King"/>
    <s v="Manager"/>
    <s v="Accounting"/>
    <s v="Speciality Products"/>
    <x v="0"/>
    <x v="2"/>
    <n v="31"/>
    <x v="530"/>
    <n v="114911"/>
    <n v="7.0000000000000007E-2"/>
    <s v="United States"/>
    <s v="Chicago"/>
    <x v="1"/>
    <n v="7.0000000000000007E-2"/>
  </r>
  <r>
    <x v="518"/>
    <s v="Wesley Dominguez"/>
    <s v="Engineering Manager"/>
    <s v="Engineering"/>
    <s v="Corporate"/>
    <x v="1"/>
    <x v="3"/>
    <n v="45"/>
    <x v="531"/>
    <n v="115490"/>
    <n v="0.12"/>
    <s v="United States"/>
    <s v="Chicago"/>
    <x v="1"/>
    <n v="0.12"/>
  </r>
  <r>
    <x v="519"/>
    <s v="Dominic Hu"/>
    <s v="Manager"/>
    <s v="Accounting"/>
    <s v="Speciality Products"/>
    <x v="1"/>
    <x v="1"/>
    <n v="34"/>
    <x v="532"/>
    <n v="118708"/>
    <n v="7.0000000000000007E-2"/>
    <s v="China"/>
    <s v="Shanghai"/>
    <x v="1"/>
    <n v="7.0000000000000007E-2"/>
  </r>
  <r>
    <x v="520"/>
    <s v="Nora Park"/>
    <s v="Director"/>
    <s v="Accounting"/>
    <s v="Speciality Products"/>
    <x v="0"/>
    <x v="1"/>
    <n v="29"/>
    <x v="533"/>
    <n v="197649"/>
    <n v="0.2"/>
    <s v="United States"/>
    <s v="Columbus"/>
    <x v="1"/>
    <n v="0.2"/>
  </r>
  <r>
    <x v="521"/>
    <s v="Audrey Hwang"/>
    <s v="Sr. Analyst"/>
    <s v="Accounting"/>
    <s v="Speciality Products"/>
    <x v="0"/>
    <x v="1"/>
    <n v="45"/>
    <x v="534"/>
    <n v="89841"/>
    <n v="0"/>
    <s v="China"/>
    <s v="Beijing"/>
    <x v="1"/>
    <n v="0"/>
  </r>
  <r>
    <x v="100"/>
    <s v="Ella Jenkins"/>
    <s v="Analyst II"/>
    <s v="Finance"/>
    <s v="Speciality Products"/>
    <x v="0"/>
    <x v="2"/>
    <n v="52"/>
    <x v="535"/>
    <n v="61026"/>
    <n v="0"/>
    <s v="United States"/>
    <s v="Phoenix"/>
    <x v="1"/>
    <n v="0"/>
  </r>
  <r>
    <x v="522"/>
    <s v="Peyton Owens"/>
    <s v="Controls Engineer"/>
    <s v="Engineering"/>
    <s v="Speciality Products"/>
    <x v="0"/>
    <x v="2"/>
    <n v="48"/>
    <x v="536"/>
    <n v="96693"/>
    <n v="0"/>
    <s v="United States"/>
    <s v="Chicago"/>
    <x v="1"/>
    <n v="0"/>
  </r>
  <r>
    <x v="523"/>
    <s v="Alice Lopez"/>
    <s v="Test Engineer"/>
    <s v="Engineering"/>
    <s v="Speciality Products"/>
    <x v="0"/>
    <x v="3"/>
    <n v="48"/>
    <x v="537"/>
    <n v="82907"/>
    <n v="0"/>
    <s v="United States"/>
    <s v="Seattle"/>
    <x v="1"/>
    <n v="0"/>
  </r>
  <r>
    <x v="524"/>
    <s v="Dominic Le"/>
    <s v="Vice President"/>
    <s v="Marketing"/>
    <s v="Corporate"/>
    <x v="1"/>
    <x v="1"/>
    <n v="41"/>
    <x v="538"/>
    <n v="257194"/>
    <n v="0.35"/>
    <s v="China"/>
    <s v="Chongqing"/>
    <x v="1"/>
    <n v="0.35"/>
  </r>
  <r>
    <x v="525"/>
    <s v="Ezra Ortiz"/>
    <s v="Quality Engineer"/>
    <s v="Engineering"/>
    <s v="Research &amp; Development"/>
    <x v="1"/>
    <x v="3"/>
    <n v="41"/>
    <x v="539"/>
    <n v="94658"/>
    <n v="0"/>
    <s v="United States"/>
    <s v="Miami"/>
    <x v="1"/>
    <n v="0"/>
  </r>
  <r>
    <x v="526"/>
    <s v="Grayson Luu"/>
    <s v="Quality Engineer"/>
    <s v="Engineering"/>
    <s v="Research &amp; Development"/>
    <x v="1"/>
    <x v="1"/>
    <n v="55"/>
    <x v="540"/>
    <n v="89419"/>
    <n v="0"/>
    <s v="China"/>
    <s v="Shanghai"/>
    <x v="1"/>
    <n v="0"/>
  </r>
  <r>
    <x v="527"/>
    <s v="Brooks Stewart"/>
    <s v="HRIS Analyst"/>
    <s v="Human Resources"/>
    <s v="Manufacturing"/>
    <x v="1"/>
    <x v="0"/>
    <n v="45"/>
    <x v="541"/>
    <n v="51983"/>
    <n v="0"/>
    <s v="United States"/>
    <s v="Columbus"/>
    <x v="1"/>
    <n v="0"/>
  </r>
  <r>
    <x v="528"/>
    <s v="Naomi Xi"/>
    <s v="Director"/>
    <s v="Finance"/>
    <s v="Corporate"/>
    <x v="0"/>
    <x v="1"/>
    <n v="53"/>
    <x v="542"/>
    <n v="179494"/>
    <n v="0.2"/>
    <s v="China"/>
    <s v="Chongqing"/>
    <x v="1"/>
    <n v="0.2"/>
  </r>
  <r>
    <x v="529"/>
    <s v="Silas Estrada"/>
    <s v="IT Systems Architect"/>
    <s v="IT"/>
    <s v="Corporate"/>
    <x v="1"/>
    <x v="3"/>
    <n v="49"/>
    <x v="543"/>
    <n v="68426"/>
    <n v="0"/>
    <s v="Brazil"/>
    <s v="Rio de Janerio"/>
    <x v="1"/>
    <n v="0"/>
  </r>
  <r>
    <x v="530"/>
    <s v="Skylar Ayala"/>
    <s v="Sr. Manger"/>
    <s v="Finance"/>
    <s v="Corporate"/>
    <x v="0"/>
    <x v="3"/>
    <n v="55"/>
    <x v="544"/>
    <n v="144986"/>
    <n v="0.12"/>
    <s v="United States"/>
    <s v="Phoenix"/>
    <x v="1"/>
    <n v="0.12"/>
  </r>
  <r>
    <x v="531"/>
    <s v="Lydia Huynh"/>
    <s v="Account Representative"/>
    <s v="Sales"/>
    <s v="Speciality Products"/>
    <x v="0"/>
    <x v="1"/>
    <n v="45"/>
    <x v="545"/>
    <n v="60113"/>
    <n v="0"/>
    <s v="United States"/>
    <s v="Chicago"/>
    <x v="1"/>
    <n v="0"/>
  </r>
  <r>
    <x v="92"/>
    <s v="Hazel Cortez"/>
    <s v="HRIS Analyst"/>
    <s v="Human Resources"/>
    <s v="Research &amp; Development"/>
    <x v="0"/>
    <x v="3"/>
    <n v="52"/>
    <x v="546"/>
    <n v="50548"/>
    <n v="0"/>
    <s v="Brazil"/>
    <s v="Sao Paulo"/>
    <x v="1"/>
    <n v="0"/>
  </r>
  <r>
    <x v="532"/>
    <s v="Everleigh Adams"/>
    <s v="Analyst II"/>
    <s v="Marketing"/>
    <s v="Manufacturing"/>
    <x v="0"/>
    <x v="2"/>
    <n v="33"/>
    <x v="547"/>
    <n v="68846"/>
    <n v="0"/>
    <s v="United States"/>
    <s v="Chicago"/>
    <x v="1"/>
    <n v="0"/>
  </r>
  <r>
    <x v="230"/>
    <s v="Layla Salazar"/>
    <s v="Solutions Architect"/>
    <s v="IT"/>
    <s v="Corporate"/>
    <x v="0"/>
    <x v="3"/>
    <n v="59"/>
    <x v="548"/>
    <n v="90901"/>
    <n v="0"/>
    <s v="United States"/>
    <s v="Seattle"/>
    <x v="1"/>
    <n v="0"/>
  </r>
  <r>
    <x v="533"/>
    <s v="Willow Chen"/>
    <s v="Manager"/>
    <s v="Accounting"/>
    <s v="Corporate"/>
    <x v="0"/>
    <x v="1"/>
    <n v="50"/>
    <x v="549"/>
    <n v="102033"/>
    <n v="0.08"/>
    <s v="United States"/>
    <s v="Austin"/>
    <x v="1"/>
    <n v="0.08"/>
  </r>
  <r>
    <x v="534"/>
    <s v="Penelope Griffin"/>
    <s v="Director"/>
    <s v="Sales"/>
    <s v="Manufacturing"/>
    <x v="0"/>
    <x v="2"/>
    <n v="61"/>
    <x v="550"/>
    <n v="151783"/>
    <n v="0.26"/>
    <s v="United States"/>
    <s v="Seattle"/>
    <x v="1"/>
    <n v="0.26"/>
  </r>
  <r>
    <x v="535"/>
    <s v="Lillian Romero"/>
    <s v="Director"/>
    <s v="Engineering"/>
    <s v="Corporate"/>
    <x v="0"/>
    <x v="3"/>
    <n v="27"/>
    <x v="551"/>
    <n v="170164"/>
    <n v="0.17"/>
    <s v="United States"/>
    <s v="Austin"/>
    <x v="1"/>
    <n v="0.17"/>
  </r>
  <r>
    <x v="536"/>
    <s v="Stella Wu"/>
    <s v="Sr. Manger"/>
    <s v="Marketing"/>
    <s v="Speciality Products"/>
    <x v="0"/>
    <x v="1"/>
    <n v="35"/>
    <x v="552"/>
    <n v="155905"/>
    <n v="0.14000000000000001"/>
    <s v="United States"/>
    <s v="Phoenix"/>
    <x v="1"/>
    <n v="0.14000000000000001"/>
  </r>
  <r>
    <x v="415"/>
    <s v="Parker Vang"/>
    <s v="Analyst"/>
    <s v="Sales"/>
    <s v="Corporate"/>
    <x v="1"/>
    <x v="1"/>
    <n v="40"/>
    <x v="553"/>
    <n v="50733"/>
    <n v="0"/>
    <s v="United States"/>
    <s v="Miami"/>
    <x v="1"/>
    <n v="0"/>
  </r>
  <r>
    <x v="537"/>
    <s v="Mila Roberts"/>
    <s v="Sr. Business Partner"/>
    <s v="Human Resources"/>
    <s v="Corporate"/>
    <x v="0"/>
    <x v="2"/>
    <n v="30"/>
    <x v="554"/>
    <n v="88663"/>
    <n v="0"/>
    <s v="United States"/>
    <s v="Phoenix"/>
    <x v="1"/>
    <n v="0"/>
  </r>
  <r>
    <x v="538"/>
    <s v="Isaac Liu"/>
    <s v="Field Engineer"/>
    <s v="Engineering"/>
    <s v="Manufacturing"/>
    <x v="1"/>
    <x v="1"/>
    <n v="60"/>
    <x v="555"/>
    <n v="88213"/>
    <n v="0"/>
    <s v="China"/>
    <s v="Chongqing"/>
    <x v="1"/>
    <n v="0"/>
  </r>
  <r>
    <x v="539"/>
    <s v="Jacob Doan"/>
    <s v="Analyst II"/>
    <s v="Sales"/>
    <s v="Speciality Products"/>
    <x v="1"/>
    <x v="1"/>
    <n v="55"/>
    <x v="556"/>
    <n v="67130"/>
    <n v="0"/>
    <s v="United States"/>
    <s v="Miami"/>
    <x v="1"/>
    <n v="0"/>
  </r>
  <r>
    <x v="124"/>
    <s v="Raelynn Ma"/>
    <s v="Sr. Analyst"/>
    <s v="Finance"/>
    <s v="Speciality Products"/>
    <x v="0"/>
    <x v="1"/>
    <n v="33"/>
    <x v="557"/>
    <n v="94876"/>
    <n v="0"/>
    <s v="United States"/>
    <s v="Miami"/>
    <x v="1"/>
    <n v="0"/>
  </r>
  <r>
    <x v="540"/>
    <s v="Jameson Juarez"/>
    <s v="Development Engineer"/>
    <s v="Engineering"/>
    <s v="Speciality Products"/>
    <x v="1"/>
    <x v="3"/>
    <n v="62"/>
    <x v="558"/>
    <n v="98230"/>
    <n v="0"/>
    <s v="United States"/>
    <s v="Miami"/>
    <x v="1"/>
    <n v="0"/>
  </r>
  <r>
    <x v="541"/>
    <s v="Everleigh Shah"/>
    <s v="Test Engineer"/>
    <s v="Engineering"/>
    <s v="Research &amp; Development"/>
    <x v="0"/>
    <x v="1"/>
    <n v="36"/>
    <x v="559"/>
    <n v="96757"/>
    <n v="0"/>
    <s v="United States"/>
    <s v="Columbus"/>
    <x v="1"/>
    <n v="0"/>
  </r>
  <r>
    <x v="542"/>
    <s v="Alexander Foster"/>
    <s v="Analyst II"/>
    <s v="Marketing"/>
    <s v="Manufacturing"/>
    <x v="1"/>
    <x v="0"/>
    <n v="35"/>
    <x v="560"/>
    <n v="51513"/>
    <n v="0"/>
    <s v="United States"/>
    <s v="Columbus"/>
    <x v="1"/>
    <n v="0"/>
  </r>
  <r>
    <x v="543"/>
    <s v="Ryan Ha"/>
    <s v="Vice President"/>
    <s v="Marketing"/>
    <s v="Corporate"/>
    <x v="1"/>
    <x v="1"/>
    <n v="60"/>
    <x v="561"/>
    <n v="234311"/>
    <n v="0.37"/>
    <s v="United States"/>
    <s v="Miami"/>
    <x v="1"/>
    <n v="0.37"/>
  </r>
  <r>
    <x v="544"/>
    <s v="Chloe Salazar"/>
    <s v="Sr. Manger"/>
    <s v="Human Resources"/>
    <s v="Speciality Products"/>
    <x v="0"/>
    <x v="3"/>
    <n v="45"/>
    <x v="562"/>
    <n v="152353"/>
    <n v="0.14000000000000001"/>
    <s v="United States"/>
    <s v="Seattle"/>
    <x v="1"/>
    <n v="0.14000000000000001"/>
  </r>
  <r>
    <x v="545"/>
    <s v="Layla Scott"/>
    <s v="Sr. Manger"/>
    <s v="Accounting"/>
    <s v="Speciality Products"/>
    <x v="0"/>
    <x v="2"/>
    <n v="48"/>
    <x v="563"/>
    <n v="124774"/>
    <n v="0.12"/>
    <s v="United States"/>
    <s v="Phoenix"/>
    <x v="1"/>
    <n v="0.12"/>
  </r>
  <r>
    <x v="410"/>
    <s v="Leah Khan"/>
    <s v="Director"/>
    <s v="Marketing"/>
    <s v="Corporate"/>
    <x v="0"/>
    <x v="1"/>
    <n v="36"/>
    <x v="564"/>
    <n v="157070"/>
    <n v="0.28000000000000003"/>
    <s v="China"/>
    <s v="Chongqing"/>
    <x v="1"/>
    <n v="0.28000000000000003"/>
  </r>
  <r>
    <x v="546"/>
    <s v="Mason Jimenez"/>
    <s v="Sr. Manger"/>
    <s v="Finance"/>
    <s v="Speciality Products"/>
    <x v="1"/>
    <x v="3"/>
    <n v="44"/>
    <x v="565"/>
    <n v="130133"/>
    <n v="0.15"/>
    <s v="United States"/>
    <s v="Austin"/>
    <x v="40"/>
    <n v="0.15"/>
  </r>
  <r>
    <x v="547"/>
    <s v="Hailey Dang"/>
    <s v="Manager"/>
    <s v="Marketing"/>
    <s v="Manufacturing"/>
    <x v="0"/>
    <x v="1"/>
    <n v="64"/>
    <x v="566"/>
    <n v="108780"/>
    <n v="0.06"/>
    <s v="China"/>
    <s v="Shanghai"/>
    <x v="1"/>
    <n v="0.06"/>
  </r>
  <r>
    <x v="548"/>
    <s v="Amelia Bui"/>
    <s v="Director"/>
    <s v="Engineering"/>
    <s v="Speciality Products"/>
    <x v="0"/>
    <x v="1"/>
    <n v="46"/>
    <x v="567"/>
    <n v="151853"/>
    <n v="0.16"/>
    <s v="China"/>
    <s v="Chengdu"/>
    <x v="1"/>
    <n v="0.16"/>
  </r>
  <r>
    <x v="549"/>
    <s v="Elena Her"/>
    <s v="Account Representative"/>
    <s v="Sales"/>
    <s v="Manufacturing"/>
    <x v="0"/>
    <x v="1"/>
    <n v="62"/>
    <x v="568"/>
    <n v="64669"/>
    <n v="0"/>
    <s v="China"/>
    <s v="Chongqing"/>
    <x v="1"/>
    <n v="0"/>
  </r>
  <r>
    <x v="550"/>
    <s v="Ian Cortez"/>
    <s v="Analyst II"/>
    <s v="Marketing"/>
    <s v="Research &amp; Development"/>
    <x v="1"/>
    <x v="3"/>
    <n v="61"/>
    <x v="240"/>
    <n v="69352"/>
    <n v="0"/>
    <s v="Brazil"/>
    <s v="Rio de Janerio"/>
    <x v="1"/>
    <n v="0"/>
  </r>
  <r>
    <x v="551"/>
    <s v="Christian Ali"/>
    <s v="Analyst II"/>
    <s v="Marketing"/>
    <s v="Research &amp; Development"/>
    <x v="1"/>
    <x v="1"/>
    <n v="65"/>
    <x v="569"/>
    <n v="74631"/>
    <n v="0"/>
    <s v="China"/>
    <s v="Chongqing"/>
    <x v="1"/>
    <n v="0"/>
  </r>
  <r>
    <x v="552"/>
    <s v="Carter Ortiz"/>
    <s v="Quality Engineer"/>
    <s v="Engineering"/>
    <s v="Speciality Products"/>
    <x v="1"/>
    <x v="3"/>
    <n v="54"/>
    <x v="570"/>
    <n v="96441"/>
    <n v="0"/>
    <s v="Brazil"/>
    <s v="Sao Paulo"/>
    <x v="1"/>
    <n v="0"/>
  </r>
  <r>
    <x v="553"/>
    <s v="Grayson Chan"/>
    <s v="Engineering Manager"/>
    <s v="Engineering"/>
    <s v="Speciality Products"/>
    <x v="1"/>
    <x v="1"/>
    <n v="46"/>
    <x v="571"/>
    <n v="114250"/>
    <n v="0.14000000000000001"/>
    <s v="China"/>
    <s v="Chengdu"/>
    <x v="1"/>
    <n v="0.14000000000000001"/>
  </r>
  <r>
    <x v="554"/>
    <s v="Nolan Molina"/>
    <s v="Computer Systems Manager"/>
    <s v="IT"/>
    <s v="Corporate"/>
    <x v="1"/>
    <x v="3"/>
    <n v="36"/>
    <x v="572"/>
    <n v="70165"/>
    <n v="7.0000000000000007E-2"/>
    <s v="Brazil"/>
    <s v="Manaus"/>
    <x v="1"/>
    <n v="7.0000000000000007E-2"/>
  </r>
  <r>
    <x v="555"/>
    <s v="Adam Kaur"/>
    <s v="Manager"/>
    <s v="IT"/>
    <s v="Corporate"/>
    <x v="1"/>
    <x v="1"/>
    <n v="60"/>
    <x v="573"/>
    <n v="109059"/>
    <n v="7.0000000000000007E-2"/>
    <s v="China"/>
    <s v="Chengdu"/>
    <x v="1"/>
    <n v="7.0000000000000007E-2"/>
  </r>
  <r>
    <x v="556"/>
    <s v="Amelia Kaur"/>
    <s v="Operations Engineer"/>
    <s v="Engineering"/>
    <s v="Research &amp; Development"/>
    <x v="0"/>
    <x v="1"/>
    <n v="30"/>
    <x v="574"/>
    <n v="77442"/>
    <n v="0"/>
    <s v="United States"/>
    <s v="Columbus"/>
    <x v="1"/>
    <n v="0"/>
  </r>
  <r>
    <x v="557"/>
    <s v="Autumn Gonzales"/>
    <s v="Analyst II"/>
    <s v="Sales"/>
    <s v="Corporate"/>
    <x v="0"/>
    <x v="3"/>
    <n v="34"/>
    <x v="575"/>
    <n v="72126"/>
    <n v="0"/>
    <s v="Brazil"/>
    <s v="Manaus"/>
    <x v="1"/>
    <n v="0"/>
  </r>
  <r>
    <x v="558"/>
    <s v="Ezra Wilson"/>
    <s v="Service Desk Analyst"/>
    <s v="IT"/>
    <s v="Manufacturing"/>
    <x v="1"/>
    <x v="2"/>
    <n v="55"/>
    <x v="576"/>
    <n v="70334"/>
    <n v="0"/>
    <s v="United States"/>
    <s v="Miami"/>
    <x v="1"/>
    <n v="0"/>
  </r>
  <r>
    <x v="559"/>
    <s v="Jacob Cheng"/>
    <s v="Quality Engineer"/>
    <s v="Engineering"/>
    <s v="Research &amp; Development"/>
    <x v="1"/>
    <x v="1"/>
    <n v="59"/>
    <x v="577"/>
    <n v="78006"/>
    <n v="0"/>
    <s v="United States"/>
    <s v="Miami"/>
    <x v="1"/>
    <n v="0"/>
  </r>
  <r>
    <x v="560"/>
    <s v="Melody Valdez"/>
    <s v="Director"/>
    <s v="IT"/>
    <s v="Manufacturing"/>
    <x v="0"/>
    <x v="3"/>
    <n v="28"/>
    <x v="578"/>
    <n v="160385"/>
    <n v="0.23"/>
    <s v="United States"/>
    <s v="Miami"/>
    <x v="41"/>
    <n v="0.23"/>
  </r>
  <r>
    <x v="561"/>
    <s v="Caroline Nelson"/>
    <s v="Vice President"/>
    <s v="Finance"/>
    <s v="Corporate"/>
    <x v="0"/>
    <x v="2"/>
    <n v="36"/>
    <x v="579"/>
    <n v="202323"/>
    <n v="0.39"/>
    <s v="United States"/>
    <s v="Chicago"/>
    <x v="1"/>
    <n v="0.39"/>
  </r>
  <r>
    <x v="562"/>
    <s v="Ellie Guerrero"/>
    <s v="Sr. Manger"/>
    <s v="Human Resources"/>
    <s v="Corporate"/>
    <x v="0"/>
    <x v="3"/>
    <n v="29"/>
    <x v="580"/>
    <n v="141555"/>
    <n v="0.11"/>
    <s v="Brazil"/>
    <s v="Manaus"/>
    <x v="1"/>
    <n v="0.11"/>
  </r>
  <r>
    <x v="563"/>
    <s v="Genesis Zhu"/>
    <s v="Director"/>
    <s v="Finance"/>
    <s v="Speciality Products"/>
    <x v="0"/>
    <x v="1"/>
    <n v="34"/>
    <x v="581"/>
    <n v="184960"/>
    <n v="0.18"/>
    <s v="United States"/>
    <s v="Seattle"/>
    <x v="1"/>
    <n v="0.18"/>
  </r>
  <r>
    <x v="564"/>
    <s v="Jonathan Ho"/>
    <s v="Vice President"/>
    <s v="IT"/>
    <s v="Manufacturing"/>
    <x v="1"/>
    <x v="1"/>
    <n v="37"/>
    <x v="582"/>
    <n v="221592"/>
    <n v="0.31"/>
    <s v="United States"/>
    <s v="Columbus"/>
    <x v="1"/>
    <n v="0.31"/>
  </r>
  <r>
    <x v="565"/>
    <s v="Savannah Park"/>
    <s v="HRIS Analyst"/>
    <s v="Human Resources"/>
    <s v="Manufacturing"/>
    <x v="0"/>
    <x v="1"/>
    <n v="44"/>
    <x v="583"/>
    <n v="53301"/>
    <n v="0"/>
    <s v="United States"/>
    <s v="Seattle"/>
    <x v="1"/>
    <n v="0"/>
  </r>
  <r>
    <x v="566"/>
    <s v="Nathan Chan"/>
    <s v="Cloud Infrastructure Architect"/>
    <s v="IT"/>
    <s v="Corporate"/>
    <x v="1"/>
    <x v="1"/>
    <n v="45"/>
    <x v="584"/>
    <n v="91276"/>
    <n v="0"/>
    <s v="United States"/>
    <s v="Seattle"/>
    <x v="1"/>
    <n v="0"/>
  </r>
  <r>
    <x v="567"/>
    <s v="Sofia Vu"/>
    <s v="Sr. Manger"/>
    <s v="Human Resources"/>
    <s v="Research &amp; Development"/>
    <x v="0"/>
    <x v="1"/>
    <n v="52"/>
    <x v="585"/>
    <n v="140042"/>
    <n v="0.13"/>
    <s v="United States"/>
    <s v="Austin"/>
    <x v="1"/>
    <n v="0.13"/>
  </r>
  <r>
    <x v="118"/>
    <s v="Ruby Choi"/>
    <s v="Analyst"/>
    <s v="Accounting"/>
    <s v="Manufacturing"/>
    <x v="0"/>
    <x v="1"/>
    <n v="40"/>
    <x v="586"/>
    <n v="57225"/>
    <n v="0"/>
    <s v="United States"/>
    <s v="Columbus"/>
    <x v="1"/>
    <n v="0"/>
  </r>
  <r>
    <x v="568"/>
    <s v="Lily Pena"/>
    <s v="Manager"/>
    <s v="Human Resources"/>
    <s v="Speciality Products"/>
    <x v="0"/>
    <x v="3"/>
    <n v="55"/>
    <x v="587"/>
    <n v="102839"/>
    <n v="0.05"/>
    <s v="United States"/>
    <s v="Miami"/>
    <x v="1"/>
    <n v="0.05"/>
  </r>
  <r>
    <x v="569"/>
    <s v="Liam Zhang"/>
    <s v="Director"/>
    <s v="Marketing"/>
    <s v="Research &amp; Development"/>
    <x v="1"/>
    <x v="1"/>
    <n v="29"/>
    <x v="588"/>
    <n v="199783"/>
    <n v="0.21"/>
    <s v="United States"/>
    <s v="Chicago"/>
    <x v="42"/>
    <n v="0.21"/>
  </r>
  <r>
    <x v="570"/>
    <s v="Ian Gutierrez"/>
    <s v="Sr. Business Partner"/>
    <s v="Human Resources"/>
    <s v="Research &amp; Development"/>
    <x v="1"/>
    <x v="3"/>
    <n v="32"/>
    <x v="589"/>
    <n v="70980"/>
    <n v="0"/>
    <s v="Brazil"/>
    <s v="Rio de Janerio"/>
    <x v="1"/>
    <n v="0"/>
  </r>
  <r>
    <x v="571"/>
    <s v="David Simmons"/>
    <s v="Manager"/>
    <s v="Marketing"/>
    <s v="Corporate"/>
    <x v="1"/>
    <x v="2"/>
    <n v="51"/>
    <x v="590"/>
    <n v="104431"/>
    <n v="7.0000000000000007E-2"/>
    <s v="United States"/>
    <s v="Phoenix"/>
    <x v="1"/>
    <n v="7.0000000000000007E-2"/>
  </r>
  <r>
    <x v="572"/>
    <s v="Lincoln Henderson"/>
    <s v="Business Partner"/>
    <s v="Human Resources"/>
    <s v="Speciality Products"/>
    <x v="1"/>
    <x v="2"/>
    <n v="28"/>
    <x v="591"/>
    <n v="48510"/>
    <n v="0"/>
    <s v="United States"/>
    <s v="Chicago"/>
    <x v="1"/>
    <n v="0"/>
  </r>
  <r>
    <x v="573"/>
    <s v="Nathan Miller"/>
    <s v="Quality Engineer"/>
    <s v="Engineering"/>
    <s v="Speciality Products"/>
    <x v="1"/>
    <x v="0"/>
    <n v="27"/>
    <x v="592"/>
    <n v="70110"/>
    <n v="0"/>
    <s v="United States"/>
    <s v="Miami"/>
    <x v="43"/>
    <n v="0"/>
  </r>
  <r>
    <x v="574"/>
    <s v="James Singh"/>
    <s v="Director"/>
    <s v="Marketing"/>
    <s v="Corporate"/>
    <x v="1"/>
    <x v="1"/>
    <n v="45"/>
    <x v="593"/>
    <n v="186138"/>
    <n v="0.28000000000000003"/>
    <s v="China"/>
    <s v="Chongqing"/>
    <x v="1"/>
    <n v="0.28000000000000003"/>
  </r>
  <r>
    <x v="575"/>
    <s v="Kayden Ortega"/>
    <s v="Analyst"/>
    <s v="Accounting"/>
    <s v="Manufacturing"/>
    <x v="1"/>
    <x v="3"/>
    <n v="58"/>
    <x v="594"/>
    <n v="56350"/>
    <n v="0"/>
    <s v="Brazil"/>
    <s v="Rio de Janerio"/>
    <x v="1"/>
    <n v="0"/>
  </r>
  <r>
    <x v="139"/>
    <s v="Lucy Figueroa"/>
    <s v="Sr. Manger"/>
    <s v="Finance"/>
    <s v="Research &amp; Development"/>
    <x v="0"/>
    <x v="3"/>
    <n v="45"/>
    <x v="595"/>
    <n v="149761"/>
    <n v="0.12"/>
    <s v="United States"/>
    <s v="Columbus"/>
    <x v="1"/>
    <n v="0.12"/>
  </r>
  <r>
    <x v="576"/>
    <s v="Joshua Cortez"/>
    <s v="Sr. Manger"/>
    <s v="Finance"/>
    <s v="Corporate"/>
    <x v="1"/>
    <x v="3"/>
    <n v="44"/>
    <x v="596"/>
    <n v="126277"/>
    <n v="0.13"/>
    <s v="Brazil"/>
    <s v="Manaus"/>
    <x v="1"/>
    <n v="0.13"/>
  </r>
  <r>
    <x v="577"/>
    <s v="Alexander Morris"/>
    <s v="Manager"/>
    <s v="Sales"/>
    <s v="Speciality Products"/>
    <x v="1"/>
    <x v="2"/>
    <n v="33"/>
    <x v="597"/>
    <n v="119631"/>
    <n v="0.06"/>
    <s v="United States"/>
    <s v="Phoenix"/>
    <x v="1"/>
    <n v="0.06"/>
  </r>
  <r>
    <x v="578"/>
    <s v="Grayson Chin"/>
    <s v="Vice President"/>
    <s v="IT"/>
    <s v="Research &amp; Development"/>
    <x v="1"/>
    <x v="1"/>
    <n v="26"/>
    <x v="598"/>
    <n v="256561"/>
    <n v="0.39"/>
    <s v="United States"/>
    <s v="Austin"/>
    <x v="1"/>
    <n v="0.39"/>
  </r>
  <r>
    <x v="579"/>
    <s v="Allison Espinoza"/>
    <s v="Solutions Architect"/>
    <s v="IT"/>
    <s v="Speciality Products"/>
    <x v="0"/>
    <x v="3"/>
    <n v="45"/>
    <x v="127"/>
    <n v="66958"/>
    <n v="0"/>
    <s v="United States"/>
    <s v="Miami"/>
    <x v="1"/>
    <n v="0"/>
  </r>
  <r>
    <x v="12"/>
    <s v="Naomi Chu"/>
    <s v="Sr. Manger"/>
    <s v="Sales"/>
    <s v="Manufacturing"/>
    <x v="0"/>
    <x v="1"/>
    <n v="46"/>
    <x v="599"/>
    <n v="158897"/>
    <n v="0.1"/>
    <s v="China"/>
    <s v="Chongqing"/>
    <x v="1"/>
    <n v="0.1"/>
  </r>
  <r>
    <x v="64"/>
    <s v="Jameson Martin"/>
    <s v="Technical Architect"/>
    <s v="IT"/>
    <s v="Corporate"/>
    <x v="1"/>
    <x v="2"/>
    <n v="37"/>
    <x v="600"/>
    <n v="71695"/>
    <n v="0"/>
    <s v="United States"/>
    <s v="Phoenix"/>
    <x v="1"/>
    <n v="0"/>
  </r>
  <r>
    <x v="580"/>
    <s v="Sebastian Gupta"/>
    <s v="Sr. Analyst"/>
    <s v="Marketing"/>
    <s v="Corporate"/>
    <x v="1"/>
    <x v="1"/>
    <n v="40"/>
    <x v="601"/>
    <n v="73779"/>
    <n v="0"/>
    <s v="China"/>
    <s v="Chongqing"/>
    <x v="44"/>
    <n v="0"/>
  </r>
  <r>
    <x v="581"/>
    <s v="Eloise Pham"/>
    <s v="Manager"/>
    <s v="Sales"/>
    <s v="Speciality Products"/>
    <x v="0"/>
    <x v="1"/>
    <n v="45"/>
    <x v="571"/>
    <n v="123640"/>
    <n v="7.0000000000000007E-2"/>
    <s v="China"/>
    <s v="Shanghai"/>
    <x v="1"/>
    <n v="7.0000000000000007E-2"/>
  </r>
  <r>
    <x v="546"/>
    <s v="Valentina Davis"/>
    <s v="Analyst"/>
    <s v="Sales"/>
    <s v="Speciality Products"/>
    <x v="0"/>
    <x v="2"/>
    <n v="33"/>
    <x v="602"/>
    <n v="46878"/>
    <n v="0"/>
    <s v="United States"/>
    <s v="Miami"/>
    <x v="1"/>
    <n v="0"/>
  </r>
  <r>
    <x v="582"/>
    <s v="Brooklyn Daniels"/>
    <s v="Analyst"/>
    <s v="Marketing"/>
    <s v="Speciality Products"/>
    <x v="0"/>
    <x v="2"/>
    <n v="64"/>
    <x v="603"/>
    <n v="57032"/>
    <n v="0"/>
    <s v="United States"/>
    <s v="Miami"/>
    <x v="1"/>
    <n v="0"/>
  </r>
  <r>
    <x v="583"/>
    <s v="Paisley Gomez"/>
    <s v="Sr. Analyst"/>
    <s v="Sales"/>
    <s v="Manufacturing"/>
    <x v="0"/>
    <x v="3"/>
    <n v="57"/>
    <x v="604"/>
    <n v="98150"/>
    <n v="0"/>
    <s v="Brazil"/>
    <s v="Rio de Janerio"/>
    <x v="1"/>
    <n v="0"/>
  </r>
  <r>
    <x v="584"/>
    <s v="Madison Li"/>
    <s v="Director"/>
    <s v="Marketing"/>
    <s v="Manufacturing"/>
    <x v="0"/>
    <x v="1"/>
    <n v="35"/>
    <x v="605"/>
    <n v="171426"/>
    <n v="0.15"/>
    <s v="China"/>
    <s v="Beijing"/>
    <x v="45"/>
    <n v="0.15"/>
  </r>
  <r>
    <x v="4"/>
    <s v="Everleigh Simmons"/>
    <s v="Analyst"/>
    <s v="Finance"/>
    <s v="Manufacturing"/>
    <x v="0"/>
    <x v="2"/>
    <n v="55"/>
    <x v="606"/>
    <n v="48266"/>
    <n v="0"/>
    <s v="United States"/>
    <s v="Chicago"/>
    <x v="1"/>
    <n v="0"/>
  </r>
  <r>
    <x v="585"/>
    <s v="Logan Soto"/>
    <s v="Vice President"/>
    <s v="Finance"/>
    <s v="Research &amp; Development"/>
    <x v="1"/>
    <x v="3"/>
    <n v="36"/>
    <x v="607"/>
    <n v="223404"/>
    <n v="0.32"/>
    <s v="United States"/>
    <s v="Columbus"/>
    <x v="1"/>
    <n v="0.32"/>
  </r>
  <r>
    <x v="586"/>
    <s v="Charlotte Vo"/>
    <s v="System Administrator "/>
    <s v="IT"/>
    <s v="Speciality Products"/>
    <x v="0"/>
    <x v="1"/>
    <n v="57"/>
    <x v="608"/>
    <n v="74854"/>
    <n v="0"/>
    <s v="United States"/>
    <s v="Seattle"/>
    <x v="1"/>
    <n v="0"/>
  </r>
  <r>
    <x v="587"/>
    <s v="Alice Thompson"/>
    <s v="Vice President"/>
    <s v="Accounting"/>
    <s v="Speciality Products"/>
    <x v="0"/>
    <x v="2"/>
    <n v="48"/>
    <x v="172"/>
    <n v="217783"/>
    <n v="0.36"/>
    <s v="United States"/>
    <s v="Seattle"/>
    <x v="1"/>
    <n v="0.36"/>
  </r>
  <r>
    <x v="588"/>
    <s v="Peyton Garza"/>
    <s v="Systems Analyst"/>
    <s v="IT"/>
    <s v="Manufacturing"/>
    <x v="0"/>
    <x v="3"/>
    <n v="53"/>
    <x v="609"/>
    <n v="44735"/>
    <n v="0"/>
    <s v="Brazil"/>
    <s v="Manaus"/>
    <x v="1"/>
    <n v="0"/>
  </r>
  <r>
    <x v="589"/>
    <s v="Nora Nelson"/>
    <s v="Analyst II"/>
    <s v="Finance"/>
    <s v="Manufacturing"/>
    <x v="0"/>
    <x v="2"/>
    <n v="41"/>
    <x v="100"/>
    <n v="50685"/>
    <n v="0"/>
    <s v="United States"/>
    <s v="Columbus"/>
    <x v="1"/>
    <n v="0"/>
  </r>
  <r>
    <x v="590"/>
    <s v="Maverick Li"/>
    <s v="Analyst II"/>
    <s v="Sales"/>
    <s v="Research &amp; Development"/>
    <x v="1"/>
    <x v="1"/>
    <n v="34"/>
    <x v="490"/>
    <n v="58993"/>
    <n v="0"/>
    <s v="United States"/>
    <s v="Austin"/>
    <x v="1"/>
    <n v="0"/>
  </r>
  <r>
    <x v="591"/>
    <s v="Ian Barnes"/>
    <s v="Operations Engineer"/>
    <s v="Engineering"/>
    <s v="Corporate"/>
    <x v="1"/>
    <x v="2"/>
    <n v="47"/>
    <x v="610"/>
    <n v="115765"/>
    <n v="0"/>
    <s v="United States"/>
    <s v="Miami"/>
    <x v="46"/>
    <n v="0"/>
  </r>
  <r>
    <x v="592"/>
    <s v="Athena Vu"/>
    <s v="Director"/>
    <s v="Accounting"/>
    <s v="Manufacturing"/>
    <x v="0"/>
    <x v="1"/>
    <n v="63"/>
    <x v="611"/>
    <n v="193044"/>
    <n v="0.15"/>
    <s v="United States"/>
    <s v="Miami"/>
    <x v="1"/>
    <n v="0.15"/>
  </r>
  <r>
    <x v="593"/>
    <s v="Ruby Washington"/>
    <s v="Analyst"/>
    <s v="Marketing"/>
    <s v="Research &amp; Development"/>
    <x v="0"/>
    <x v="0"/>
    <n v="65"/>
    <x v="612"/>
    <n v="56686"/>
    <n v="0"/>
    <s v="United States"/>
    <s v="Seattle"/>
    <x v="47"/>
    <n v="0"/>
  </r>
  <r>
    <x v="594"/>
    <s v="Bella Butler"/>
    <s v="Sr. Manger"/>
    <s v="Finance"/>
    <s v="Manufacturing"/>
    <x v="0"/>
    <x v="0"/>
    <n v="33"/>
    <x v="325"/>
    <n v="131652"/>
    <n v="0.11"/>
    <s v="United States"/>
    <s v="Seattle"/>
    <x v="1"/>
    <n v="0.11"/>
  </r>
  <r>
    <x v="595"/>
    <s v="Kinsley Henry"/>
    <s v="Director"/>
    <s v="Marketing"/>
    <s v="Manufacturing"/>
    <x v="0"/>
    <x v="0"/>
    <n v="45"/>
    <x v="613"/>
    <n v="150577"/>
    <n v="0.25"/>
    <s v="United States"/>
    <s v="Miami"/>
    <x v="1"/>
    <n v="0.25"/>
  </r>
  <r>
    <x v="234"/>
    <s v="Kennedy Romero"/>
    <s v="Engineering Manager"/>
    <s v="Engineering"/>
    <s v="Research &amp; Development"/>
    <x v="0"/>
    <x v="3"/>
    <n v="37"/>
    <x v="614"/>
    <n v="87359"/>
    <n v="0.11"/>
    <s v="Brazil"/>
    <s v="Rio de Janerio"/>
    <x v="1"/>
    <n v="0.11"/>
  </r>
  <r>
    <x v="596"/>
    <s v="Zoe Do"/>
    <s v="Analyst II"/>
    <s v="Sales"/>
    <s v="Speciality Products"/>
    <x v="0"/>
    <x v="1"/>
    <n v="60"/>
    <x v="615"/>
    <n v="51877"/>
    <n v="0"/>
    <s v="China"/>
    <s v="Beijing"/>
    <x v="1"/>
    <n v="0"/>
  </r>
  <r>
    <x v="99"/>
    <s v="Everett Khan"/>
    <s v="Solutions Architect"/>
    <s v="IT"/>
    <s v="Manufacturing"/>
    <x v="1"/>
    <x v="1"/>
    <n v="43"/>
    <x v="219"/>
    <n v="86417"/>
    <n v="0"/>
    <s v="United States"/>
    <s v="Chicago"/>
    <x v="1"/>
    <n v="0"/>
  </r>
  <r>
    <x v="597"/>
    <s v="Anna Han"/>
    <s v="System Administrator "/>
    <s v="IT"/>
    <s v="Research &amp; Development"/>
    <x v="0"/>
    <x v="1"/>
    <n v="65"/>
    <x v="616"/>
    <n v="96548"/>
    <n v="0"/>
    <s v="United States"/>
    <s v="Austin"/>
    <x v="1"/>
    <n v="0"/>
  </r>
  <r>
    <x v="598"/>
    <s v="Leilani Sharma"/>
    <s v="Sr. Analyst"/>
    <s v="Accounting"/>
    <s v="Manufacturing"/>
    <x v="0"/>
    <x v="1"/>
    <n v="43"/>
    <x v="617"/>
    <n v="92940"/>
    <n v="0"/>
    <s v="China"/>
    <s v="Chengdu"/>
    <x v="1"/>
    <n v="0"/>
  </r>
  <r>
    <x v="439"/>
    <s v="Jordan Cho"/>
    <s v="Analyst II"/>
    <s v="Accounting"/>
    <s v="Speciality Products"/>
    <x v="1"/>
    <x v="1"/>
    <n v="28"/>
    <x v="618"/>
    <n v="61410"/>
    <n v="0"/>
    <s v="United States"/>
    <s v="Phoenix"/>
    <x v="1"/>
    <n v="0"/>
  </r>
  <r>
    <x v="599"/>
    <s v="Nova Williams"/>
    <s v="Manager"/>
    <s v="Finance"/>
    <s v="Speciality Products"/>
    <x v="0"/>
    <x v="0"/>
    <n v="61"/>
    <x v="619"/>
    <n v="110302"/>
    <n v="0.06"/>
    <s v="United States"/>
    <s v="Miami"/>
    <x v="1"/>
    <n v="0.06"/>
  </r>
  <r>
    <x v="600"/>
    <s v="Scarlett Hill"/>
    <s v="Director"/>
    <s v="Engineering"/>
    <s v="Speciality Products"/>
    <x v="0"/>
    <x v="0"/>
    <n v="45"/>
    <x v="620"/>
    <n v="187205"/>
    <n v="0.24"/>
    <s v="United States"/>
    <s v="Columbus"/>
    <x v="48"/>
    <n v="0.24"/>
  </r>
  <r>
    <x v="601"/>
    <s v="Dominic Scott"/>
    <s v="Sr. Analyst"/>
    <s v="Sales"/>
    <s v="Corporate"/>
    <x v="1"/>
    <x v="2"/>
    <n v="45"/>
    <x v="621"/>
    <n v="81687"/>
    <n v="0"/>
    <s v="United States"/>
    <s v="Phoenix"/>
    <x v="1"/>
    <n v="0"/>
  </r>
  <r>
    <x v="602"/>
    <s v="Anthony Marquez"/>
    <s v="Vice President"/>
    <s v="IT"/>
    <s v="Speciality Products"/>
    <x v="1"/>
    <x v="3"/>
    <n v="54"/>
    <x v="622"/>
    <n v="241083"/>
    <n v="0.39"/>
    <s v="United States"/>
    <s v="Columbus"/>
    <x v="1"/>
    <n v="0.39"/>
  </r>
  <r>
    <x v="603"/>
    <s v="Elena Patterson"/>
    <s v="Vice President"/>
    <s v="Finance"/>
    <s v="Speciality Products"/>
    <x v="0"/>
    <x v="0"/>
    <n v="38"/>
    <x v="623"/>
    <n v="223805"/>
    <n v="0.36"/>
    <s v="United States"/>
    <s v="Chicago"/>
    <x v="1"/>
    <n v="0.36"/>
  </r>
  <r>
    <x v="604"/>
    <s v="Madison Nelson"/>
    <s v="Director"/>
    <s v="Accounting"/>
    <s v="Corporate"/>
    <x v="0"/>
    <x v="2"/>
    <n v="27"/>
    <x v="624"/>
    <n v="161759"/>
    <n v="0.16"/>
    <s v="United States"/>
    <s v="Miami"/>
    <x v="1"/>
    <n v="0.16"/>
  </r>
  <r>
    <x v="605"/>
    <s v="William Walker"/>
    <s v="Computer Systems Manager"/>
    <s v="IT"/>
    <s v="Research &amp; Development"/>
    <x v="1"/>
    <x v="0"/>
    <n v="40"/>
    <x v="625"/>
    <n v="95899"/>
    <n v="0.1"/>
    <s v="United States"/>
    <s v="Columbus"/>
    <x v="49"/>
    <n v="0.1"/>
  </r>
  <r>
    <x v="606"/>
    <s v="Lincoln Wong"/>
    <s v="Sr. Analyst"/>
    <s v="Finance"/>
    <s v="Corporate"/>
    <x v="1"/>
    <x v="1"/>
    <n v="49"/>
    <x v="626"/>
    <n v="80700"/>
    <n v="0"/>
    <s v="United States"/>
    <s v="Columbus"/>
    <x v="1"/>
    <n v="0"/>
  </r>
  <r>
    <x v="343"/>
    <s v="James Huang"/>
    <s v="Manager"/>
    <s v="Human Resources"/>
    <s v="Speciality Products"/>
    <x v="1"/>
    <x v="1"/>
    <n v="54"/>
    <x v="627"/>
    <n v="128136"/>
    <n v="0.05"/>
    <s v="China"/>
    <s v="Beijing"/>
    <x v="1"/>
    <n v="0.05"/>
  </r>
  <r>
    <x v="607"/>
    <s v="Emery Ford"/>
    <s v="Analyst II"/>
    <s v="Marketing"/>
    <s v="Corporate"/>
    <x v="0"/>
    <x v="2"/>
    <n v="39"/>
    <x v="628"/>
    <n v="58745"/>
    <n v="0"/>
    <s v="United States"/>
    <s v="Austin"/>
    <x v="1"/>
    <n v="0"/>
  </r>
  <r>
    <x v="608"/>
    <s v="Paisley Trinh"/>
    <s v="Technical Architect"/>
    <s v="IT"/>
    <s v="Corporate"/>
    <x v="0"/>
    <x v="1"/>
    <n v="57"/>
    <x v="629"/>
    <n v="76202"/>
    <n v="0"/>
    <s v="United States"/>
    <s v="Austin"/>
    <x v="50"/>
    <n v="0"/>
  </r>
  <r>
    <x v="609"/>
    <s v="Hudson Williams"/>
    <s v="Vice President"/>
    <s v="Sales"/>
    <s v="Speciality Products"/>
    <x v="1"/>
    <x v="0"/>
    <n v="36"/>
    <x v="630"/>
    <n v="195200"/>
    <n v="0.36"/>
    <s v="United States"/>
    <s v="Austin"/>
    <x v="1"/>
    <n v="0.36"/>
  </r>
  <r>
    <x v="610"/>
    <s v="Harper Phan"/>
    <s v="Analyst II"/>
    <s v="Finance"/>
    <s v="Manufacturing"/>
    <x v="0"/>
    <x v="1"/>
    <n v="45"/>
    <x v="631"/>
    <n v="71454"/>
    <n v="0"/>
    <s v="China"/>
    <s v="Shanghai"/>
    <x v="1"/>
    <n v="0"/>
  </r>
  <r>
    <x v="611"/>
    <s v="Madeline Allen"/>
    <s v="Cloud Infrastructure Architect"/>
    <s v="IT"/>
    <s v="Manufacturing"/>
    <x v="0"/>
    <x v="2"/>
    <n v="30"/>
    <x v="632"/>
    <n v="94652"/>
    <n v="0"/>
    <s v="United States"/>
    <s v="Seattle"/>
    <x v="1"/>
    <n v="0"/>
  </r>
  <r>
    <x v="612"/>
    <s v="Charles Moore"/>
    <s v="Technical Architect"/>
    <s v="IT"/>
    <s v="Manufacturing"/>
    <x v="1"/>
    <x v="0"/>
    <n v="34"/>
    <x v="633"/>
    <n v="63411"/>
    <n v="0"/>
    <s v="United States"/>
    <s v="Miami"/>
    <x v="1"/>
    <n v="0"/>
  </r>
  <r>
    <x v="613"/>
    <s v="Lincoln Fong"/>
    <s v="Analyst II"/>
    <s v="Sales"/>
    <s v="Speciality Products"/>
    <x v="1"/>
    <x v="1"/>
    <n v="31"/>
    <x v="634"/>
    <n v="67171"/>
    <n v="0"/>
    <s v="China"/>
    <s v="Chongqing"/>
    <x v="14"/>
    <n v="0"/>
  </r>
  <r>
    <x v="614"/>
    <s v="Isla Guzman"/>
    <s v="Sr. Manger"/>
    <s v="Accounting"/>
    <s v="Speciality Products"/>
    <x v="0"/>
    <x v="3"/>
    <n v="28"/>
    <x v="635"/>
    <n v="152036"/>
    <n v="0.15"/>
    <s v="Brazil"/>
    <s v="Rio de Janerio"/>
    <x v="1"/>
    <n v="0.15"/>
  </r>
  <r>
    <x v="615"/>
    <s v="Hailey Foster"/>
    <s v="Controls Engineer"/>
    <s v="Engineering"/>
    <s v="Manufacturing"/>
    <x v="0"/>
    <x v="0"/>
    <n v="55"/>
    <x v="636"/>
    <n v="95562"/>
    <n v="0"/>
    <s v="United States"/>
    <s v="Chicago"/>
    <x v="1"/>
    <n v="0"/>
  </r>
  <r>
    <x v="616"/>
    <s v="Hudson Hill"/>
    <s v="Sr. Analyst"/>
    <s v="Sales"/>
    <s v="Research &amp; Development"/>
    <x v="1"/>
    <x v="2"/>
    <n v="30"/>
    <x v="637"/>
    <n v="96092"/>
    <n v="0"/>
    <s v="United States"/>
    <s v="Austin"/>
    <x v="1"/>
    <n v="0"/>
  </r>
  <r>
    <x v="617"/>
    <s v="Wyatt Li"/>
    <s v="Vice President"/>
    <s v="Engineering"/>
    <s v="Manufacturing"/>
    <x v="1"/>
    <x v="1"/>
    <n v="63"/>
    <x v="638"/>
    <n v="254289"/>
    <n v="0.39"/>
    <s v="United States"/>
    <s v="Chicago"/>
    <x v="1"/>
    <n v="0.39"/>
  </r>
  <r>
    <x v="618"/>
    <s v="Maverick Henry"/>
    <s v="Computer Systems Manager"/>
    <s v="IT"/>
    <s v="Research &amp; Development"/>
    <x v="1"/>
    <x v="2"/>
    <n v="26"/>
    <x v="639"/>
    <n v="69110"/>
    <n v="0.05"/>
    <s v="United States"/>
    <s v="Chicago"/>
    <x v="1"/>
    <n v="0.05"/>
  </r>
  <r>
    <x v="619"/>
    <s v="Xavier Jackson"/>
    <s v="Vice President"/>
    <s v="Marketing"/>
    <s v="Speciality Products"/>
    <x v="1"/>
    <x v="2"/>
    <n v="52"/>
    <x v="640"/>
    <n v="236314"/>
    <n v="0.34"/>
    <s v="United States"/>
    <s v="Miami"/>
    <x v="1"/>
    <n v="0.34"/>
  </r>
  <r>
    <x v="620"/>
    <s v="Christian Medina"/>
    <s v="Analyst"/>
    <s v="Marketing"/>
    <s v="Corporate"/>
    <x v="1"/>
    <x v="3"/>
    <n v="51"/>
    <x v="641"/>
    <n v="45206"/>
    <n v="0"/>
    <s v="United States"/>
    <s v="Columbus"/>
    <x v="1"/>
    <n v="0"/>
  </r>
  <r>
    <x v="621"/>
    <s v="Autumn Leung"/>
    <s v="Vice President"/>
    <s v="Finance"/>
    <s v="Research &amp; Development"/>
    <x v="0"/>
    <x v="1"/>
    <n v="25"/>
    <x v="509"/>
    <n v="210708"/>
    <n v="0.33"/>
    <s v="United States"/>
    <s v="Chicago"/>
    <x v="1"/>
    <n v="0.33"/>
  </r>
  <r>
    <x v="622"/>
    <s v="Robert Vazquez"/>
    <s v="System Administrator "/>
    <s v="IT"/>
    <s v="Corporate"/>
    <x v="1"/>
    <x v="3"/>
    <n v="40"/>
    <x v="642"/>
    <n v="87770"/>
    <n v="0"/>
    <s v="United States"/>
    <s v="Austin"/>
    <x v="1"/>
    <n v="0"/>
  </r>
  <r>
    <x v="623"/>
    <s v="Aria Roberts"/>
    <s v="Manager"/>
    <s v="Accounting"/>
    <s v="Corporate"/>
    <x v="0"/>
    <x v="2"/>
    <n v="38"/>
    <x v="643"/>
    <n v="106858"/>
    <n v="0.05"/>
    <s v="United States"/>
    <s v="Seattle"/>
    <x v="1"/>
    <n v="0.05"/>
  </r>
  <r>
    <x v="624"/>
    <s v="Axel Johnson"/>
    <s v="Director"/>
    <s v="Human Resources"/>
    <s v="Corporate"/>
    <x v="1"/>
    <x v="2"/>
    <n v="60"/>
    <x v="644"/>
    <n v="155788"/>
    <n v="0.17"/>
    <s v="United States"/>
    <s v="Seattle"/>
    <x v="1"/>
    <n v="0.17"/>
  </r>
  <r>
    <x v="625"/>
    <s v="Madeline Garcia"/>
    <s v="Sr. Business Partner"/>
    <s v="Human Resources"/>
    <s v="Speciality Products"/>
    <x v="0"/>
    <x v="3"/>
    <n v="45"/>
    <x v="645"/>
    <n v="74891"/>
    <n v="0"/>
    <s v="Brazil"/>
    <s v="Rio de Janerio"/>
    <x v="1"/>
    <n v="0"/>
  </r>
  <r>
    <x v="626"/>
    <s v="Christopher Chung"/>
    <s v="Controls Engineer"/>
    <s v="Engineering"/>
    <s v="Corporate"/>
    <x v="1"/>
    <x v="1"/>
    <n v="28"/>
    <x v="646"/>
    <n v="95670"/>
    <n v="0"/>
    <s v="United States"/>
    <s v="Phoenix"/>
    <x v="1"/>
    <n v="0"/>
  </r>
  <r>
    <x v="627"/>
    <s v="Eliana Turner"/>
    <s v="Account Representative"/>
    <s v="Sales"/>
    <s v="Research &amp; Development"/>
    <x v="0"/>
    <x v="0"/>
    <n v="65"/>
    <x v="647"/>
    <n v="67837"/>
    <n v="0"/>
    <s v="United States"/>
    <s v="Austin"/>
    <x v="1"/>
    <n v="0"/>
  </r>
  <r>
    <x v="628"/>
    <s v="Daniel Shah"/>
    <s v="Analyst II"/>
    <s v="Sales"/>
    <s v="Research &amp; Development"/>
    <x v="1"/>
    <x v="1"/>
    <n v="41"/>
    <x v="648"/>
    <n v="72425"/>
    <n v="0"/>
    <s v="China"/>
    <s v="Beijing"/>
    <x v="1"/>
    <n v="0"/>
  </r>
  <r>
    <x v="629"/>
    <s v="Penelope Gonzalez"/>
    <s v="Sr. Analyst"/>
    <s v="Sales"/>
    <s v="Corporate"/>
    <x v="0"/>
    <x v="3"/>
    <n v="52"/>
    <x v="649"/>
    <n v="93103"/>
    <n v="0"/>
    <s v="United States"/>
    <s v="Phoenix"/>
    <x v="1"/>
    <n v="0"/>
  </r>
  <r>
    <x v="630"/>
    <s v="Mila Allen"/>
    <s v="Controls Engineer"/>
    <s v="Engineering"/>
    <s v="Corporate"/>
    <x v="0"/>
    <x v="2"/>
    <n v="56"/>
    <x v="650"/>
    <n v="76272"/>
    <n v="0"/>
    <s v="United States"/>
    <s v="Miami"/>
    <x v="51"/>
    <n v="0"/>
  </r>
  <r>
    <x v="631"/>
    <s v="Emilia Chu"/>
    <s v="Analyst II"/>
    <s v="Finance"/>
    <s v="Manufacturing"/>
    <x v="0"/>
    <x v="1"/>
    <n v="48"/>
    <x v="651"/>
    <n v="55760"/>
    <n v="0"/>
    <s v="United States"/>
    <s v="Austin"/>
    <x v="1"/>
    <n v="0"/>
  </r>
  <r>
    <x v="632"/>
    <s v="Emily Clark"/>
    <s v="Vice President"/>
    <s v="Accounting"/>
    <s v="Corporate"/>
    <x v="0"/>
    <x v="2"/>
    <n v="36"/>
    <x v="652"/>
    <n v="253294"/>
    <n v="0.4"/>
    <s v="United States"/>
    <s v="Miami"/>
    <x v="1"/>
    <n v="0.4"/>
  </r>
  <r>
    <x v="633"/>
    <s v="Roman King"/>
    <s v="Analyst II"/>
    <s v="Finance"/>
    <s v="Corporate"/>
    <x v="1"/>
    <x v="2"/>
    <n v="60"/>
    <x v="653"/>
    <n v="58671"/>
    <n v="0"/>
    <s v="United States"/>
    <s v="Columbus"/>
    <x v="1"/>
    <n v="0"/>
  </r>
  <r>
    <x v="634"/>
    <s v="Emery Do"/>
    <s v="Account Representative"/>
    <s v="Sales"/>
    <s v="Research &amp; Development"/>
    <x v="0"/>
    <x v="1"/>
    <n v="40"/>
    <x v="654"/>
    <n v="55457"/>
    <n v="0"/>
    <s v="United States"/>
    <s v="Columbus"/>
    <x v="1"/>
    <n v="0"/>
  </r>
  <r>
    <x v="635"/>
    <s v="Autumn Thao"/>
    <s v="Account Representative"/>
    <s v="Sales"/>
    <s v="Manufacturing"/>
    <x v="0"/>
    <x v="1"/>
    <n v="63"/>
    <x v="655"/>
    <n v="72340"/>
    <n v="0"/>
    <s v="United States"/>
    <s v="Phoenix"/>
    <x v="52"/>
    <n v="0"/>
  </r>
  <r>
    <x v="636"/>
    <s v="Naomi Coleman"/>
    <s v="Manager"/>
    <s v="Marketing"/>
    <s v="Corporate"/>
    <x v="0"/>
    <x v="2"/>
    <n v="29"/>
    <x v="656"/>
    <n v="122054"/>
    <n v="0.06"/>
    <s v="United States"/>
    <s v="Phoenix"/>
    <x v="1"/>
    <n v="0.06"/>
  </r>
  <r>
    <x v="637"/>
    <s v="Cora Zheng"/>
    <s v="Director"/>
    <s v="IT"/>
    <s v="Manufacturing"/>
    <x v="0"/>
    <x v="1"/>
    <n v="27"/>
    <x v="657"/>
    <n v="167100"/>
    <n v="0.2"/>
    <s v="China"/>
    <s v="Chengdu"/>
    <x v="1"/>
    <n v="0.2"/>
  </r>
  <r>
    <x v="638"/>
    <s v="Ayla Daniels"/>
    <s v="Technical Architect"/>
    <s v="IT"/>
    <s v="Corporate"/>
    <x v="0"/>
    <x v="2"/>
    <n v="53"/>
    <x v="658"/>
    <n v="78153"/>
    <n v="0"/>
    <s v="United States"/>
    <s v="Miami"/>
    <x v="1"/>
    <n v="0"/>
  </r>
  <r>
    <x v="639"/>
    <s v="Allison Daniels"/>
    <s v="Manager"/>
    <s v="Finance"/>
    <s v="Manufacturing"/>
    <x v="0"/>
    <x v="2"/>
    <n v="37"/>
    <x v="659"/>
    <n v="103524"/>
    <n v="0.09"/>
    <s v="United States"/>
    <s v="Phoenix"/>
    <x v="1"/>
    <n v="0.09"/>
  </r>
  <r>
    <x v="640"/>
    <s v="Mateo Harris"/>
    <s v="Manager"/>
    <s v="IT"/>
    <s v="Corporate"/>
    <x v="1"/>
    <x v="2"/>
    <n v="30"/>
    <x v="660"/>
    <n v="119906"/>
    <n v="0.05"/>
    <s v="United States"/>
    <s v="Columbus"/>
    <x v="1"/>
    <n v="0.05"/>
  </r>
  <r>
    <x v="641"/>
    <s v="Samantha Rogers"/>
    <s v="Analyst"/>
    <s v="Marketing"/>
    <s v="Speciality Products"/>
    <x v="0"/>
    <x v="2"/>
    <n v="28"/>
    <x v="661"/>
    <n v="45061"/>
    <n v="0"/>
    <s v="United States"/>
    <s v="Miami"/>
    <x v="1"/>
    <n v="0"/>
  </r>
  <r>
    <x v="642"/>
    <s v="Julian Lee"/>
    <s v="IT Systems Architect"/>
    <s v="IT"/>
    <s v="Corporate"/>
    <x v="1"/>
    <x v="1"/>
    <n v="51"/>
    <x v="662"/>
    <n v="91399"/>
    <n v="0"/>
    <s v="United States"/>
    <s v="Seattle"/>
    <x v="1"/>
    <n v="0"/>
  </r>
  <r>
    <x v="643"/>
    <s v="Nicholas Avila"/>
    <s v="Enterprise Architect"/>
    <s v="IT"/>
    <s v="Research &amp; Development"/>
    <x v="1"/>
    <x v="3"/>
    <n v="28"/>
    <x v="663"/>
    <n v="97336"/>
    <n v="0"/>
    <s v="United States"/>
    <s v="Austin"/>
    <x v="1"/>
    <n v="0"/>
  </r>
  <r>
    <x v="603"/>
    <s v="Hailey Watson"/>
    <s v="Sr. Manger"/>
    <s v="Accounting"/>
    <s v="Corporate"/>
    <x v="0"/>
    <x v="0"/>
    <n v="31"/>
    <x v="664"/>
    <n v="124629"/>
    <n v="0.1"/>
    <s v="United States"/>
    <s v="Columbus"/>
    <x v="1"/>
    <n v="0.1"/>
  </r>
  <r>
    <x v="644"/>
    <s v="Willow Woods"/>
    <s v="Vice President"/>
    <s v="Human Resources"/>
    <s v="Speciality Products"/>
    <x v="0"/>
    <x v="2"/>
    <n v="28"/>
    <x v="665"/>
    <n v="231850"/>
    <n v="0.39"/>
    <s v="United States"/>
    <s v="Miami"/>
    <x v="1"/>
    <n v="0.39"/>
  </r>
  <r>
    <x v="645"/>
    <s v="Alexander Gonzales"/>
    <s v="Manager"/>
    <s v="Accounting"/>
    <s v="Research &amp; Development"/>
    <x v="1"/>
    <x v="3"/>
    <n v="34"/>
    <x v="666"/>
    <n v="128329"/>
    <n v="0.08"/>
    <s v="United States"/>
    <s v="Phoenix"/>
    <x v="1"/>
    <n v="0.08"/>
  </r>
  <r>
    <x v="646"/>
    <s v="Aiden Gonzales"/>
    <s v="Vice President"/>
    <s v="Marketing"/>
    <s v="Speciality Products"/>
    <x v="1"/>
    <x v="3"/>
    <n v="44"/>
    <x v="223"/>
    <n v="186033"/>
    <n v="0.34"/>
    <s v="Brazil"/>
    <s v="Sao Paulo"/>
    <x v="1"/>
    <n v="0.34"/>
  </r>
  <r>
    <x v="647"/>
    <s v="Joshua Chin"/>
    <s v="Sr. Manger"/>
    <s v="Marketing"/>
    <s v="Manufacturing"/>
    <x v="1"/>
    <x v="1"/>
    <n v="60"/>
    <x v="332"/>
    <n v="121480"/>
    <n v="0.14000000000000001"/>
    <s v="United States"/>
    <s v="Phoenix"/>
    <x v="1"/>
    <n v="0.14000000000000001"/>
  </r>
  <r>
    <x v="648"/>
    <s v="Paisley Hall"/>
    <s v="Director"/>
    <s v="Human Resources"/>
    <s v="Speciality Products"/>
    <x v="0"/>
    <x v="2"/>
    <n v="41"/>
    <x v="667"/>
    <n v="153275"/>
    <n v="0.24"/>
    <s v="United States"/>
    <s v="Columbus"/>
    <x v="1"/>
    <n v="0.24"/>
  </r>
  <r>
    <x v="649"/>
    <s v="Allison Leung"/>
    <s v="Sr. Analyst"/>
    <s v="Sales"/>
    <s v="Research &amp; Development"/>
    <x v="0"/>
    <x v="1"/>
    <n v="62"/>
    <x v="668"/>
    <n v="97830"/>
    <n v="0"/>
    <s v="United States"/>
    <s v="Austin"/>
    <x v="1"/>
    <n v="0"/>
  </r>
  <r>
    <x v="650"/>
    <s v="Hannah Mejia"/>
    <s v="Vice President"/>
    <s v="Marketing"/>
    <s v="Corporate"/>
    <x v="0"/>
    <x v="3"/>
    <n v="47"/>
    <x v="669"/>
    <n v="239394"/>
    <n v="0.32"/>
    <s v="United States"/>
    <s v="Austin"/>
    <x v="1"/>
    <n v="0.32"/>
  </r>
  <r>
    <x v="291"/>
    <s v="Elizabeth Huang"/>
    <s v="Analyst"/>
    <s v="Finance"/>
    <s v="Speciality Products"/>
    <x v="0"/>
    <x v="1"/>
    <n v="62"/>
    <x v="670"/>
    <n v="49738"/>
    <n v="0"/>
    <s v="China"/>
    <s v="Beijing"/>
    <x v="1"/>
    <n v="0"/>
  </r>
  <r>
    <x v="651"/>
    <s v="Abigail Garza"/>
    <s v="Analyst"/>
    <s v="Accounting"/>
    <s v="Manufacturing"/>
    <x v="0"/>
    <x v="3"/>
    <n v="33"/>
    <x v="671"/>
    <n v="45049"/>
    <n v="0"/>
    <s v="United States"/>
    <s v="Seattle"/>
    <x v="1"/>
    <n v="0"/>
  </r>
  <r>
    <x v="652"/>
    <s v="Raelynn Lu"/>
    <s v="Director"/>
    <s v="Finance"/>
    <s v="Research &amp; Development"/>
    <x v="0"/>
    <x v="1"/>
    <n v="27"/>
    <x v="97"/>
    <n v="153628"/>
    <n v="0.28999999999999998"/>
    <s v="China"/>
    <s v="Chongqing"/>
    <x v="53"/>
    <n v="0.28999999999999998"/>
  </r>
  <r>
    <x v="653"/>
    <s v="Charles Luu"/>
    <s v="Sr. Manger"/>
    <s v="Sales"/>
    <s v="Manufacturing"/>
    <x v="1"/>
    <x v="1"/>
    <n v="25"/>
    <x v="672"/>
    <n v="142731"/>
    <n v="0.11"/>
    <s v="China"/>
    <s v="Shanghai"/>
    <x v="54"/>
    <n v="0.11"/>
  </r>
  <r>
    <x v="654"/>
    <s v="Lydia Espinoza"/>
    <s v="Sr. Manger"/>
    <s v="Marketing"/>
    <s v="Speciality Products"/>
    <x v="0"/>
    <x v="3"/>
    <n v="29"/>
    <x v="673"/>
    <n v="137106"/>
    <n v="0.12"/>
    <s v="Brazil"/>
    <s v="Sao Paulo"/>
    <x v="1"/>
    <n v="0.12"/>
  </r>
  <r>
    <x v="90"/>
    <s v="Adeline Thao"/>
    <s v="Vice President"/>
    <s v="Finance"/>
    <s v="Corporate"/>
    <x v="0"/>
    <x v="1"/>
    <n v="54"/>
    <x v="674"/>
    <n v="183239"/>
    <n v="0.32"/>
    <s v="United States"/>
    <s v="Seattle"/>
    <x v="1"/>
    <n v="0.32"/>
  </r>
  <r>
    <x v="463"/>
    <s v="Kinsley Dixon"/>
    <s v="Analyst"/>
    <s v="Accounting"/>
    <s v="Manufacturing"/>
    <x v="0"/>
    <x v="2"/>
    <n v="28"/>
    <x v="675"/>
    <n v="45819"/>
    <n v="0"/>
    <s v="United States"/>
    <s v="Miami"/>
    <x v="1"/>
    <n v="0"/>
  </r>
  <r>
    <x v="655"/>
    <s v="Natalia Vu"/>
    <s v="Analyst"/>
    <s v="Accounting"/>
    <s v="Research &amp; Development"/>
    <x v="0"/>
    <x v="1"/>
    <n v="54"/>
    <x v="676"/>
    <n v="55518"/>
    <n v="0"/>
    <s v="United States"/>
    <s v="Columbus"/>
    <x v="1"/>
    <n v="0"/>
  </r>
  <r>
    <x v="656"/>
    <s v="Julia Mai"/>
    <s v="Manager"/>
    <s v="Marketing"/>
    <s v="Manufacturing"/>
    <x v="0"/>
    <x v="1"/>
    <n v="50"/>
    <x v="677"/>
    <n v="108134"/>
    <n v="0.1"/>
    <s v="China"/>
    <s v="Shanghai"/>
    <x v="1"/>
    <n v="0.1"/>
  </r>
  <r>
    <x v="657"/>
    <s v="Camila Evans"/>
    <s v="Manager"/>
    <s v="Marketing"/>
    <s v="Research &amp; Development"/>
    <x v="0"/>
    <x v="0"/>
    <n v="55"/>
    <x v="678"/>
    <n v="113950"/>
    <n v="0.09"/>
    <s v="United States"/>
    <s v="Miami"/>
    <x v="1"/>
    <n v="0.09"/>
  </r>
  <r>
    <x v="485"/>
    <s v="Everly Lai"/>
    <s v="Vice President"/>
    <s v="Marketing"/>
    <s v="Speciality Products"/>
    <x v="0"/>
    <x v="1"/>
    <n v="52"/>
    <x v="679"/>
    <n v="182035"/>
    <n v="0.3"/>
    <s v="United States"/>
    <s v="Chicago"/>
    <x v="1"/>
    <n v="0.3"/>
  </r>
  <r>
    <x v="69"/>
    <s v="Adam He"/>
    <s v="Director"/>
    <s v="Accounting"/>
    <s v="Speciality Products"/>
    <x v="1"/>
    <x v="1"/>
    <n v="35"/>
    <x v="680"/>
    <n v="181356"/>
    <n v="0.23"/>
    <s v="China"/>
    <s v="Beijing"/>
    <x v="1"/>
    <n v="0.23"/>
  </r>
  <r>
    <x v="658"/>
    <s v="Vivian Hunter"/>
    <s v="Account Representative"/>
    <s v="Sales"/>
    <s v="Corporate"/>
    <x v="0"/>
    <x v="0"/>
    <n v="26"/>
    <x v="681"/>
    <n v="66084"/>
    <n v="0"/>
    <s v="United States"/>
    <s v="Seattle"/>
    <x v="1"/>
    <n v="0"/>
  </r>
  <r>
    <x v="659"/>
    <s v="Lucy Avila"/>
    <s v="Solutions Architect"/>
    <s v="IT"/>
    <s v="Speciality Products"/>
    <x v="0"/>
    <x v="3"/>
    <n v="43"/>
    <x v="682"/>
    <n v="76912"/>
    <n v="0"/>
    <s v="Brazil"/>
    <s v="Sao Paulo"/>
    <x v="1"/>
    <n v="0"/>
  </r>
  <r>
    <x v="660"/>
    <s v="Eliana Li"/>
    <s v="Test Engineer"/>
    <s v="Engineering"/>
    <s v="Research &amp; Development"/>
    <x v="0"/>
    <x v="1"/>
    <n v="63"/>
    <x v="683"/>
    <n v="67987"/>
    <n v="0"/>
    <s v="United States"/>
    <s v="Miami"/>
    <x v="1"/>
    <n v="0"/>
  </r>
  <r>
    <x v="661"/>
    <s v="Logan Mitchell"/>
    <s v="Analyst II"/>
    <s v="Marketing"/>
    <s v="Manufacturing"/>
    <x v="1"/>
    <x v="2"/>
    <n v="65"/>
    <x v="684"/>
    <n v="59833"/>
    <n v="0"/>
    <s v="United States"/>
    <s v="Columbus"/>
    <x v="1"/>
    <n v="0"/>
  </r>
  <r>
    <x v="662"/>
    <s v="Dominic Dinh"/>
    <s v="Sr. Manger"/>
    <s v="Marketing"/>
    <s v="Speciality Products"/>
    <x v="1"/>
    <x v="1"/>
    <n v="45"/>
    <x v="685"/>
    <n v="128468"/>
    <n v="0.11"/>
    <s v="United States"/>
    <s v="Chicago"/>
    <x v="1"/>
    <n v="0.11"/>
  </r>
  <r>
    <x v="252"/>
    <s v="Lucas Daniels"/>
    <s v="Manager"/>
    <s v="Sales"/>
    <s v="Corporate"/>
    <x v="1"/>
    <x v="0"/>
    <n v="42"/>
    <x v="686"/>
    <n v="102440"/>
    <n v="0.06"/>
    <s v="United States"/>
    <s v="Chicago"/>
    <x v="1"/>
    <n v="0.06"/>
  </r>
  <r>
    <x v="663"/>
    <s v="Andrew Holmes"/>
    <s v="Vice President"/>
    <s v="IT"/>
    <s v="Speciality Products"/>
    <x v="1"/>
    <x v="0"/>
    <n v="59"/>
    <x v="687"/>
    <n v="246619"/>
    <n v="0.36"/>
    <s v="United States"/>
    <s v="Miami"/>
    <x v="1"/>
    <n v="0.36"/>
  </r>
  <r>
    <x v="664"/>
    <s v="Julia Sandoval"/>
    <s v="Manager"/>
    <s v="Human Resources"/>
    <s v="Corporate"/>
    <x v="0"/>
    <x v="3"/>
    <n v="42"/>
    <x v="688"/>
    <n v="101143"/>
    <n v="0.06"/>
    <s v="United States"/>
    <s v="Miami"/>
    <x v="1"/>
    <n v="0.06"/>
  </r>
  <r>
    <x v="665"/>
    <s v="Kennedy Vargas"/>
    <s v="Business Partner"/>
    <s v="Human Resources"/>
    <s v="Manufacturing"/>
    <x v="0"/>
    <x v="3"/>
    <n v="45"/>
    <x v="689"/>
    <n v="51404"/>
    <n v="0"/>
    <s v="Brazil"/>
    <s v="Manaus"/>
    <x v="55"/>
    <n v="0"/>
  </r>
  <r>
    <x v="666"/>
    <s v="Thomas Williams"/>
    <s v="Field Engineer"/>
    <s v="Engineering"/>
    <s v="Speciality Products"/>
    <x v="1"/>
    <x v="2"/>
    <n v="45"/>
    <x v="690"/>
    <n v="87292"/>
    <n v="0"/>
    <s v="United States"/>
    <s v="Columbus"/>
    <x v="1"/>
    <n v="0"/>
  </r>
  <r>
    <x v="667"/>
    <s v="Raelynn Hong"/>
    <s v="Director"/>
    <s v="Marketing"/>
    <s v="Speciality Products"/>
    <x v="0"/>
    <x v="1"/>
    <n v="28"/>
    <x v="691"/>
    <n v="182321"/>
    <n v="0.28000000000000003"/>
    <s v="China"/>
    <s v="Beijing"/>
    <x v="1"/>
    <n v="0.28000000000000003"/>
  </r>
  <r>
    <x v="603"/>
    <s v="Eli Reed"/>
    <s v="Systems Analyst"/>
    <s v="IT"/>
    <s v="Corporate"/>
    <x v="1"/>
    <x v="2"/>
    <n v="51"/>
    <x v="692"/>
    <n v="53929"/>
    <n v="0"/>
    <s v="United States"/>
    <s v="Miami"/>
    <x v="56"/>
    <n v="0"/>
  </r>
  <r>
    <x v="668"/>
    <s v="Lyla Yoon"/>
    <s v="Vice President"/>
    <s v="Accounting"/>
    <s v="Manufacturing"/>
    <x v="0"/>
    <x v="1"/>
    <n v="38"/>
    <x v="693"/>
    <n v="191571"/>
    <n v="0.32"/>
    <s v="United States"/>
    <s v="Austin"/>
    <x v="1"/>
    <n v="0.32"/>
  </r>
  <r>
    <x v="669"/>
    <s v="Hannah White"/>
    <s v="Sr. Manger"/>
    <s v="Accounting"/>
    <s v="Corporate"/>
    <x v="0"/>
    <x v="2"/>
    <n v="62"/>
    <x v="694"/>
    <n v="150555"/>
    <n v="0.13"/>
    <s v="United States"/>
    <s v="Phoenix"/>
    <x v="1"/>
    <n v="0.13"/>
  </r>
  <r>
    <x v="670"/>
    <s v="Theodore Xi"/>
    <s v="Manager"/>
    <s v="Finance"/>
    <s v="Corporate"/>
    <x v="1"/>
    <x v="1"/>
    <n v="52"/>
    <x v="695"/>
    <n v="122890"/>
    <n v="7.0000000000000007E-2"/>
    <s v="China"/>
    <s v="Shanghai"/>
    <x v="1"/>
    <n v="7.0000000000000007E-2"/>
  </r>
  <r>
    <x v="671"/>
    <s v="Ezra Liang"/>
    <s v="Vice President"/>
    <s v="Finance"/>
    <s v="Research &amp; Development"/>
    <x v="1"/>
    <x v="1"/>
    <n v="52"/>
    <x v="696"/>
    <n v="216999"/>
    <n v="0.37"/>
    <s v="United States"/>
    <s v="Miami"/>
    <x v="1"/>
    <n v="0.37"/>
  </r>
  <r>
    <x v="672"/>
    <s v="Grayson Yee"/>
    <s v="Manager"/>
    <s v="Human Resources"/>
    <s v="Corporate"/>
    <x v="1"/>
    <x v="1"/>
    <n v="48"/>
    <x v="697"/>
    <n v="110565"/>
    <n v="0.09"/>
    <s v="China"/>
    <s v="Beijing"/>
    <x v="1"/>
    <n v="0.09"/>
  </r>
  <r>
    <x v="673"/>
    <s v="Eli Richardson"/>
    <s v="IT Coordinator"/>
    <s v="IT"/>
    <s v="Speciality Products"/>
    <x v="1"/>
    <x v="2"/>
    <n v="38"/>
    <x v="698"/>
    <n v="48762"/>
    <n v="0"/>
    <s v="United States"/>
    <s v="Seattle"/>
    <x v="1"/>
    <n v="0"/>
  </r>
  <r>
    <x v="674"/>
    <s v="Audrey Lee"/>
    <s v="Development Engineer"/>
    <s v="Engineering"/>
    <s v="Speciality Products"/>
    <x v="0"/>
    <x v="1"/>
    <n v="51"/>
    <x v="699"/>
    <n v="87036"/>
    <n v="0"/>
    <s v="China"/>
    <s v="Chongqing"/>
    <x v="1"/>
    <n v="0"/>
  </r>
  <r>
    <x v="675"/>
    <s v="Jameson Allen"/>
    <s v="Director"/>
    <s v="Marketing"/>
    <s v="Speciality Products"/>
    <x v="1"/>
    <x v="2"/>
    <n v="32"/>
    <x v="700"/>
    <n v="177443"/>
    <n v="0.16"/>
    <s v="United States"/>
    <s v="Seattle"/>
    <x v="1"/>
    <n v="0.16"/>
  </r>
  <r>
    <x v="676"/>
    <s v="Eliza Chen"/>
    <s v="Enterprise Architect"/>
    <s v="IT"/>
    <s v="Research &amp; Development"/>
    <x v="0"/>
    <x v="1"/>
    <n v="36"/>
    <x v="701"/>
    <n v="75862"/>
    <n v="0"/>
    <s v="United States"/>
    <s v="Austin"/>
    <x v="1"/>
    <n v="0"/>
  </r>
  <r>
    <x v="677"/>
    <s v="Lyla Chen"/>
    <s v="Sr. Business Partner"/>
    <s v="Human Resources"/>
    <s v="Research &amp; Development"/>
    <x v="0"/>
    <x v="1"/>
    <n v="45"/>
    <x v="645"/>
    <n v="90870"/>
    <n v="0"/>
    <s v="United States"/>
    <s v="Chicago"/>
    <x v="1"/>
    <n v="0"/>
  </r>
  <r>
    <x v="678"/>
    <s v="Emily Doan"/>
    <s v="Engineering Manager"/>
    <s v="Engineering"/>
    <s v="Corporate"/>
    <x v="0"/>
    <x v="1"/>
    <n v="32"/>
    <x v="702"/>
    <n v="99202"/>
    <n v="0.11"/>
    <s v="United States"/>
    <s v="Phoenix"/>
    <x v="1"/>
    <n v="0.11"/>
  </r>
  <r>
    <x v="679"/>
    <s v="Jack Mai"/>
    <s v="Sr. Analyst"/>
    <s v="Marketing"/>
    <s v="Corporate"/>
    <x v="1"/>
    <x v="1"/>
    <n v="45"/>
    <x v="703"/>
    <n v="92293"/>
    <n v="0"/>
    <s v="China"/>
    <s v="Chengdu"/>
    <x v="1"/>
    <n v="0"/>
  </r>
  <r>
    <x v="680"/>
    <s v="Grayson Turner"/>
    <s v="Solutions Architect"/>
    <s v="IT"/>
    <s v="Corporate"/>
    <x v="1"/>
    <x v="2"/>
    <n v="54"/>
    <x v="704"/>
    <n v="63196"/>
    <n v="0"/>
    <s v="United States"/>
    <s v="Chicago"/>
    <x v="57"/>
    <n v="0"/>
  </r>
  <r>
    <x v="681"/>
    <s v="Ivy Tang"/>
    <s v="Development Engineer"/>
    <s v="Engineering"/>
    <s v="Speciality Products"/>
    <x v="0"/>
    <x v="1"/>
    <n v="48"/>
    <x v="705"/>
    <n v="65340"/>
    <n v="0"/>
    <s v="China"/>
    <s v="Shanghai"/>
    <x v="58"/>
    <n v="0"/>
  </r>
  <r>
    <x v="682"/>
    <s v="Robert Zhang"/>
    <s v="Vice President"/>
    <s v="Marketing"/>
    <s v="Corporate"/>
    <x v="1"/>
    <x v="1"/>
    <n v="45"/>
    <x v="706"/>
    <n v="202680"/>
    <n v="0.32"/>
    <s v="United States"/>
    <s v="Phoenix"/>
    <x v="59"/>
    <n v="0.32"/>
  </r>
  <r>
    <x v="683"/>
    <s v="Eva Alvarado"/>
    <s v="Computer Systems Manager"/>
    <s v="IT"/>
    <s v="Manufacturing"/>
    <x v="0"/>
    <x v="3"/>
    <n v="46"/>
    <x v="707"/>
    <n v="77461"/>
    <n v="0.09"/>
    <s v="Brazil"/>
    <s v="Sao Paulo"/>
    <x v="1"/>
    <n v="0.09"/>
  </r>
  <r>
    <x v="684"/>
    <s v="Abigail Vang"/>
    <s v="Operations Engineer"/>
    <s v="Engineering"/>
    <s v="Research &amp; Development"/>
    <x v="0"/>
    <x v="1"/>
    <n v="40"/>
    <x v="708"/>
    <n v="109680"/>
    <n v="0"/>
    <s v="China"/>
    <s v="Chengdu"/>
    <x v="1"/>
    <n v="0"/>
  </r>
  <r>
    <x v="140"/>
    <s v="Claire Adams"/>
    <s v="Director"/>
    <s v="Sales"/>
    <s v="Manufacturing"/>
    <x v="0"/>
    <x v="0"/>
    <n v="61"/>
    <x v="709"/>
    <n v="159567"/>
    <n v="0.28000000000000003"/>
    <s v="United States"/>
    <s v="Phoenix"/>
    <x v="1"/>
    <n v="0.28000000000000003"/>
  </r>
  <r>
    <x v="685"/>
    <s v="Theodore Marquez"/>
    <s v="Development Engineer"/>
    <s v="Engineering"/>
    <s v="Speciality Products"/>
    <x v="1"/>
    <x v="3"/>
    <n v="54"/>
    <x v="710"/>
    <n v="94407"/>
    <n v="0"/>
    <s v="Brazil"/>
    <s v="Sao Paulo"/>
    <x v="1"/>
    <n v="0"/>
  </r>
  <r>
    <x v="686"/>
    <s v="Hunter Nunez"/>
    <s v="Vice President"/>
    <s v="Human Resources"/>
    <s v="Corporate"/>
    <x v="1"/>
    <x v="3"/>
    <n v="62"/>
    <x v="711"/>
    <n v="234594"/>
    <n v="0.33"/>
    <s v="United States"/>
    <s v="Seattle"/>
    <x v="1"/>
    <n v="0.33"/>
  </r>
  <r>
    <x v="687"/>
    <s v="Charles Henderson"/>
    <s v="Systems Analyst"/>
    <s v="IT"/>
    <s v="Speciality Products"/>
    <x v="1"/>
    <x v="2"/>
    <n v="48"/>
    <x v="712"/>
    <n v="43080"/>
    <n v="0"/>
    <s v="United States"/>
    <s v="Austin"/>
    <x v="1"/>
    <n v="0"/>
  </r>
  <r>
    <x v="688"/>
    <s v="Camila Cortez"/>
    <s v="Manager"/>
    <s v="Marketing"/>
    <s v="Manufacturing"/>
    <x v="0"/>
    <x v="3"/>
    <n v="29"/>
    <x v="713"/>
    <n v="129541"/>
    <n v="0.08"/>
    <s v="United States"/>
    <s v="Phoenix"/>
    <x v="60"/>
    <n v="0.08"/>
  </r>
  <r>
    <x v="689"/>
    <s v="Aaron Garza"/>
    <s v="Director"/>
    <s v="Sales"/>
    <s v="Research &amp; Development"/>
    <x v="1"/>
    <x v="3"/>
    <n v="39"/>
    <x v="714"/>
    <n v="165756"/>
    <n v="0.28000000000000003"/>
    <s v="United States"/>
    <s v="Columbus"/>
    <x v="61"/>
    <n v="0.28000000000000003"/>
  </r>
  <r>
    <x v="690"/>
    <s v="Jose Singh"/>
    <s v="Sr. Manger"/>
    <s v="Finance"/>
    <s v="Speciality Products"/>
    <x v="1"/>
    <x v="1"/>
    <n v="44"/>
    <x v="715"/>
    <n v="142878"/>
    <n v="0.12"/>
    <s v="United States"/>
    <s v="Columbus"/>
    <x v="1"/>
    <n v="0.12"/>
  </r>
  <r>
    <x v="691"/>
    <s v="Gabriel Joseph"/>
    <s v="Director"/>
    <s v="Engineering"/>
    <s v="Manufacturing"/>
    <x v="1"/>
    <x v="2"/>
    <n v="52"/>
    <x v="716"/>
    <n v="187992"/>
    <n v="0.28000000000000003"/>
    <s v="United States"/>
    <s v="Miami"/>
    <x v="1"/>
    <n v="0.28000000000000003"/>
  </r>
  <r>
    <x v="692"/>
    <s v="Natalia Santos"/>
    <s v="Vice President"/>
    <s v="Human Resources"/>
    <s v="Speciality Products"/>
    <x v="0"/>
    <x v="3"/>
    <n v="45"/>
    <x v="717"/>
    <n v="249801"/>
    <n v="0.39"/>
    <s v="Brazil"/>
    <s v="Sao Paulo"/>
    <x v="1"/>
    <n v="0.39"/>
  </r>
  <r>
    <x v="693"/>
    <s v="Dylan Wilson"/>
    <s v="Network Administrator"/>
    <s v="IT"/>
    <s v="Research &amp; Development"/>
    <x v="1"/>
    <x v="2"/>
    <n v="48"/>
    <x v="718"/>
    <n v="76505"/>
    <n v="0"/>
    <s v="United States"/>
    <s v="Seattle"/>
    <x v="62"/>
    <n v="0"/>
  </r>
  <r>
    <x v="694"/>
    <s v="Robert Alvarez"/>
    <s v="Service Desk Analyst"/>
    <s v="IT"/>
    <s v="Corporate"/>
    <x v="1"/>
    <x v="3"/>
    <n v="39"/>
    <x v="324"/>
    <n v="84297"/>
    <n v="0"/>
    <s v="Brazil"/>
    <s v="Manaus"/>
    <x v="1"/>
    <n v="0"/>
  </r>
  <r>
    <x v="695"/>
    <s v="Samantha Chavez"/>
    <s v="Sr. Analyst"/>
    <s v="Sales"/>
    <s v="Speciality Products"/>
    <x v="0"/>
    <x v="3"/>
    <n v="53"/>
    <x v="719"/>
    <n v="75769"/>
    <n v="0"/>
    <s v="Brazil"/>
    <s v="Manaus"/>
    <x v="19"/>
    <n v="0"/>
  </r>
  <r>
    <x v="68"/>
    <s v="Samuel Bailey"/>
    <s v="Vice President"/>
    <s v="Accounting"/>
    <s v="Speciality Products"/>
    <x v="1"/>
    <x v="2"/>
    <n v="41"/>
    <x v="720"/>
    <n v="235619"/>
    <n v="0.3"/>
    <s v="United States"/>
    <s v="Seattle"/>
    <x v="1"/>
    <n v="0.3"/>
  </r>
  <r>
    <x v="696"/>
    <s v="Ezekiel Delgado"/>
    <s v="Director"/>
    <s v="Engineering"/>
    <s v="Speciality Products"/>
    <x v="1"/>
    <x v="3"/>
    <n v="40"/>
    <x v="721"/>
    <n v="187187"/>
    <n v="0.18"/>
    <s v="Brazil"/>
    <s v="Manaus"/>
    <x v="1"/>
    <n v="0.18"/>
  </r>
  <r>
    <x v="21"/>
    <s v="Benjamin Ramirez"/>
    <s v="Network Engineer"/>
    <s v="IT"/>
    <s v="Research &amp; Development"/>
    <x v="1"/>
    <x v="3"/>
    <n v="48"/>
    <x v="722"/>
    <n v="68987"/>
    <n v="0"/>
    <s v="United States"/>
    <s v="Chicago"/>
    <x v="63"/>
    <n v="0"/>
  </r>
  <r>
    <x v="697"/>
    <s v="Anthony Carter"/>
    <s v="Director"/>
    <s v="Engineering"/>
    <s v="Speciality Products"/>
    <x v="1"/>
    <x v="2"/>
    <n v="41"/>
    <x v="723"/>
    <n v="155926"/>
    <n v="0.24"/>
    <s v="United States"/>
    <s v="Columbus"/>
    <x v="64"/>
    <n v="0.24"/>
  </r>
  <r>
    <x v="698"/>
    <s v="Ethan Tang"/>
    <s v="Sr. Analyst"/>
    <s v="Accounting"/>
    <s v="Speciality Products"/>
    <x v="1"/>
    <x v="1"/>
    <n v="54"/>
    <x v="724"/>
    <n v="93668"/>
    <n v="0"/>
    <s v="United States"/>
    <s v="Chicago"/>
    <x v="1"/>
    <n v="0"/>
  </r>
  <r>
    <x v="699"/>
    <s v="Sebastian Rogers"/>
    <s v="HRIS Analyst"/>
    <s v="Human Resources"/>
    <s v="Research &amp; Development"/>
    <x v="1"/>
    <x v="2"/>
    <n v="38"/>
    <x v="725"/>
    <n v="69647"/>
    <n v="0"/>
    <s v="United States"/>
    <s v="Miami"/>
    <x v="65"/>
    <n v="0"/>
  </r>
  <r>
    <x v="700"/>
    <s v="Miles Thao"/>
    <s v="System Administrator "/>
    <s v="IT"/>
    <s v="Corporate"/>
    <x v="1"/>
    <x v="1"/>
    <n v="57"/>
    <x v="726"/>
    <n v="63318"/>
    <n v="0"/>
    <s v="United States"/>
    <s v="Columbus"/>
    <x v="1"/>
    <n v="0"/>
  </r>
  <r>
    <x v="701"/>
    <s v="William Cao"/>
    <s v="Sr. Analyst"/>
    <s v="Marketing"/>
    <s v="Manufacturing"/>
    <x v="1"/>
    <x v="1"/>
    <n v="63"/>
    <x v="727"/>
    <n v="77629"/>
    <n v="0"/>
    <s v="China"/>
    <s v="Beijing"/>
    <x v="1"/>
    <n v="0"/>
  </r>
  <r>
    <x v="702"/>
    <s v="Leo Hsu"/>
    <s v="Sr. Manger"/>
    <s v="Human Resources"/>
    <s v="Manufacturing"/>
    <x v="1"/>
    <x v="1"/>
    <n v="62"/>
    <x v="728"/>
    <n v="138808"/>
    <n v="0.15"/>
    <s v="China"/>
    <s v="Chongqing"/>
    <x v="1"/>
    <n v="0.15"/>
  </r>
  <r>
    <x v="703"/>
    <s v="Avery Grant"/>
    <s v="Enterprise Architect"/>
    <s v="IT"/>
    <s v="Research &amp; Development"/>
    <x v="0"/>
    <x v="2"/>
    <n v="49"/>
    <x v="729"/>
    <n v="88777"/>
    <n v="0"/>
    <s v="United States"/>
    <s v="Chicago"/>
    <x v="1"/>
    <n v="0"/>
  </r>
  <r>
    <x v="704"/>
    <s v="Penelope Fong"/>
    <s v="Director"/>
    <s v="Accounting"/>
    <s v="Corporate"/>
    <x v="0"/>
    <x v="1"/>
    <n v="60"/>
    <x v="730"/>
    <n v="186378"/>
    <n v="0.26"/>
    <s v="China"/>
    <s v="Chongqing"/>
    <x v="1"/>
    <n v="0.26"/>
  </r>
  <r>
    <x v="705"/>
    <s v="Vivian Thao"/>
    <s v="Quality Engineer"/>
    <s v="Engineering"/>
    <s v="Research &amp; Development"/>
    <x v="0"/>
    <x v="1"/>
    <n v="45"/>
    <x v="731"/>
    <n v="60017"/>
    <n v="0"/>
    <s v="United States"/>
    <s v="Chicago"/>
    <x v="1"/>
    <n v="0"/>
  </r>
  <r>
    <x v="706"/>
    <s v="Eva Estrada"/>
    <s v="Sr. Manger"/>
    <s v="Sales"/>
    <s v="Speciality Products"/>
    <x v="0"/>
    <x v="3"/>
    <n v="45"/>
    <x v="732"/>
    <n v="148991"/>
    <n v="0.12"/>
    <s v="Brazil"/>
    <s v="Sao Paulo"/>
    <x v="1"/>
    <n v="0.12"/>
  </r>
  <r>
    <x v="707"/>
    <s v="Emma Luna"/>
    <s v="Field Engineer"/>
    <s v="Engineering"/>
    <s v="Speciality Products"/>
    <x v="0"/>
    <x v="3"/>
    <n v="52"/>
    <x v="733"/>
    <n v="97398"/>
    <n v="0"/>
    <s v="Brazil"/>
    <s v="Manaus"/>
    <x v="1"/>
    <n v="0"/>
  </r>
  <r>
    <x v="708"/>
    <s v="Charlotte Wu"/>
    <s v="Sr. Business Partner"/>
    <s v="Human Resources"/>
    <s v="Manufacturing"/>
    <x v="0"/>
    <x v="1"/>
    <n v="63"/>
    <x v="734"/>
    <n v="72805"/>
    <n v="0"/>
    <s v="China"/>
    <s v="Shanghai"/>
    <x v="1"/>
    <n v="0"/>
  </r>
  <r>
    <x v="709"/>
    <s v="Vivian Chu"/>
    <s v="Sr. Account Representative"/>
    <s v="Sales"/>
    <s v="Research &amp; Development"/>
    <x v="0"/>
    <x v="1"/>
    <n v="46"/>
    <x v="735"/>
    <n v="72131"/>
    <n v="0"/>
    <s v="China"/>
    <s v="Shanghai"/>
    <x v="1"/>
    <n v="0"/>
  </r>
  <r>
    <x v="710"/>
    <s v="Jayden Williams"/>
    <s v="Manager"/>
    <s v="Human Resources"/>
    <s v="Manufacturing"/>
    <x v="1"/>
    <x v="2"/>
    <n v="64"/>
    <x v="736"/>
    <n v="104668"/>
    <n v="0.08"/>
    <s v="United States"/>
    <s v="Columbus"/>
    <x v="1"/>
    <n v="0.08"/>
  </r>
  <r>
    <x v="711"/>
    <s v="Amelia Bell"/>
    <s v="Sr. Analyst"/>
    <s v="Sales"/>
    <s v="Manufacturing"/>
    <x v="0"/>
    <x v="2"/>
    <n v="53"/>
    <x v="660"/>
    <n v="89769"/>
    <n v="0"/>
    <s v="United States"/>
    <s v="Seattle"/>
    <x v="1"/>
    <n v="0"/>
  </r>
  <r>
    <x v="712"/>
    <s v="Addison Mehta"/>
    <s v="Manager"/>
    <s v="Sales"/>
    <s v="Corporate"/>
    <x v="0"/>
    <x v="1"/>
    <n v="27"/>
    <x v="737"/>
    <n v="127616"/>
    <n v="7.0000000000000007E-2"/>
    <s v="United States"/>
    <s v="Columbus"/>
    <x v="1"/>
    <n v="7.0000000000000007E-2"/>
  </r>
  <r>
    <x v="234"/>
    <s v="Alexander Jackson"/>
    <s v="Manager"/>
    <s v="Human Resources"/>
    <s v="Corporate"/>
    <x v="1"/>
    <x v="2"/>
    <n v="45"/>
    <x v="738"/>
    <n v="109883"/>
    <n v="7.0000000000000007E-2"/>
    <s v="United States"/>
    <s v="Columbus"/>
    <x v="1"/>
    <n v="7.0000000000000007E-2"/>
  </r>
  <r>
    <x v="713"/>
    <s v="Everly Lin"/>
    <s v="Business Partner"/>
    <s v="Human Resources"/>
    <s v="Manufacturing"/>
    <x v="0"/>
    <x v="1"/>
    <n v="25"/>
    <x v="739"/>
    <n v="47974"/>
    <n v="0"/>
    <s v="China"/>
    <s v="Chongqing"/>
    <x v="1"/>
    <n v="0"/>
  </r>
  <r>
    <x v="714"/>
    <s v="Lyla Stewart"/>
    <s v="Sr. Manger"/>
    <s v="IT"/>
    <s v="Speciality Products"/>
    <x v="0"/>
    <x v="2"/>
    <n v="43"/>
    <x v="740"/>
    <n v="120321"/>
    <n v="0.12"/>
    <s v="United States"/>
    <s v="Austin"/>
    <x v="1"/>
    <n v="0.12"/>
  </r>
  <r>
    <x v="715"/>
    <s v="Brooklyn Ruiz"/>
    <s v="IT Coordinator"/>
    <s v="IT"/>
    <s v="Manufacturing"/>
    <x v="0"/>
    <x v="3"/>
    <n v="61"/>
    <x v="741"/>
    <n v="57446"/>
    <n v="0"/>
    <s v="United States"/>
    <s v="Phoenix"/>
    <x v="1"/>
    <n v="0"/>
  </r>
  <r>
    <x v="716"/>
    <s v="Skylar Evans"/>
    <s v="Director"/>
    <s v="Accounting"/>
    <s v="Research &amp; Development"/>
    <x v="0"/>
    <x v="2"/>
    <n v="42"/>
    <x v="742"/>
    <n v="174099"/>
    <n v="0.26"/>
    <s v="United States"/>
    <s v="Austin"/>
    <x v="1"/>
    <n v="0.26"/>
  </r>
  <r>
    <x v="717"/>
    <s v="Lincoln Huynh"/>
    <s v="Sr. Manger"/>
    <s v="Finance"/>
    <s v="Manufacturing"/>
    <x v="1"/>
    <x v="1"/>
    <n v="63"/>
    <x v="743"/>
    <n v="128703"/>
    <n v="0.13"/>
    <s v="United States"/>
    <s v="Austin"/>
    <x v="1"/>
    <n v="0.13"/>
  </r>
  <r>
    <x v="718"/>
    <s v="Hazel Griffin"/>
    <s v="Field Engineer"/>
    <s v="Engineering"/>
    <s v="Corporate"/>
    <x v="0"/>
    <x v="2"/>
    <n v="32"/>
    <x v="744"/>
    <n v="65247"/>
    <n v="0"/>
    <s v="United States"/>
    <s v="Phoenix"/>
    <x v="1"/>
    <n v="0"/>
  </r>
  <r>
    <x v="719"/>
    <s v="Charles Gonzalez"/>
    <s v="Quality Engineer"/>
    <s v="Engineering"/>
    <s v="Research &amp; Development"/>
    <x v="1"/>
    <x v="3"/>
    <n v="27"/>
    <x v="745"/>
    <n v="64247"/>
    <n v="0"/>
    <s v="Brazil"/>
    <s v="Rio de Janerio"/>
    <x v="1"/>
    <n v="0"/>
  </r>
  <r>
    <x v="720"/>
    <s v="Leah Patterson"/>
    <s v="Manager"/>
    <s v="Human Resources"/>
    <s v="Research &amp; Development"/>
    <x v="0"/>
    <x v="2"/>
    <n v="33"/>
    <x v="280"/>
    <n v="118253"/>
    <n v="0.08"/>
    <s v="United States"/>
    <s v="Austin"/>
    <x v="1"/>
    <n v="0.08"/>
  </r>
  <r>
    <x v="721"/>
    <s v="Avery Sun"/>
    <s v="Operations Engineer"/>
    <s v="Engineering"/>
    <s v="Manufacturing"/>
    <x v="0"/>
    <x v="1"/>
    <n v="45"/>
    <x v="746"/>
    <n v="109422"/>
    <n v="0"/>
    <s v="China"/>
    <s v="Chongqing"/>
    <x v="1"/>
    <n v="0"/>
  </r>
  <r>
    <x v="722"/>
    <s v="Isaac Yoon"/>
    <s v="Manager"/>
    <s v="Human Resources"/>
    <s v="Corporate"/>
    <x v="1"/>
    <x v="1"/>
    <n v="41"/>
    <x v="747"/>
    <n v="126950"/>
    <n v="0.1"/>
    <s v="United States"/>
    <s v="Chicago"/>
    <x v="1"/>
    <n v="0.1"/>
  </r>
  <r>
    <x v="723"/>
    <s v="Isabella Bui"/>
    <s v="Enterprise Architect"/>
    <s v="IT"/>
    <s v="Manufacturing"/>
    <x v="0"/>
    <x v="1"/>
    <n v="36"/>
    <x v="748"/>
    <n v="97500"/>
    <n v="0"/>
    <s v="United States"/>
    <s v="Miami"/>
    <x v="1"/>
    <n v="0"/>
  </r>
  <r>
    <x v="724"/>
    <s v="Gabriel Zhou"/>
    <s v="IT Coordinator"/>
    <s v="IT"/>
    <s v="Manufacturing"/>
    <x v="1"/>
    <x v="1"/>
    <n v="25"/>
    <x v="735"/>
    <n v="41844"/>
    <n v="0"/>
    <s v="China"/>
    <s v="Chongqing"/>
    <x v="1"/>
    <n v="0"/>
  </r>
  <r>
    <x v="725"/>
    <s v="Jack Vu"/>
    <s v="Analyst II"/>
    <s v="Accounting"/>
    <s v="Research &amp; Development"/>
    <x v="1"/>
    <x v="1"/>
    <n v="43"/>
    <x v="749"/>
    <n v="58875"/>
    <n v="0"/>
    <s v="China"/>
    <s v="Chengdu"/>
    <x v="1"/>
    <n v="0"/>
  </r>
  <r>
    <x v="726"/>
    <s v="Valentina Moua"/>
    <s v="Account Representative"/>
    <s v="Sales"/>
    <s v="Manufacturing"/>
    <x v="0"/>
    <x v="1"/>
    <n v="37"/>
    <x v="750"/>
    <n v="64204"/>
    <n v="0"/>
    <s v="United States"/>
    <s v="Columbus"/>
    <x v="66"/>
    <n v="0"/>
  </r>
  <r>
    <x v="727"/>
    <s v="Quinn Trinh"/>
    <s v="Analyst II"/>
    <s v="Sales"/>
    <s v="Corporate"/>
    <x v="0"/>
    <x v="1"/>
    <n v="42"/>
    <x v="751"/>
    <n v="67743"/>
    <n v="0"/>
    <s v="China"/>
    <s v="Beijing"/>
    <x v="67"/>
    <n v="0"/>
  </r>
  <r>
    <x v="728"/>
    <s v="Caroline Nelson"/>
    <s v="Sr. Account Representative"/>
    <s v="Sales"/>
    <s v="Speciality Products"/>
    <x v="0"/>
    <x v="0"/>
    <n v="60"/>
    <x v="752"/>
    <n v="71677"/>
    <n v="0"/>
    <s v="United States"/>
    <s v="Columbus"/>
    <x v="1"/>
    <n v="0"/>
  </r>
  <r>
    <x v="729"/>
    <s v="Miles Dang"/>
    <s v="IT Coordinator"/>
    <s v="IT"/>
    <s v="Speciality Products"/>
    <x v="1"/>
    <x v="1"/>
    <n v="61"/>
    <x v="753"/>
    <n v="40063"/>
    <n v="0"/>
    <s v="United States"/>
    <s v="Miami"/>
    <x v="1"/>
    <n v="0"/>
  </r>
  <r>
    <x v="730"/>
    <s v="Leah Bryant"/>
    <s v="IT Coordinator"/>
    <s v="IT"/>
    <s v="Manufacturing"/>
    <x v="0"/>
    <x v="2"/>
    <n v="55"/>
    <x v="754"/>
    <n v="40124"/>
    <n v="0"/>
    <s v="United States"/>
    <s v="Austin"/>
    <x v="1"/>
    <n v="0"/>
  </r>
  <r>
    <x v="731"/>
    <s v="Henry Jung"/>
    <s v="Automation Engineer"/>
    <s v="Engineering"/>
    <s v="Manufacturing"/>
    <x v="1"/>
    <x v="1"/>
    <n v="57"/>
    <x v="755"/>
    <n v="103183"/>
    <n v="0"/>
    <s v="United States"/>
    <s v="Austin"/>
    <x v="68"/>
    <n v="0"/>
  </r>
  <r>
    <x v="732"/>
    <s v="Benjamin Mai"/>
    <s v="System Administrator "/>
    <s v="IT"/>
    <s v="Corporate"/>
    <x v="1"/>
    <x v="1"/>
    <n v="54"/>
    <x v="756"/>
    <n v="95239"/>
    <n v="0"/>
    <s v="United States"/>
    <s v="Phoenix"/>
    <x v="1"/>
    <n v="0"/>
  </r>
  <r>
    <x v="733"/>
    <s v="Anna Han"/>
    <s v="Development Engineer"/>
    <s v="Engineering"/>
    <s v="Manufacturing"/>
    <x v="0"/>
    <x v="1"/>
    <n v="29"/>
    <x v="757"/>
    <n v="75012"/>
    <n v="0"/>
    <s v="United States"/>
    <s v="Chicago"/>
    <x v="1"/>
    <n v="0"/>
  </r>
  <r>
    <x v="734"/>
    <s v="Ariana Kim"/>
    <s v="Network Architect"/>
    <s v="IT"/>
    <s v="Manufacturing"/>
    <x v="0"/>
    <x v="1"/>
    <n v="33"/>
    <x v="758"/>
    <n v="96366"/>
    <n v="0"/>
    <s v="China"/>
    <s v="Chengdu"/>
    <x v="1"/>
    <n v="0"/>
  </r>
  <r>
    <x v="735"/>
    <s v="Alice Tran"/>
    <s v="Analyst"/>
    <s v="Marketing"/>
    <s v="Corporate"/>
    <x v="0"/>
    <x v="1"/>
    <n v="39"/>
    <x v="759"/>
    <n v="40897"/>
    <n v="0"/>
    <s v="United States"/>
    <s v="Seattle"/>
    <x v="1"/>
    <n v="0"/>
  </r>
  <r>
    <x v="736"/>
    <s v="Hailey Song"/>
    <s v="Manager"/>
    <s v="Finance"/>
    <s v="Research &amp; Development"/>
    <x v="0"/>
    <x v="1"/>
    <n v="37"/>
    <x v="760"/>
    <n v="124928"/>
    <n v="0.06"/>
    <s v="China"/>
    <s v="Chongqing"/>
    <x v="1"/>
    <n v="0.06"/>
  </r>
  <r>
    <x v="737"/>
    <s v="Lydia Morales"/>
    <s v="Manager"/>
    <s v="Finance"/>
    <s v="Speciality Products"/>
    <x v="0"/>
    <x v="3"/>
    <n v="51"/>
    <x v="761"/>
    <n v="108221"/>
    <n v="0.05"/>
    <s v="Brazil"/>
    <s v="Manaus"/>
    <x v="1"/>
    <n v="0.05"/>
  </r>
  <r>
    <x v="210"/>
    <s v="Liam Sanders"/>
    <s v="Sr. Business Partner"/>
    <s v="Human Resources"/>
    <s v="Corporate"/>
    <x v="1"/>
    <x v="2"/>
    <n v="46"/>
    <x v="762"/>
    <n v="75579"/>
    <n v="0"/>
    <s v="United States"/>
    <s v="Seattle"/>
    <x v="1"/>
    <n v="0"/>
  </r>
  <r>
    <x v="738"/>
    <s v="Luke Sanchez"/>
    <s v="Sr. Manger"/>
    <s v="Human Resources"/>
    <s v="Manufacturing"/>
    <x v="1"/>
    <x v="3"/>
    <n v="41"/>
    <x v="763"/>
    <n v="129903"/>
    <n v="0.13"/>
    <s v="Brazil"/>
    <s v="Sao Paulo"/>
    <x v="1"/>
    <n v="0.13"/>
  </r>
  <r>
    <x v="739"/>
    <s v="Grace Sun"/>
    <s v="Director"/>
    <s v="Finance"/>
    <s v="Research &amp; Development"/>
    <x v="0"/>
    <x v="1"/>
    <n v="25"/>
    <x v="441"/>
    <n v="186870"/>
    <n v="0.2"/>
    <s v="China"/>
    <s v="Shanghai"/>
    <x v="1"/>
    <n v="0.2"/>
  </r>
  <r>
    <x v="740"/>
    <s v="Ezra Banks"/>
    <s v="Analyst II"/>
    <s v="Sales"/>
    <s v="Research &amp; Development"/>
    <x v="1"/>
    <x v="2"/>
    <n v="37"/>
    <x v="764"/>
    <n v="57531"/>
    <n v="0"/>
    <s v="United States"/>
    <s v="Chicago"/>
    <x v="1"/>
    <n v="0"/>
  </r>
  <r>
    <x v="741"/>
    <s v="Jayden Kang"/>
    <s v="Analyst"/>
    <s v="Finance"/>
    <s v="Research &amp; Development"/>
    <x v="1"/>
    <x v="1"/>
    <n v="46"/>
    <x v="765"/>
    <n v="55894"/>
    <n v="0"/>
    <s v="United States"/>
    <s v="Seattle"/>
    <x v="1"/>
    <n v="0"/>
  </r>
  <r>
    <x v="742"/>
    <s v="Skylar Shah"/>
    <s v="Field Engineer"/>
    <s v="Engineering"/>
    <s v="Manufacturing"/>
    <x v="0"/>
    <x v="1"/>
    <n v="42"/>
    <x v="766"/>
    <n v="72903"/>
    <n v="0"/>
    <s v="United States"/>
    <s v="Phoenix"/>
    <x v="1"/>
    <n v="0"/>
  </r>
  <r>
    <x v="195"/>
    <s v="Sebastian Le"/>
    <s v="Analyst"/>
    <s v="Finance"/>
    <s v="Corporate"/>
    <x v="1"/>
    <x v="1"/>
    <n v="37"/>
    <x v="744"/>
    <n v="45369"/>
    <n v="0"/>
    <s v="China"/>
    <s v="Beijing"/>
    <x v="1"/>
    <n v="0"/>
  </r>
  <r>
    <x v="743"/>
    <s v="Luca Nelson"/>
    <s v="Manager"/>
    <s v="Finance"/>
    <s v="Speciality Products"/>
    <x v="1"/>
    <x v="2"/>
    <n v="60"/>
    <x v="767"/>
    <n v="106578"/>
    <n v="0.09"/>
    <s v="United States"/>
    <s v="Miami"/>
    <x v="1"/>
    <n v="0.09"/>
  </r>
  <r>
    <x v="744"/>
    <s v="Riley Ramirez"/>
    <s v="Sr. Business Partner"/>
    <s v="Human Resources"/>
    <s v="Research &amp; Development"/>
    <x v="0"/>
    <x v="3"/>
    <n v="52"/>
    <x v="768"/>
    <n v="92994"/>
    <n v="0"/>
    <s v="United States"/>
    <s v="Chicago"/>
    <x v="1"/>
    <n v="0"/>
  </r>
  <r>
    <x v="745"/>
    <s v="Jaxon Fong"/>
    <s v="Sr. Analyst"/>
    <s v="Sales"/>
    <s v="Speciality Products"/>
    <x v="1"/>
    <x v="1"/>
    <n v="59"/>
    <x v="769"/>
    <n v="83685"/>
    <n v="0"/>
    <s v="China"/>
    <s v="Beijing"/>
    <x v="1"/>
    <n v="0"/>
  </r>
  <r>
    <x v="114"/>
    <s v="Kayden Jordan"/>
    <s v="Cloud Infrastructure Architect"/>
    <s v="IT"/>
    <s v="Research &amp; Development"/>
    <x v="1"/>
    <x v="2"/>
    <n v="48"/>
    <x v="770"/>
    <n v="99335"/>
    <n v="0"/>
    <s v="United States"/>
    <s v="Phoenix"/>
    <x v="1"/>
    <n v="0"/>
  </r>
  <r>
    <x v="746"/>
    <s v="Alexander James"/>
    <s v="Sr. Manger"/>
    <s v="Human Resources"/>
    <s v="Manufacturing"/>
    <x v="1"/>
    <x v="2"/>
    <n v="42"/>
    <x v="771"/>
    <n v="131179"/>
    <n v="0.15"/>
    <s v="United States"/>
    <s v="Columbus"/>
    <x v="1"/>
    <n v="0.15"/>
  </r>
  <r>
    <x v="747"/>
    <s v="Connor Luu"/>
    <s v="Computer Systems Manager"/>
    <s v="IT"/>
    <s v="Speciality Products"/>
    <x v="1"/>
    <x v="1"/>
    <n v="35"/>
    <x v="772"/>
    <n v="73899"/>
    <n v="0.05"/>
    <s v="China"/>
    <s v="Chengdu"/>
    <x v="1"/>
    <n v="0.05"/>
  </r>
  <r>
    <x v="748"/>
    <s v="Christopher Lam"/>
    <s v="Vice President"/>
    <s v="Accounting"/>
    <s v="Manufacturing"/>
    <x v="1"/>
    <x v="1"/>
    <n v="64"/>
    <x v="773"/>
    <n v="252325"/>
    <n v="0.4"/>
    <s v="United States"/>
    <s v="Columbus"/>
    <x v="1"/>
    <n v="0.4"/>
  </r>
  <r>
    <x v="749"/>
    <s v="Sophie Owens"/>
    <s v="Analyst II"/>
    <s v="Finance"/>
    <s v="Research &amp; Development"/>
    <x v="0"/>
    <x v="2"/>
    <n v="30"/>
    <x v="774"/>
    <n v="52697"/>
    <n v="0"/>
    <s v="United States"/>
    <s v="Seattle"/>
    <x v="1"/>
    <n v="0"/>
  </r>
  <r>
    <x v="711"/>
    <s v="Addison Perez"/>
    <s v="Operations Engineer"/>
    <s v="Engineering"/>
    <s v="Speciality Products"/>
    <x v="0"/>
    <x v="3"/>
    <n v="29"/>
    <x v="775"/>
    <n v="123588"/>
    <n v="0"/>
    <s v="Brazil"/>
    <s v="Sao Paulo"/>
    <x v="1"/>
    <n v="0"/>
  </r>
  <r>
    <x v="750"/>
    <s v="Hadley Dang"/>
    <s v="Vice President"/>
    <s v="Accounting"/>
    <s v="Corporate"/>
    <x v="0"/>
    <x v="1"/>
    <n v="47"/>
    <x v="205"/>
    <n v="243568"/>
    <n v="0.33"/>
    <s v="United States"/>
    <s v="Austin"/>
    <x v="1"/>
    <n v="0.33"/>
  </r>
  <r>
    <x v="559"/>
    <s v="Ethan Mehta"/>
    <s v="Director"/>
    <s v="Sales"/>
    <s v="Research &amp; Development"/>
    <x v="1"/>
    <x v="1"/>
    <n v="49"/>
    <x v="776"/>
    <n v="199176"/>
    <n v="0.24"/>
    <s v="United States"/>
    <s v="Phoenix"/>
    <x v="1"/>
    <n v="0.24"/>
  </r>
  <r>
    <x v="47"/>
    <s v="Madison Her"/>
    <s v="Technical Architect"/>
    <s v="IT"/>
    <s v="Speciality Products"/>
    <x v="0"/>
    <x v="1"/>
    <n v="56"/>
    <x v="777"/>
    <n v="82806"/>
    <n v="0"/>
    <s v="United States"/>
    <s v="Seattle"/>
    <x v="1"/>
    <n v="0"/>
  </r>
  <r>
    <x v="751"/>
    <s v="Savannah Singh"/>
    <s v="Director"/>
    <s v="Marketing"/>
    <s v="Speciality Products"/>
    <x v="0"/>
    <x v="1"/>
    <n v="53"/>
    <x v="778"/>
    <n v="164399"/>
    <n v="0.25"/>
    <s v="United States"/>
    <s v="Seattle"/>
    <x v="1"/>
    <n v="0.25"/>
  </r>
  <r>
    <x v="752"/>
    <s v="Nevaeh Hsu"/>
    <s v="Sr. Manger"/>
    <s v="Human Resources"/>
    <s v="Manufacturing"/>
    <x v="0"/>
    <x v="1"/>
    <n v="32"/>
    <x v="779"/>
    <n v="154956"/>
    <n v="0.13"/>
    <s v="United States"/>
    <s v="Phoenix"/>
    <x v="1"/>
    <n v="0.13"/>
  </r>
  <r>
    <x v="753"/>
    <s v="Jordan Zhu"/>
    <s v="Sr. Manger"/>
    <s v="Marketing"/>
    <s v="Manufacturing"/>
    <x v="1"/>
    <x v="1"/>
    <n v="32"/>
    <x v="780"/>
    <n v="143970"/>
    <n v="0.12"/>
    <s v="United States"/>
    <s v="Seattle"/>
    <x v="69"/>
    <n v="0.12"/>
  </r>
  <r>
    <x v="754"/>
    <s v="Jackson Navarro"/>
    <s v="Director"/>
    <s v="Sales"/>
    <s v="Corporate"/>
    <x v="1"/>
    <x v="3"/>
    <n v="52"/>
    <x v="775"/>
    <n v="163143"/>
    <n v="0.28000000000000003"/>
    <s v="Brazil"/>
    <s v="Sao Paulo"/>
    <x v="1"/>
    <n v="0.28000000000000003"/>
  </r>
  <r>
    <x v="755"/>
    <s v="Sadie Patterson"/>
    <s v="Sr. Analyst"/>
    <s v="Accounting"/>
    <s v="Speciality Products"/>
    <x v="0"/>
    <x v="2"/>
    <n v="38"/>
    <x v="154"/>
    <n v="89390"/>
    <n v="0"/>
    <s v="United States"/>
    <s v="Seattle"/>
    <x v="1"/>
    <n v="0"/>
  </r>
  <r>
    <x v="756"/>
    <s v="Christopher Butler"/>
    <s v="Network Architect"/>
    <s v="IT"/>
    <s v="Manufacturing"/>
    <x v="1"/>
    <x v="2"/>
    <n v="41"/>
    <x v="781"/>
    <n v="67468"/>
    <n v="0"/>
    <s v="United States"/>
    <s v="Miami"/>
    <x v="1"/>
    <n v="0"/>
  </r>
  <r>
    <x v="757"/>
    <s v="Penelope Rodriguez"/>
    <s v="Engineering Manager"/>
    <s v="Engineering"/>
    <s v="Manufacturing"/>
    <x v="0"/>
    <x v="3"/>
    <n v="49"/>
    <x v="782"/>
    <n v="100810"/>
    <n v="0.12"/>
    <s v="Brazil"/>
    <s v="Rio de Janerio"/>
    <x v="1"/>
    <n v="0.12"/>
  </r>
  <r>
    <x v="758"/>
    <s v="Emily Lau"/>
    <s v="Sr. Analyst"/>
    <s v="Finance"/>
    <s v="Manufacturing"/>
    <x v="0"/>
    <x v="1"/>
    <n v="35"/>
    <x v="363"/>
    <n v="74779"/>
    <n v="0"/>
    <s v="United States"/>
    <s v="Phoenix"/>
    <x v="1"/>
    <n v="0"/>
  </r>
  <r>
    <x v="281"/>
    <s v="Sophie Oh"/>
    <s v="Network Engineer"/>
    <s v="IT"/>
    <s v="Corporate"/>
    <x v="0"/>
    <x v="1"/>
    <n v="29"/>
    <x v="783"/>
    <n v="63985"/>
    <n v="0"/>
    <s v="United States"/>
    <s v="Miami"/>
    <x v="1"/>
    <n v="0"/>
  </r>
  <r>
    <x v="759"/>
    <s v="Chloe Allen"/>
    <s v="Solutions Architect"/>
    <s v="IT"/>
    <s v="Manufacturing"/>
    <x v="0"/>
    <x v="2"/>
    <n v="64"/>
    <x v="784"/>
    <n v="77903"/>
    <n v="0"/>
    <s v="United States"/>
    <s v="Seattle"/>
    <x v="1"/>
    <n v="0"/>
  </r>
  <r>
    <x v="760"/>
    <s v="Caleb Nelson"/>
    <s v="Director"/>
    <s v="Marketing"/>
    <s v="Corporate"/>
    <x v="1"/>
    <x v="2"/>
    <n v="33"/>
    <x v="785"/>
    <n v="164396"/>
    <n v="0.28999999999999998"/>
    <s v="United States"/>
    <s v="Columbus"/>
    <x v="1"/>
    <n v="0.28999999999999998"/>
  </r>
  <r>
    <x v="761"/>
    <s v="Oliver Moua"/>
    <s v="IT Systems Architect"/>
    <s v="IT"/>
    <s v="Corporate"/>
    <x v="1"/>
    <x v="1"/>
    <n v="29"/>
    <x v="786"/>
    <n v="71234"/>
    <n v="0"/>
    <s v="United States"/>
    <s v="Seattle"/>
    <x v="1"/>
    <n v="0"/>
  </r>
  <r>
    <x v="762"/>
    <s v="Wesley Doan"/>
    <s v="Manager"/>
    <s v="Finance"/>
    <s v="Corporate"/>
    <x v="1"/>
    <x v="1"/>
    <n v="63"/>
    <x v="787"/>
    <n v="122487"/>
    <n v="0.08"/>
    <s v="China"/>
    <s v="Shanghai"/>
    <x v="1"/>
    <n v="0.08"/>
  </r>
  <r>
    <x v="763"/>
    <s v="Nova Hsu"/>
    <s v="Manager"/>
    <s v="Human Resources"/>
    <s v="Speciality Products"/>
    <x v="0"/>
    <x v="1"/>
    <n v="32"/>
    <x v="788"/>
    <n v="101870"/>
    <n v="0.1"/>
    <s v="United States"/>
    <s v="Phoenix"/>
    <x v="1"/>
    <n v="0.1"/>
  </r>
  <r>
    <x v="764"/>
    <s v="Levi Moreno"/>
    <s v="Systems Analyst"/>
    <s v="IT"/>
    <s v="Research &amp; Development"/>
    <x v="1"/>
    <x v="3"/>
    <n v="64"/>
    <x v="789"/>
    <n v="40316"/>
    <n v="0"/>
    <s v="Brazil"/>
    <s v="Manaus"/>
    <x v="1"/>
    <n v="0"/>
  </r>
  <r>
    <x v="765"/>
    <s v="Gianna Ha"/>
    <s v="Manager"/>
    <s v="IT"/>
    <s v="Research &amp; Development"/>
    <x v="0"/>
    <x v="1"/>
    <n v="55"/>
    <x v="790"/>
    <n v="115145"/>
    <n v="0.05"/>
    <s v="China"/>
    <s v="Chongqing"/>
    <x v="1"/>
    <n v="0.05"/>
  </r>
  <r>
    <x v="766"/>
    <s v="Lillian Gonzales"/>
    <s v="Cloud Infrastructure Architect"/>
    <s v="IT"/>
    <s v="Manufacturing"/>
    <x v="0"/>
    <x v="3"/>
    <n v="43"/>
    <x v="791"/>
    <n v="62335"/>
    <n v="0"/>
    <s v="Brazil"/>
    <s v="Manaus"/>
    <x v="1"/>
    <n v="0"/>
  </r>
  <r>
    <x v="767"/>
    <s v="Ezra Singh"/>
    <s v="Analyst"/>
    <s v="Finance"/>
    <s v="Manufacturing"/>
    <x v="1"/>
    <x v="1"/>
    <n v="56"/>
    <x v="792"/>
    <n v="41561"/>
    <n v="0"/>
    <s v="United States"/>
    <s v="Austin"/>
    <x v="1"/>
    <n v="0"/>
  </r>
  <r>
    <x v="768"/>
    <s v="Audrey Patel"/>
    <s v="Sr. Manger"/>
    <s v="Finance"/>
    <s v="Speciality Products"/>
    <x v="0"/>
    <x v="1"/>
    <n v="37"/>
    <x v="765"/>
    <n v="131183"/>
    <n v="0.14000000000000001"/>
    <s v="China"/>
    <s v="Shanghai"/>
    <x v="70"/>
    <n v="0.14000000000000001"/>
  </r>
  <r>
    <x v="428"/>
    <s v="Brooklyn Cho"/>
    <s v="Technical Architect"/>
    <s v="IT"/>
    <s v="Manufacturing"/>
    <x v="0"/>
    <x v="1"/>
    <n v="45"/>
    <x v="793"/>
    <n v="92655"/>
    <n v="0"/>
    <s v="China"/>
    <s v="Chengdu"/>
    <x v="1"/>
    <n v="0"/>
  </r>
  <r>
    <x v="692"/>
    <s v="Piper Ramos"/>
    <s v="Sr. Manger"/>
    <s v="Sales"/>
    <s v="Manufacturing"/>
    <x v="0"/>
    <x v="3"/>
    <n v="49"/>
    <x v="794"/>
    <n v="157057"/>
    <n v="0.12"/>
    <s v="United States"/>
    <s v="Miami"/>
    <x v="1"/>
    <n v="0.12"/>
  </r>
  <r>
    <x v="769"/>
    <s v="Eleanor Williams"/>
    <s v="Enterprise Architect"/>
    <s v="IT"/>
    <s v="Speciality Products"/>
    <x v="0"/>
    <x v="2"/>
    <n v="61"/>
    <x v="795"/>
    <n v="64462"/>
    <n v="0"/>
    <s v="United States"/>
    <s v="Chicago"/>
    <x v="1"/>
    <n v="0"/>
  </r>
  <r>
    <x v="770"/>
    <s v="Melody Grant"/>
    <s v="Quality Engineer"/>
    <s v="Engineering"/>
    <s v="Corporate"/>
    <x v="0"/>
    <x v="2"/>
    <n v="41"/>
    <x v="796"/>
    <n v="79352"/>
    <n v="0"/>
    <s v="United States"/>
    <s v="Seattle"/>
    <x v="1"/>
    <n v="0"/>
  </r>
  <r>
    <x v="771"/>
    <s v="Paisley Sanders"/>
    <s v="Sr. Manger"/>
    <s v="Marketing"/>
    <s v="Speciality Products"/>
    <x v="0"/>
    <x v="2"/>
    <n v="55"/>
    <x v="797"/>
    <n v="157812"/>
    <n v="0.11"/>
    <s v="United States"/>
    <s v="Miami"/>
    <x v="1"/>
    <n v="0.11"/>
  </r>
  <r>
    <x v="772"/>
    <s v="Santiago f Gray"/>
    <s v="Quality Engineer"/>
    <s v="Engineering"/>
    <s v="Corporate"/>
    <x v="1"/>
    <x v="2"/>
    <n v="27"/>
    <x v="798"/>
    <n v="80745"/>
    <n v="0"/>
    <s v="United States"/>
    <s v="Chicago"/>
    <x v="1"/>
    <n v="0"/>
  </r>
  <r>
    <x v="773"/>
    <s v="Josephine Richardson"/>
    <s v="System Administrator "/>
    <s v="IT"/>
    <s v="Manufacturing"/>
    <x v="0"/>
    <x v="2"/>
    <n v="57"/>
    <x v="799"/>
    <n v="75354"/>
    <n v="0"/>
    <s v="United States"/>
    <s v="Austin"/>
    <x v="71"/>
    <n v="0"/>
  </r>
  <r>
    <x v="774"/>
    <s v="Jaxson Santiago"/>
    <s v="Engineering Manager"/>
    <s v="Engineering"/>
    <s v="Research &amp; Development"/>
    <x v="1"/>
    <x v="3"/>
    <n v="56"/>
    <x v="800"/>
    <n v="78938"/>
    <n v="0.14000000000000001"/>
    <s v="United States"/>
    <s v="Phoenix"/>
    <x v="1"/>
    <n v="0.14000000000000001"/>
  </r>
  <r>
    <x v="775"/>
    <s v="Lincoln Ramos"/>
    <s v="Operations Engineer"/>
    <s v="Engineering"/>
    <s v="Corporate"/>
    <x v="1"/>
    <x v="3"/>
    <n v="59"/>
    <x v="801"/>
    <n v="96313"/>
    <n v="0"/>
    <s v="United States"/>
    <s v="Austin"/>
    <x v="1"/>
    <n v="0"/>
  </r>
  <r>
    <x v="776"/>
    <s v="Dylan Campbell"/>
    <s v="Director"/>
    <s v="Engineering"/>
    <s v="Speciality Products"/>
    <x v="1"/>
    <x v="2"/>
    <n v="45"/>
    <x v="802"/>
    <n v="153767"/>
    <n v="0.27"/>
    <s v="United States"/>
    <s v="Phoenix"/>
    <x v="1"/>
    <n v="0.27"/>
  </r>
  <r>
    <x v="614"/>
    <s v="Olivia Gray"/>
    <s v="Manager"/>
    <s v="Marketing"/>
    <s v="Research &amp; Development"/>
    <x v="0"/>
    <x v="0"/>
    <n v="42"/>
    <x v="301"/>
    <n v="103423"/>
    <n v="0.06"/>
    <s v="United States"/>
    <s v="Columbus"/>
    <x v="1"/>
    <n v="0.06"/>
  </r>
  <r>
    <x v="777"/>
    <s v="Emery Doan"/>
    <s v="Controls Engineer"/>
    <s v="Engineering"/>
    <s v="Corporate"/>
    <x v="0"/>
    <x v="1"/>
    <n v="25"/>
    <x v="803"/>
    <n v="86464"/>
    <n v="0"/>
    <s v="China"/>
    <s v="Shanghai"/>
    <x v="1"/>
    <n v="0"/>
  </r>
  <r>
    <x v="778"/>
    <s v="Caroline Perez"/>
    <s v="Controls Engineer"/>
    <s v="Engineering"/>
    <s v="Corporate"/>
    <x v="0"/>
    <x v="3"/>
    <n v="29"/>
    <x v="804"/>
    <n v="80516"/>
    <n v="0"/>
    <s v="Brazil"/>
    <s v="Sao Paulo"/>
    <x v="1"/>
    <n v="0"/>
  </r>
  <r>
    <x v="779"/>
    <s v="Genesis Woods"/>
    <s v="Manager"/>
    <s v="Human Resources"/>
    <s v="Speciality Products"/>
    <x v="0"/>
    <x v="0"/>
    <n v="33"/>
    <x v="805"/>
    <n v="105390"/>
    <n v="0.06"/>
    <s v="United States"/>
    <s v="Columbus"/>
    <x v="1"/>
    <n v="0.06"/>
  </r>
  <r>
    <x v="780"/>
    <s v="Ruby Sun"/>
    <s v="Cloud Infrastructure Architect"/>
    <s v="IT"/>
    <s v="Manufacturing"/>
    <x v="0"/>
    <x v="1"/>
    <n v="50"/>
    <x v="806"/>
    <n v="83418"/>
    <n v="0"/>
    <s v="China"/>
    <s v="Shanghai"/>
    <x v="1"/>
    <n v="0"/>
  </r>
  <r>
    <x v="781"/>
    <s v="Nevaeh James"/>
    <s v="Solutions Architect"/>
    <s v="IT"/>
    <s v="Speciality Products"/>
    <x v="0"/>
    <x v="2"/>
    <n v="45"/>
    <x v="807"/>
    <n v="66660"/>
    <n v="0"/>
    <s v="United States"/>
    <s v="Austin"/>
    <x v="1"/>
    <n v="0"/>
  </r>
  <r>
    <x v="580"/>
    <s v="Parker Sandoval"/>
    <s v="Manager"/>
    <s v="Human Resources"/>
    <s v="Speciality Products"/>
    <x v="1"/>
    <x v="3"/>
    <n v="59"/>
    <x v="808"/>
    <n v="101985"/>
    <n v="7.0000000000000007E-2"/>
    <s v="United States"/>
    <s v="Miami"/>
    <x v="1"/>
    <n v="7.0000000000000007E-2"/>
  </r>
  <r>
    <x v="782"/>
    <s v="Austin Rojas"/>
    <s v="Vice President"/>
    <s v="Finance"/>
    <s v="Corporate"/>
    <x v="1"/>
    <x v="3"/>
    <n v="29"/>
    <x v="809"/>
    <n v="199504"/>
    <n v="0.3"/>
    <s v="United States"/>
    <s v="Austin"/>
    <x v="1"/>
    <n v="0.3"/>
  </r>
  <r>
    <x v="783"/>
    <s v="Vivian Espinoza"/>
    <s v="Sr. Manger"/>
    <s v="Sales"/>
    <s v="Corporate"/>
    <x v="0"/>
    <x v="3"/>
    <n v="52"/>
    <x v="810"/>
    <n v="147966"/>
    <n v="0.11"/>
    <s v="Brazil"/>
    <s v="Rio de Janerio"/>
    <x v="72"/>
    <n v="0.11"/>
  </r>
  <r>
    <x v="106"/>
    <s v="Cooper Gupta"/>
    <s v="Business Partner"/>
    <s v="Human Resources"/>
    <s v="Speciality Products"/>
    <x v="1"/>
    <x v="1"/>
    <n v="58"/>
    <x v="811"/>
    <n v="41728"/>
    <n v="0"/>
    <s v="China"/>
    <s v="Chongqing"/>
    <x v="1"/>
    <n v="0"/>
  </r>
  <r>
    <x v="665"/>
    <s v="Axel Santos"/>
    <s v="Sr. Analyst"/>
    <s v="Accounting"/>
    <s v="Speciality Products"/>
    <x v="1"/>
    <x v="3"/>
    <n v="62"/>
    <x v="812"/>
    <n v="94422"/>
    <n v="0"/>
    <s v="United States"/>
    <s v="Phoenix"/>
    <x v="1"/>
    <n v="0"/>
  </r>
  <r>
    <x v="784"/>
    <s v="Samuel Song"/>
    <s v="Director"/>
    <s v="Sales"/>
    <s v="Corporate"/>
    <x v="1"/>
    <x v="1"/>
    <n v="31"/>
    <x v="813"/>
    <n v="191026"/>
    <n v="0.16"/>
    <s v="United States"/>
    <s v="Columbus"/>
    <x v="1"/>
    <n v="0.16"/>
  </r>
  <r>
    <x v="785"/>
    <s v="Aiden Silva"/>
    <s v="Vice President"/>
    <s v="IT"/>
    <s v="Research &amp; Development"/>
    <x v="1"/>
    <x v="3"/>
    <n v="42"/>
    <x v="802"/>
    <n v="186725"/>
    <n v="0.32"/>
    <s v="Brazil"/>
    <s v="Manaus"/>
    <x v="1"/>
    <n v="0.32"/>
  </r>
  <r>
    <x v="786"/>
    <s v="Eliana Allen"/>
    <s v="Business Partner"/>
    <s v="Human Resources"/>
    <s v="Research &amp; Development"/>
    <x v="0"/>
    <x v="2"/>
    <n v="56"/>
    <x v="814"/>
    <n v="52800"/>
    <n v="0"/>
    <s v="United States"/>
    <s v="Phoenix"/>
    <x v="1"/>
    <n v="0"/>
  </r>
  <r>
    <x v="787"/>
    <s v="Grayson James"/>
    <s v="Operations Engineer"/>
    <s v="Engineering"/>
    <s v="Speciality Products"/>
    <x v="1"/>
    <x v="2"/>
    <n v="54"/>
    <x v="815"/>
    <n v="113982"/>
    <n v="0"/>
    <s v="United States"/>
    <s v="Seattle"/>
    <x v="1"/>
    <n v="0"/>
  </r>
  <r>
    <x v="788"/>
    <s v="Hailey Yee"/>
    <s v="Account Representative"/>
    <s v="Sales"/>
    <s v="Research &amp; Development"/>
    <x v="0"/>
    <x v="1"/>
    <n v="54"/>
    <x v="816"/>
    <n v="56239"/>
    <n v="0"/>
    <s v="China"/>
    <s v="Chongqing"/>
    <x v="1"/>
    <n v="0"/>
  </r>
  <r>
    <x v="170"/>
    <s v="Ian Vargas"/>
    <s v="Analyst"/>
    <s v="Sales"/>
    <s v="Manufacturing"/>
    <x v="1"/>
    <x v="3"/>
    <n v="26"/>
    <x v="817"/>
    <n v="44732"/>
    <n v="0"/>
    <s v="Brazil"/>
    <s v="Rio de Janerio"/>
    <x v="1"/>
    <n v="0"/>
  </r>
  <r>
    <x v="789"/>
    <s v="John Trinh"/>
    <s v="Director"/>
    <s v="Marketing"/>
    <s v="Corporate"/>
    <x v="1"/>
    <x v="1"/>
    <n v="49"/>
    <x v="818"/>
    <n v="153961"/>
    <n v="0.25"/>
    <s v="China"/>
    <s v="Shanghai"/>
    <x v="1"/>
    <n v="0.25"/>
  </r>
  <r>
    <x v="551"/>
    <s v="Sofia Trinh"/>
    <s v="Network Architect"/>
    <s v="IT"/>
    <s v="Speciality Products"/>
    <x v="0"/>
    <x v="1"/>
    <n v="45"/>
    <x v="819"/>
    <n v="68337"/>
    <n v="0"/>
    <s v="China"/>
    <s v="Chongqing"/>
    <x v="1"/>
    <n v="0"/>
  </r>
  <r>
    <x v="790"/>
    <s v="Santiago f Moua"/>
    <s v="Sr. Manger"/>
    <s v="Human Resources"/>
    <s v="Corporate"/>
    <x v="1"/>
    <x v="1"/>
    <n v="45"/>
    <x v="820"/>
    <n v="145093"/>
    <n v="0.12"/>
    <s v="United States"/>
    <s v="Chicago"/>
    <x v="1"/>
    <n v="0.12"/>
  </r>
  <r>
    <x v="791"/>
    <s v="Layla Collins"/>
    <s v="IT Systems Architect"/>
    <s v="IT"/>
    <s v="Speciality Products"/>
    <x v="0"/>
    <x v="2"/>
    <n v="26"/>
    <x v="59"/>
    <n v="74170"/>
    <n v="0"/>
    <s v="United States"/>
    <s v="Austin"/>
    <x v="1"/>
    <n v="0"/>
  </r>
  <r>
    <x v="792"/>
    <s v="Jaxon Powell"/>
    <s v="Field Engineer"/>
    <s v="Engineering"/>
    <s v="Research &amp; Development"/>
    <x v="1"/>
    <x v="2"/>
    <n v="59"/>
    <x v="821"/>
    <n v="62605"/>
    <n v="0"/>
    <s v="United States"/>
    <s v="Austin"/>
    <x v="1"/>
    <n v="0"/>
  </r>
  <r>
    <x v="793"/>
    <s v="Naomi Washington"/>
    <s v="Manager"/>
    <s v="IT"/>
    <s v="Speciality Products"/>
    <x v="0"/>
    <x v="2"/>
    <n v="51"/>
    <x v="822"/>
    <n v="107195"/>
    <n v="0.09"/>
    <s v="United States"/>
    <s v="Austin"/>
    <x v="1"/>
    <n v="0.09"/>
  </r>
  <r>
    <x v="755"/>
    <s v="Ryan Holmes"/>
    <s v="Sr. Manger"/>
    <s v="Marketing"/>
    <s v="Speciality Products"/>
    <x v="1"/>
    <x v="2"/>
    <n v="45"/>
    <x v="823"/>
    <n v="127422"/>
    <n v="0.15"/>
    <s v="United States"/>
    <s v="Columbus"/>
    <x v="1"/>
    <n v="0.15"/>
  </r>
  <r>
    <x v="794"/>
    <s v="Bella Holmes"/>
    <s v="Director"/>
    <s v="Accounting"/>
    <s v="Research &amp; Development"/>
    <x v="0"/>
    <x v="2"/>
    <n v="35"/>
    <x v="824"/>
    <n v="161269"/>
    <n v="0.27"/>
    <s v="United States"/>
    <s v="Miami"/>
    <x v="1"/>
    <n v="0.27"/>
  </r>
  <r>
    <x v="795"/>
    <s v="Hailey Sanchez"/>
    <s v="Vice President"/>
    <s v="Marketing"/>
    <s v="Corporate"/>
    <x v="0"/>
    <x v="3"/>
    <n v="32"/>
    <x v="825"/>
    <n v="203445"/>
    <n v="0.34"/>
    <s v="Brazil"/>
    <s v="Manaus"/>
    <x v="1"/>
    <n v="0.34"/>
  </r>
  <r>
    <x v="796"/>
    <s v="Sofia Yoon"/>
    <s v="Sr. Manger"/>
    <s v="Human Resources"/>
    <s v="Research &amp; Development"/>
    <x v="0"/>
    <x v="1"/>
    <n v="37"/>
    <x v="826"/>
    <n v="131353"/>
    <n v="0.11"/>
    <s v="China"/>
    <s v="Shanghai"/>
    <x v="1"/>
    <n v="0.11"/>
  </r>
  <r>
    <x v="797"/>
    <s v="Eli Rahman"/>
    <s v="Service Desk Analyst"/>
    <s v="IT"/>
    <s v="Manufacturing"/>
    <x v="1"/>
    <x v="1"/>
    <n v="45"/>
    <x v="827"/>
    <n v="88182"/>
    <n v="0"/>
    <s v="China"/>
    <s v="Chengdu"/>
    <x v="1"/>
    <n v="0"/>
  </r>
  <r>
    <x v="798"/>
    <s v="Christopher Howard"/>
    <s v="Enterprise Architect"/>
    <s v="IT"/>
    <s v="Speciality Products"/>
    <x v="1"/>
    <x v="2"/>
    <n v="61"/>
    <x v="828"/>
    <n v="75780"/>
    <n v="0"/>
    <s v="United States"/>
    <s v="Seattle"/>
    <x v="1"/>
    <n v="0"/>
  </r>
  <r>
    <x v="799"/>
    <s v="Alice Mehta"/>
    <s v="Analyst II"/>
    <s v="Sales"/>
    <s v="Research &amp; Development"/>
    <x v="0"/>
    <x v="1"/>
    <n v="45"/>
    <x v="829"/>
    <n v="52621"/>
    <n v="0"/>
    <s v="China"/>
    <s v="Beijing"/>
    <x v="1"/>
    <n v="0"/>
  </r>
  <r>
    <x v="800"/>
    <s v="Cooper Yoon"/>
    <s v="Engineering Manager"/>
    <s v="Engineering"/>
    <s v="Research &amp; Development"/>
    <x v="1"/>
    <x v="1"/>
    <n v="60"/>
    <x v="830"/>
    <n v="106079"/>
    <n v="0.14000000000000001"/>
    <s v="United States"/>
    <s v="Austin"/>
    <x v="73"/>
    <n v="0.14000000000000001"/>
  </r>
  <r>
    <x v="801"/>
    <s v="John Delgado"/>
    <s v="Cloud Infrastructure Architect"/>
    <s v="IT"/>
    <s v="Corporate"/>
    <x v="1"/>
    <x v="3"/>
    <n v="30"/>
    <x v="699"/>
    <n v="92058"/>
    <n v="0"/>
    <s v="United States"/>
    <s v="Austin"/>
    <x v="1"/>
    <n v="0"/>
  </r>
  <r>
    <x v="802"/>
    <s v="Jaxson Liang"/>
    <s v="Field Engineer"/>
    <s v="Engineering"/>
    <s v="Manufacturing"/>
    <x v="1"/>
    <x v="1"/>
    <n v="64"/>
    <x v="831"/>
    <n v="67114"/>
    <n v="0"/>
    <s v="United States"/>
    <s v="Phoenix"/>
    <x v="1"/>
    <n v="0"/>
  </r>
  <r>
    <x v="803"/>
    <s v="Caroline Santos"/>
    <s v="Analyst II"/>
    <s v="Finance"/>
    <s v="Research &amp; Development"/>
    <x v="0"/>
    <x v="3"/>
    <n v="25"/>
    <x v="832"/>
    <n v="56565"/>
    <n v="0"/>
    <s v="Brazil"/>
    <s v="Sao Paulo"/>
    <x v="1"/>
    <n v="0"/>
  </r>
  <r>
    <x v="804"/>
    <s v="Lily Henderson"/>
    <s v="HRIS Analyst"/>
    <s v="Human Resources"/>
    <s v="Manufacturing"/>
    <x v="0"/>
    <x v="2"/>
    <n v="61"/>
    <x v="833"/>
    <n v="64937"/>
    <n v="0"/>
    <s v="United States"/>
    <s v="Phoenix"/>
    <x v="1"/>
    <n v="0"/>
  </r>
  <r>
    <x v="805"/>
    <s v="Hannah Martinez"/>
    <s v="Manager"/>
    <s v="Marketing"/>
    <s v="Manufacturing"/>
    <x v="0"/>
    <x v="3"/>
    <n v="65"/>
    <x v="834"/>
    <n v="127626"/>
    <n v="0.1"/>
    <s v="United States"/>
    <s v="Miami"/>
    <x v="1"/>
    <n v="0.1"/>
  </r>
  <r>
    <x v="806"/>
    <s v="William Phillips"/>
    <s v="Network Architect"/>
    <s v="IT"/>
    <s v="Corporate"/>
    <x v="1"/>
    <x v="0"/>
    <n v="61"/>
    <x v="835"/>
    <n v="88478"/>
    <n v="0"/>
    <s v="United States"/>
    <s v="Austin"/>
    <x v="1"/>
    <n v="0"/>
  </r>
  <r>
    <x v="807"/>
    <s v="Eliza Zheng"/>
    <s v="Computer Systems Manager"/>
    <s v="IT"/>
    <s v="Speciality Products"/>
    <x v="0"/>
    <x v="1"/>
    <n v="48"/>
    <x v="836"/>
    <n v="91679"/>
    <n v="7.0000000000000007E-2"/>
    <s v="China"/>
    <s v="Chongqing"/>
    <x v="1"/>
    <n v="7.0000000000000007E-2"/>
  </r>
  <r>
    <x v="808"/>
    <s v="John Dang"/>
    <s v="Director"/>
    <s v="Sales"/>
    <s v="Corporate"/>
    <x v="1"/>
    <x v="1"/>
    <n v="58"/>
    <x v="837"/>
    <n v="199848"/>
    <n v="0.16"/>
    <s v="China"/>
    <s v="Chongqing"/>
    <x v="1"/>
    <n v="0.16"/>
  </r>
  <r>
    <x v="809"/>
    <s v="Joshua Yang"/>
    <s v="Network Engineer"/>
    <s v="IT"/>
    <s v="Manufacturing"/>
    <x v="1"/>
    <x v="1"/>
    <n v="34"/>
    <x v="838"/>
    <n v="61944"/>
    <n v="0"/>
    <s v="China"/>
    <s v="Shanghai"/>
    <x v="1"/>
    <n v="0"/>
  </r>
  <r>
    <x v="810"/>
    <s v="Hazel Young"/>
    <s v="Sr. Manger"/>
    <s v="Sales"/>
    <s v="Speciality Products"/>
    <x v="0"/>
    <x v="0"/>
    <n v="30"/>
    <x v="839"/>
    <n v="154624"/>
    <n v="0.15"/>
    <s v="United States"/>
    <s v="Austin"/>
    <x v="1"/>
    <n v="0.15"/>
  </r>
  <r>
    <x v="811"/>
    <s v="Thomas Jung"/>
    <s v="Sr. Analyst"/>
    <s v="Accounting"/>
    <s v="Research &amp; Development"/>
    <x v="1"/>
    <x v="1"/>
    <n v="50"/>
    <x v="66"/>
    <n v="79447"/>
    <n v="0"/>
    <s v="China"/>
    <s v="Shanghai"/>
    <x v="1"/>
    <n v="0"/>
  </r>
  <r>
    <x v="812"/>
    <s v="Xavier Perez"/>
    <s v="Sr. Analyst"/>
    <s v="Sales"/>
    <s v="Manufacturing"/>
    <x v="1"/>
    <x v="3"/>
    <n v="51"/>
    <x v="840"/>
    <n v="71111"/>
    <n v="0"/>
    <s v="Brazil"/>
    <s v="Rio de Janerio"/>
    <x v="1"/>
    <n v="0"/>
  </r>
  <r>
    <x v="813"/>
    <s v="Elijah Coleman"/>
    <s v="Sr. Manger"/>
    <s v="Sales"/>
    <s v="Research &amp; Development"/>
    <x v="1"/>
    <x v="2"/>
    <n v="53"/>
    <x v="841"/>
    <n v="159538"/>
    <n v="0.11"/>
    <s v="United States"/>
    <s v="Miami"/>
    <x v="1"/>
    <n v="0.11"/>
  </r>
  <r>
    <x v="632"/>
    <s v="Clara Sanchez"/>
    <s v="Controls Engineer"/>
    <s v="Engineering"/>
    <s v="Corporate"/>
    <x v="0"/>
    <x v="3"/>
    <n v="47"/>
    <x v="842"/>
    <n v="111404"/>
    <n v="0"/>
    <s v="Brazil"/>
    <s v="Rio de Janerio"/>
    <x v="1"/>
    <n v="0"/>
  </r>
  <r>
    <x v="814"/>
    <s v="Isaac Stewart"/>
    <s v="Director"/>
    <s v="Marketing"/>
    <s v="Speciality Products"/>
    <x v="1"/>
    <x v="2"/>
    <n v="25"/>
    <x v="843"/>
    <n v="172007"/>
    <n v="0.26"/>
    <s v="United States"/>
    <s v="Miami"/>
    <x v="1"/>
    <n v="0.26"/>
  </r>
  <r>
    <x v="815"/>
    <s v="Claire Romero"/>
    <s v="Vice President"/>
    <s v="Marketing"/>
    <s v="Manufacturing"/>
    <x v="0"/>
    <x v="3"/>
    <n v="37"/>
    <x v="844"/>
    <n v="219474"/>
    <n v="0.36"/>
    <s v="Brazil"/>
    <s v="Manaus"/>
    <x v="1"/>
    <n v="0.36"/>
  </r>
  <r>
    <x v="816"/>
    <s v="Andrew Coleman"/>
    <s v="Director"/>
    <s v="Finance"/>
    <s v="Corporate"/>
    <x v="1"/>
    <x v="2"/>
    <n v="41"/>
    <x v="845"/>
    <n v="174415"/>
    <n v="0.23"/>
    <s v="United States"/>
    <s v="Miami"/>
    <x v="1"/>
    <n v="0.23"/>
  </r>
  <r>
    <x v="817"/>
    <s v="Riley Rojas"/>
    <s v="Network Architect"/>
    <s v="IT"/>
    <s v="Speciality Products"/>
    <x v="0"/>
    <x v="3"/>
    <n v="36"/>
    <x v="846"/>
    <n v="90333"/>
    <n v="0"/>
    <s v="Brazil"/>
    <s v="Rio de Janerio"/>
    <x v="1"/>
    <n v="0"/>
  </r>
  <r>
    <x v="818"/>
    <s v="Landon Thao"/>
    <s v="HRIS Analyst"/>
    <s v="Human Resources"/>
    <s v="Speciality Products"/>
    <x v="1"/>
    <x v="1"/>
    <n v="25"/>
    <x v="846"/>
    <n v="67299"/>
    <n v="0"/>
    <s v="United States"/>
    <s v="Phoenix"/>
    <x v="1"/>
    <n v="0"/>
  </r>
  <r>
    <x v="819"/>
    <s v="Hadley Ford"/>
    <s v="Systems Analyst"/>
    <s v="IT"/>
    <s v="Research &amp; Development"/>
    <x v="0"/>
    <x v="2"/>
    <n v="52"/>
    <x v="847"/>
    <n v="45286"/>
    <n v="0"/>
    <s v="United States"/>
    <s v="Chicago"/>
    <x v="1"/>
    <n v="0"/>
  </r>
  <r>
    <x v="529"/>
    <s v="Austin Brown"/>
    <s v="Director"/>
    <s v="Marketing"/>
    <s v="Research &amp; Development"/>
    <x v="1"/>
    <x v="2"/>
    <n v="48"/>
    <x v="848"/>
    <n v="194723"/>
    <n v="0.25"/>
    <s v="United States"/>
    <s v="Phoenix"/>
    <x v="1"/>
    <n v="0.25"/>
  </r>
  <r>
    <x v="820"/>
    <s v="Christian Fong"/>
    <s v="Manager"/>
    <s v="Sales"/>
    <s v="Research &amp; Development"/>
    <x v="1"/>
    <x v="1"/>
    <n v="49"/>
    <x v="849"/>
    <n v="109850"/>
    <n v="7.0000000000000007E-2"/>
    <s v="China"/>
    <s v="Beijing"/>
    <x v="74"/>
    <n v="7.0000000000000007E-2"/>
  </r>
  <r>
    <x v="821"/>
    <s v="Hazel Alvarez"/>
    <s v="Business Partner"/>
    <s v="Human Resources"/>
    <s v="Research &amp; Development"/>
    <x v="0"/>
    <x v="3"/>
    <n v="62"/>
    <x v="850"/>
    <n v="45295"/>
    <n v="0"/>
    <s v="Brazil"/>
    <s v="Sao Paulo"/>
    <x v="1"/>
    <n v="0"/>
  </r>
  <r>
    <x v="822"/>
    <s v="Isabella Bailey"/>
    <s v="Network Administrator"/>
    <s v="IT"/>
    <s v="Manufacturing"/>
    <x v="0"/>
    <x v="2"/>
    <n v="36"/>
    <x v="851"/>
    <n v="61310"/>
    <n v="0"/>
    <s v="United States"/>
    <s v="Phoenix"/>
    <x v="1"/>
    <n v="0"/>
  </r>
  <r>
    <x v="164"/>
    <s v="Lincoln Huynh"/>
    <s v="System Administrator "/>
    <s v="IT"/>
    <s v="Research &amp; Development"/>
    <x v="1"/>
    <x v="1"/>
    <n v="55"/>
    <x v="852"/>
    <n v="87851"/>
    <n v="0"/>
    <s v="China"/>
    <s v="Chongqing"/>
    <x v="1"/>
    <n v="0"/>
  </r>
  <r>
    <x v="823"/>
    <s v="Hadley Yee"/>
    <s v="Business Partner"/>
    <s v="Human Resources"/>
    <s v="Speciality Products"/>
    <x v="0"/>
    <x v="1"/>
    <n v="31"/>
    <x v="496"/>
    <n v="47913"/>
    <n v="0"/>
    <s v="United States"/>
    <s v="Seattle"/>
    <x v="1"/>
    <n v="0"/>
  </r>
  <r>
    <x v="824"/>
    <s v="Julia Doan"/>
    <s v="Business Partner"/>
    <s v="Human Resources"/>
    <s v="Speciality Products"/>
    <x v="0"/>
    <x v="1"/>
    <n v="53"/>
    <x v="853"/>
    <n v="46727"/>
    <n v="0"/>
    <s v="United States"/>
    <s v="Columbus"/>
    <x v="75"/>
    <n v="0"/>
  </r>
  <r>
    <x v="825"/>
    <s v="Dylan Ali"/>
    <s v="Sr. Manger"/>
    <s v="Human Resources"/>
    <s v="Speciality Products"/>
    <x v="1"/>
    <x v="1"/>
    <n v="27"/>
    <x v="606"/>
    <n v="133400"/>
    <n v="0.11"/>
    <s v="United States"/>
    <s v="Phoenix"/>
    <x v="1"/>
    <n v="0.11"/>
  </r>
  <r>
    <x v="826"/>
    <s v="Eloise Trinh"/>
    <s v="Solutions Architect"/>
    <s v="IT"/>
    <s v="Speciality Products"/>
    <x v="0"/>
    <x v="1"/>
    <n v="39"/>
    <x v="854"/>
    <n v="90535"/>
    <n v="0"/>
    <s v="United States"/>
    <s v="Miami"/>
    <x v="1"/>
    <n v="0"/>
  </r>
  <r>
    <x v="827"/>
    <s v="Dylan Kumar"/>
    <s v="Sr. Analyst"/>
    <s v="Marketing"/>
    <s v="Speciality Products"/>
    <x v="1"/>
    <x v="1"/>
    <n v="55"/>
    <x v="855"/>
    <n v="93343"/>
    <n v="0"/>
    <s v="China"/>
    <s v="Chongqing"/>
    <x v="1"/>
    <n v="0"/>
  </r>
  <r>
    <x v="825"/>
    <s v="Emily Gupta"/>
    <s v="HRIS Analyst"/>
    <s v="Human Resources"/>
    <s v="Corporate"/>
    <x v="0"/>
    <x v="1"/>
    <n v="44"/>
    <x v="856"/>
    <n v="63705"/>
    <n v="0"/>
    <s v="United States"/>
    <s v="Miami"/>
    <x v="1"/>
    <n v="0"/>
  </r>
  <r>
    <x v="828"/>
    <s v="Silas Rivera"/>
    <s v="Vice President"/>
    <s v="Sales"/>
    <s v="Corporate"/>
    <x v="1"/>
    <x v="3"/>
    <n v="48"/>
    <x v="857"/>
    <n v="258081"/>
    <n v="0.3"/>
    <s v="United States"/>
    <s v="Chicago"/>
    <x v="1"/>
    <n v="0.3"/>
  </r>
  <r>
    <x v="829"/>
    <s v="Jackson Jordan"/>
    <s v="Business Partner"/>
    <s v="Human Resources"/>
    <s v="Research &amp; Development"/>
    <x v="1"/>
    <x v="0"/>
    <n v="48"/>
    <x v="858"/>
    <n v="54654"/>
    <n v="0"/>
    <s v="United States"/>
    <s v="Phoenix"/>
    <x v="1"/>
    <n v="0"/>
  </r>
  <r>
    <x v="830"/>
    <s v="Isaac Joseph"/>
    <s v="Analyst"/>
    <s v="Sales"/>
    <s v="Manufacturing"/>
    <x v="1"/>
    <x v="2"/>
    <n v="54"/>
    <x v="859"/>
    <n v="58006"/>
    <n v="0"/>
    <s v="United States"/>
    <s v="Seattle"/>
    <x v="1"/>
    <n v="0"/>
  </r>
  <r>
    <x v="232"/>
    <s v="Hailey Lai"/>
    <s v="Sr. Manger"/>
    <s v="Finance"/>
    <s v="Manufacturing"/>
    <x v="0"/>
    <x v="1"/>
    <n v="42"/>
    <x v="860"/>
    <n v="150034"/>
    <n v="0.12"/>
    <s v="China"/>
    <s v="Beijing"/>
    <x v="1"/>
    <n v="0.12"/>
  </r>
  <r>
    <x v="792"/>
    <s v="Leilani Thao"/>
    <s v="Director"/>
    <s v="Human Resources"/>
    <s v="Speciality Products"/>
    <x v="0"/>
    <x v="1"/>
    <n v="38"/>
    <x v="861"/>
    <n v="198562"/>
    <n v="0.22"/>
    <s v="United States"/>
    <s v="Seattle"/>
    <x v="1"/>
    <n v="0.22"/>
  </r>
  <r>
    <x v="831"/>
    <s v="Madeline Watson"/>
    <s v="Account Representative"/>
    <s v="Sales"/>
    <s v="Research &amp; Development"/>
    <x v="0"/>
    <x v="0"/>
    <n v="40"/>
    <x v="862"/>
    <n v="62411"/>
    <n v="0"/>
    <s v="United States"/>
    <s v="Miami"/>
    <x v="76"/>
    <n v="0"/>
  </r>
  <r>
    <x v="832"/>
    <s v="Silas Huang"/>
    <s v="Engineering Manager"/>
    <s v="Engineering"/>
    <s v="Research &amp; Development"/>
    <x v="1"/>
    <x v="1"/>
    <n v="57"/>
    <x v="863"/>
    <n v="111299"/>
    <n v="0.12"/>
    <s v="United States"/>
    <s v="Miami"/>
    <x v="1"/>
    <n v="0.12"/>
  </r>
  <r>
    <x v="724"/>
    <s v="Peyton Walker"/>
    <s v="Analyst"/>
    <s v="Marketing"/>
    <s v="Research &amp; Development"/>
    <x v="0"/>
    <x v="2"/>
    <n v="43"/>
    <x v="864"/>
    <n v="41545"/>
    <n v="0"/>
    <s v="United States"/>
    <s v="Miami"/>
    <x v="1"/>
    <n v="0"/>
  </r>
  <r>
    <x v="833"/>
    <s v="Jeremiah Hernandez"/>
    <s v="Network Engineer"/>
    <s v="IT"/>
    <s v="Manufacturing"/>
    <x v="1"/>
    <x v="3"/>
    <n v="26"/>
    <x v="865"/>
    <n v="74467"/>
    <n v="0"/>
    <s v="United States"/>
    <s v="Columbus"/>
    <x v="77"/>
    <n v="0"/>
  </r>
  <r>
    <x v="789"/>
    <s v="Jace Washington"/>
    <s v="Manager"/>
    <s v="Accounting"/>
    <s v="Research &amp; Development"/>
    <x v="1"/>
    <x v="2"/>
    <n v="44"/>
    <x v="358"/>
    <n v="117545"/>
    <n v="0.06"/>
    <s v="United States"/>
    <s v="Phoenix"/>
    <x v="1"/>
    <n v="0.06"/>
  </r>
  <r>
    <x v="834"/>
    <s v="Landon Kim"/>
    <s v="Manager"/>
    <s v="Human Resources"/>
    <s v="Speciality Products"/>
    <x v="1"/>
    <x v="1"/>
    <n v="50"/>
    <x v="866"/>
    <n v="117226"/>
    <n v="0.08"/>
    <s v="United States"/>
    <s v="Phoenix"/>
    <x v="1"/>
    <n v="0.08"/>
  </r>
  <r>
    <x v="835"/>
    <s v="Peyton Vasquez"/>
    <s v="Analyst"/>
    <s v="Accounting"/>
    <s v="Corporate"/>
    <x v="0"/>
    <x v="3"/>
    <n v="26"/>
    <x v="867"/>
    <n v="55767"/>
    <n v="0"/>
    <s v="United States"/>
    <s v="Phoenix"/>
    <x v="1"/>
    <n v="0"/>
  </r>
  <r>
    <x v="836"/>
    <s v="Charlotte Baker"/>
    <s v="Analyst II"/>
    <s v="Sales"/>
    <s v="Manufacturing"/>
    <x v="0"/>
    <x v="2"/>
    <n v="29"/>
    <x v="868"/>
    <n v="60930"/>
    <n v="0"/>
    <s v="United States"/>
    <s v="Austin"/>
    <x v="1"/>
    <n v="0"/>
  </r>
  <r>
    <x v="837"/>
    <s v="Elena Mendoza"/>
    <s v="Director"/>
    <s v="Sales"/>
    <s v="Speciality Products"/>
    <x v="0"/>
    <x v="3"/>
    <n v="27"/>
    <x v="869"/>
    <n v="154973"/>
    <n v="0.28999999999999998"/>
    <s v="Brazil"/>
    <s v="Sao Paulo"/>
    <x v="1"/>
    <n v="0.28999999999999998"/>
  </r>
  <r>
    <x v="838"/>
    <s v="Nova Lin"/>
    <s v="Cloud Infrastructure Architect"/>
    <s v="IT"/>
    <s v="Manufacturing"/>
    <x v="0"/>
    <x v="1"/>
    <n v="33"/>
    <x v="870"/>
    <n v="69332"/>
    <n v="0"/>
    <s v="United States"/>
    <s v="Columbus"/>
    <x v="1"/>
    <n v="0"/>
  </r>
  <r>
    <x v="839"/>
    <s v="Ivy Desai"/>
    <s v="Controls Engineer"/>
    <s v="Engineering"/>
    <s v="Research &amp; Development"/>
    <x v="0"/>
    <x v="1"/>
    <n v="59"/>
    <x v="871"/>
    <n v="119699"/>
    <n v="0"/>
    <s v="China"/>
    <s v="Shanghai"/>
    <x v="1"/>
    <n v="0"/>
  </r>
  <r>
    <x v="840"/>
    <s v="Josephine Acosta"/>
    <s v="Director"/>
    <s v="Human Resources"/>
    <s v="Speciality Products"/>
    <x v="0"/>
    <x v="3"/>
    <n v="40"/>
    <x v="872"/>
    <n v="198176"/>
    <n v="0.17"/>
    <s v="Brazil"/>
    <s v="Manaus"/>
    <x v="1"/>
    <n v="0.17"/>
  </r>
  <r>
    <x v="841"/>
    <s v="Nora Nunez"/>
    <s v="Analyst II"/>
    <s v="Finance"/>
    <s v="Research &amp; Development"/>
    <x v="0"/>
    <x v="3"/>
    <n v="45"/>
    <x v="873"/>
    <n v="58586"/>
    <n v="0"/>
    <s v="Brazil"/>
    <s v="Sao Paulo"/>
    <x v="1"/>
    <n v="0"/>
  </r>
  <r>
    <x v="842"/>
    <s v="Caleb Xiong"/>
    <s v="Sr. Account Representative"/>
    <s v="Sales"/>
    <s v="Corporate"/>
    <x v="1"/>
    <x v="1"/>
    <n v="38"/>
    <x v="874"/>
    <n v="74010"/>
    <n v="0"/>
    <s v="United States"/>
    <s v="Chicago"/>
    <x v="1"/>
    <n v="0"/>
  </r>
  <r>
    <x v="843"/>
    <s v="Henry Green"/>
    <s v="Sr. Account Representative"/>
    <s v="Sales"/>
    <s v="Speciality Products"/>
    <x v="1"/>
    <x v="2"/>
    <n v="32"/>
    <x v="632"/>
    <n v="96598"/>
    <n v="0"/>
    <s v="United States"/>
    <s v="Phoenix"/>
    <x v="1"/>
    <n v="0"/>
  </r>
  <r>
    <x v="665"/>
    <s v="Madelyn Chan"/>
    <s v="Manager"/>
    <s v="Sales"/>
    <s v="Speciality Products"/>
    <x v="0"/>
    <x v="1"/>
    <n v="64"/>
    <x v="875"/>
    <n v="106444"/>
    <n v="0.05"/>
    <s v="United States"/>
    <s v="Phoenix"/>
    <x v="1"/>
    <n v="0.05"/>
  </r>
  <r>
    <x v="844"/>
    <s v="Angel Delgado"/>
    <s v="Director"/>
    <s v="Finance"/>
    <s v="Corporate"/>
    <x v="1"/>
    <x v="3"/>
    <n v="31"/>
    <x v="876"/>
    <n v="156931"/>
    <n v="0.28000000000000003"/>
    <s v="United States"/>
    <s v="Seattle"/>
    <x v="1"/>
    <n v="0.28000000000000003"/>
  </r>
  <r>
    <x v="845"/>
    <s v="Mia Herrera"/>
    <s v="Director"/>
    <s v="Marketing"/>
    <s v="Research &amp; Development"/>
    <x v="0"/>
    <x v="3"/>
    <n v="43"/>
    <x v="877"/>
    <n v="171360"/>
    <n v="0.23"/>
    <s v="Brazil"/>
    <s v="Manaus"/>
    <x v="1"/>
    <n v="0.23"/>
  </r>
  <r>
    <x v="846"/>
    <s v="Peyton Harris"/>
    <s v="Enterprise Architect"/>
    <s v="IT"/>
    <s v="Research &amp; Development"/>
    <x v="0"/>
    <x v="2"/>
    <n v="45"/>
    <x v="878"/>
    <n v="64505"/>
    <n v="0"/>
    <s v="United States"/>
    <s v="Miami"/>
    <x v="1"/>
    <n v="0"/>
  </r>
  <r>
    <x v="847"/>
    <s v="David Herrera"/>
    <s v="Engineering Manager"/>
    <s v="Engineering"/>
    <s v="Speciality Products"/>
    <x v="1"/>
    <x v="3"/>
    <n v="32"/>
    <x v="879"/>
    <n v="102298"/>
    <n v="0.13"/>
    <s v="Brazil"/>
    <s v="Rio de Janerio"/>
    <x v="1"/>
    <n v="0.13"/>
  </r>
  <r>
    <x v="848"/>
    <s v="Avery Dominguez"/>
    <s v="Sr. Manger"/>
    <s v="Sales"/>
    <s v="Corporate"/>
    <x v="0"/>
    <x v="3"/>
    <n v="27"/>
    <x v="880"/>
    <n v="133297"/>
    <n v="0.13"/>
    <s v="Brazil"/>
    <s v="Rio de Janerio"/>
    <x v="1"/>
    <n v="0.13"/>
  </r>
  <r>
    <x v="849"/>
    <s v="Grace Carter"/>
    <s v="Sr. Manger"/>
    <s v="Human Resources"/>
    <s v="Speciality Products"/>
    <x v="0"/>
    <x v="0"/>
    <n v="25"/>
    <x v="881"/>
    <n v="155080"/>
    <n v="0.1"/>
    <s v="United States"/>
    <s v="Austin"/>
    <x v="1"/>
    <n v="0.1"/>
  </r>
  <r>
    <x v="850"/>
    <s v="Parker Allen"/>
    <s v="Sr. Analyst"/>
    <s v="Sales"/>
    <s v="Speciality Products"/>
    <x v="1"/>
    <x v="2"/>
    <n v="31"/>
    <x v="882"/>
    <n v="81828"/>
    <n v="0"/>
    <s v="United States"/>
    <s v="Miami"/>
    <x v="1"/>
    <n v="0"/>
  </r>
  <r>
    <x v="851"/>
    <s v="Sadie Lee"/>
    <s v="Sr. Manger"/>
    <s v="Marketing"/>
    <s v="Corporate"/>
    <x v="0"/>
    <x v="1"/>
    <n v="65"/>
    <x v="883"/>
    <n v="149417"/>
    <n v="0.13"/>
    <s v="China"/>
    <s v="Chengdu"/>
    <x v="1"/>
    <n v="0.13"/>
  </r>
  <r>
    <x v="852"/>
    <s v="Cooper Valdez"/>
    <s v="Manager"/>
    <s v="Sales"/>
    <s v="Corporate"/>
    <x v="1"/>
    <x v="3"/>
    <n v="50"/>
    <x v="884"/>
    <n v="113269"/>
    <n v="0.09"/>
    <s v="Brazil"/>
    <s v="Sao Paulo"/>
    <x v="1"/>
    <n v="0.09"/>
  </r>
  <r>
    <x v="853"/>
    <s v="Sebastian Fong"/>
    <s v="Sr. Manger"/>
    <s v="IT"/>
    <s v="Manufacturing"/>
    <x v="1"/>
    <x v="1"/>
    <n v="46"/>
    <x v="885"/>
    <n v="136716"/>
    <n v="0.12"/>
    <s v="United States"/>
    <s v="Austin"/>
    <x v="1"/>
    <n v="0.12"/>
  </r>
  <r>
    <x v="854"/>
    <s v="Roman Munoz"/>
    <s v="Sr. Manger"/>
    <s v="Sales"/>
    <s v="Speciality Products"/>
    <x v="1"/>
    <x v="3"/>
    <n v="54"/>
    <x v="571"/>
    <n v="122644"/>
    <n v="0.12"/>
    <s v="United States"/>
    <s v="Austin"/>
    <x v="1"/>
    <n v="0.12"/>
  </r>
  <r>
    <x v="855"/>
    <s v="Charlotte Chang"/>
    <s v="Manager"/>
    <s v="Sales"/>
    <s v="Research &amp; Development"/>
    <x v="0"/>
    <x v="1"/>
    <n v="50"/>
    <x v="886"/>
    <n v="106428"/>
    <n v="7.0000000000000007E-2"/>
    <s v="United States"/>
    <s v="Chicago"/>
    <x v="1"/>
    <n v="7.0000000000000007E-2"/>
  </r>
  <r>
    <x v="856"/>
    <s v="Xavier Davis"/>
    <s v="Vice President"/>
    <s v="Finance"/>
    <s v="Corporate"/>
    <x v="1"/>
    <x v="2"/>
    <n v="36"/>
    <x v="887"/>
    <n v="238236"/>
    <n v="0.31"/>
    <s v="United States"/>
    <s v="Seattle"/>
    <x v="1"/>
    <n v="0.31"/>
  </r>
  <r>
    <x v="857"/>
    <s v="Natalie Carter"/>
    <s v="Director"/>
    <s v="Finance"/>
    <s v="Corporate"/>
    <x v="0"/>
    <x v="2"/>
    <n v="64"/>
    <x v="888"/>
    <n v="153253"/>
    <n v="0.24"/>
    <s v="United States"/>
    <s v="Austin"/>
    <x v="1"/>
    <n v="0.24"/>
  </r>
  <r>
    <x v="858"/>
    <s v="Elena Richardson"/>
    <s v="Manager"/>
    <s v="Accounting"/>
    <s v="Manufacturing"/>
    <x v="0"/>
    <x v="2"/>
    <n v="34"/>
    <x v="889"/>
    <n v="103707"/>
    <n v="0.09"/>
    <s v="United States"/>
    <s v="Columbus"/>
    <x v="1"/>
    <n v="0.09"/>
  </r>
  <r>
    <x v="859"/>
    <s v="Emilia Bailey"/>
    <s v="Vice President"/>
    <s v="Accounting"/>
    <s v="Speciality Products"/>
    <x v="0"/>
    <x v="2"/>
    <n v="41"/>
    <x v="890"/>
    <n v="245360"/>
    <n v="0.37"/>
    <s v="United States"/>
    <s v="Austin"/>
    <x v="1"/>
    <n v="0.37"/>
  </r>
  <r>
    <x v="860"/>
    <s v="Ryan Lu"/>
    <s v="Development Engineer"/>
    <s v="Engineering"/>
    <s v="Speciality Products"/>
    <x v="1"/>
    <x v="1"/>
    <n v="25"/>
    <x v="891"/>
    <n v="67275"/>
    <n v="0"/>
    <s v="United States"/>
    <s v="Columbus"/>
    <x v="1"/>
    <n v="0"/>
  </r>
  <r>
    <x v="861"/>
    <s v="Asher Huynh"/>
    <s v="Manager"/>
    <s v="IT"/>
    <s v="Manufacturing"/>
    <x v="1"/>
    <x v="1"/>
    <n v="45"/>
    <x v="892"/>
    <n v="101288"/>
    <n v="0.1"/>
    <s v="United States"/>
    <s v="Phoenix"/>
    <x v="1"/>
    <n v="0.1"/>
  </r>
  <r>
    <x v="93"/>
    <s v="Kinsley Martinez"/>
    <s v="Director"/>
    <s v="Human Resources"/>
    <s v="Speciality Products"/>
    <x v="0"/>
    <x v="3"/>
    <n v="52"/>
    <x v="893"/>
    <n v="177443"/>
    <n v="0.25"/>
    <s v="Brazil"/>
    <s v="Sao Paulo"/>
    <x v="1"/>
    <n v="0.25"/>
  </r>
  <r>
    <x v="862"/>
    <s v="Paisley Bryant"/>
    <s v="Cloud Infrastructure Architect"/>
    <s v="IT"/>
    <s v="Manufacturing"/>
    <x v="0"/>
    <x v="0"/>
    <n v="37"/>
    <x v="894"/>
    <n v="91400"/>
    <n v="0"/>
    <s v="United States"/>
    <s v="Chicago"/>
    <x v="1"/>
    <n v="0"/>
  </r>
  <r>
    <x v="863"/>
    <s v="Joshua Ramirez"/>
    <s v="Vice President"/>
    <s v="Human Resources"/>
    <s v="Corporate"/>
    <x v="1"/>
    <x v="3"/>
    <n v="44"/>
    <x v="895"/>
    <n v="181247"/>
    <n v="0.33"/>
    <s v="Brazil"/>
    <s v="Sao Paulo"/>
    <x v="1"/>
    <n v="0.33"/>
  </r>
  <r>
    <x v="864"/>
    <s v="Joshua Martin"/>
    <s v="Sr. Manger"/>
    <s v="Human Resources"/>
    <s v="Research &amp; Development"/>
    <x v="1"/>
    <x v="0"/>
    <n v="42"/>
    <x v="896"/>
    <n v="135558"/>
    <n v="0.14000000000000001"/>
    <s v="United States"/>
    <s v="Phoenix"/>
    <x v="1"/>
    <n v="0.14000000000000001"/>
  </r>
  <r>
    <x v="865"/>
    <s v="Charles Moore"/>
    <s v="Analyst"/>
    <s v="Accounting"/>
    <s v="Speciality Products"/>
    <x v="1"/>
    <x v="2"/>
    <n v="49"/>
    <x v="897"/>
    <n v="56878"/>
    <n v="0"/>
    <s v="United States"/>
    <s v="Seattle"/>
    <x v="1"/>
    <n v="0"/>
  </r>
  <r>
    <x v="866"/>
    <s v="Angel Do"/>
    <s v="IT Systems Architect"/>
    <s v="IT"/>
    <s v="Speciality Products"/>
    <x v="1"/>
    <x v="1"/>
    <n v="34"/>
    <x v="898"/>
    <n v="94735"/>
    <n v="0"/>
    <s v="China"/>
    <s v="Beijing"/>
    <x v="1"/>
    <n v="0"/>
  </r>
  <r>
    <x v="867"/>
    <s v="Maverick Medina"/>
    <s v="Analyst II"/>
    <s v="Sales"/>
    <s v="Manufacturing"/>
    <x v="1"/>
    <x v="3"/>
    <n v="39"/>
    <x v="899"/>
    <n v="51234"/>
    <n v="0"/>
    <s v="United States"/>
    <s v="Seattle"/>
    <x v="1"/>
    <n v="0"/>
  </r>
  <r>
    <x v="616"/>
    <s v="Isaac Han"/>
    <s v="Vice President"/>
    <s v="Human Resources"/>
    <s v="Speciality Products"/>
    <x v="1"/>
    <x v="1"/>
    <n v="31"/>
    <x v="900"/>
    <n v="230025"/>
    <n v="0.34"/>
    <s v="United States"/>
    <s v="Phoenix"/>
    <x v="1"/>
    <n v="0.34"/>
  </r>
  <r>
    <x v="868"/>
    <s v="Eliza Liang"/>
    <s v="Sr. Manger"/>
    <s v="Human Resources"/>
    <s v="Speciality Products"/>
    <x v="0"/>
    <x v="1"/>
    <n v="36"/>
    <x v="901"/>
    <n v="134006"/>
    <n v="0.13"/>
    <s v="China"/>
    <s v="Beijing"/>
    <x v="1"/>
    <n v="0.13"/>
  </r>
  <r>
    <x v="869"/>
    <s v="Zoe Zhou"/>
    <s v="Manager"/>
    <s v="Finance"/>
    <s v="Corporate"/>
    <x v="0"/>
    <x v="1"/>
    <n v="61"/>
    <x v="902"/>
    <n v="103096"/>
    <n v="7.0000000000000007E-2"/>
    <s v="China"/>
    <s v="Beijing"/>
    <x v="1"/>
    <n v="7.0000000000000007E-2"/>
  </r>
  <r>
    <x v="870"/>
    <s v="Nathan Lee"/>
    <s v="Analyst"/>
    <s v="Accounting"/>
    <s v="Manufacturing"/>
    <x v="1"/>
    <x v="1"/>
    <n v="29"/>
    <x v="903"/>
    <n v="58703"/>
    <n v="0"/>
    <s v="United States"/>
    <s v="Columbus"/>
    <x v="1"/>
    <n v="0"/>
  </r>
  <r>
    <x v="871"/>
    <s v="Elijah Ramos"/>
    <s v="Sr. Manger"/>
    <s v="IT"/>
    <s v="Speciality Products"/>
    <x v="1"/>
    <x v="3"/>
    <n v="33"/>
    <x v="904"/>
    <n v="132544"/>
    <n v="0.1"/>
    <s v="Brazil"/>
    <s v="Rio de Janerio"/>
    <x v="1"/>
    <n v="0.1"/>
  </r>
  <r>
    <x v="872"/>
    <s v="Jaxson Coleman"/>
    <s v="Manager"/>
    <s v="Finance"/>
    <s v="Manufacturing"/>
    <x v="1"/>
    <x v="2"/>
    <n v="32"/>
    <x v="905"/>
    <n v="126671"/>
    <n v="0.09"/>
    <s v="United States"/>
    <s v="Miami"/>
    <x v="1"/>
    <n v="0.09"/>
  </r>
  <r>
    <x v="873"/>
    <s v="Hailey Hong"/>
    <s v="Account Representative"/>
    <s v="Sales"/>
    <s v="Research &amp; Development"/>
    <x v="0"/>
    <x v="1"/>
    <n v="33"/>
    <x v="906"/>
    <n v="56405"/>
    <n v="0"/>
    <s v="United States"/>
    <s v="Chicago"/>
    <x v="1"/>
    <n v="0"/>
  </r>
  <r>
    <x v="874"/>
    <s v="Gabriella Zhu"/>
    <s v="Computer Systems Manager"/>
    <s v="IT"/>
    <s v="Speciality Products"/>
    <x v="0"/>
    <x v="1"/>
    <n v="36"/>
    <x v="907"/>
    <n v="88730"/>
    <n v="0.08"/>
    <s v="China"/>
    <s v="Chongqing"/>
    <x v="1"/>
    <n v="0.08"/>
  </r>
  <r>
    <x v="875"/>
    <s v="Aaron Maldonado"/>
    <s v="Analyst II"/>
    <s v="Finance"/>
    <s v="Manufacturing"/>
    <x v="1"/>
    <x v="3"/>
    <n v="39"/>
    <x v="908"/>
    <n v="62861"/>
    <n v="0"/>
    <s v="United States"/>
    <s v="Seattle"/>
    <x v="1"/>
    <n v="0"/>
  </r>
  <r>
    <x v="876"/>
    <s v="Samantha Vargas"/>
    <s v="Director"/>
    <s v="Human Resources"/>
    <s v="Corporate"/>
    <x v="0"/>
    <x v="3"/>
    <n v="53"/>
    <x v="909"/>
    <n v="151246"/>
    <n v="0.21"/>
    <s v="Brazil"/>
    <s v="Sao Paulo"/>
    <x v="1"/>
    <n v="0.21"/>
  </r>
  <r>
    <x v="877"/>
    <s v="Nora Le"/>
    <s v="Sr. Manger"/>
    <s v="IT"/>
    <s v="Manufacturing"/>
    <x v="0"/>
    <x v="1"/>
    <n v="53"/>
    <x v="910"/>
    <n v="154388"/>
    <n v="0.1"/>
    <s v="United States"/>
    <s v="Seattle"/>
    <x v="1"/>
    <n v="0.1"/>
  </r>
  <r>
    <x v="438"/>
    <s v="Alice Roberts"/>
    <s v="Director"/>
    <s v="Human Resources"/>
    <s v="Manufacturing"/>
    <x v="0"/>
    <x v="2"/>
    <n v="54"/>
    <x v="911"/>
    <n v="162978"/>
    <n v="0.17"/>
    <s v="United States"/>
    <s v="Miami"/>
    <x v="78"/>
    <n v="0.17"/>
  </r>
  <r>
    <x v="878"/>
    <s v="Colton Garcia"/>
    <s v="Solutions Architect"/>
    <s v="IT"/>
    <s v="Speciality Products"/>
    <x v="1"/>
    <x v="3"/>
    <n v="55"/>
    <x v="912"/>
    <n v="80170"/>
    <n v="0"/>
    <s v="United States"/>
    <s v="Miami"/>
    <x v="1"/>
    <n v="0"/>
  </r>
  <r>
    <x v="534"/>
    <s v="Stella Lai"/>
    <s v="Sr. Analyst"/>
    <s v="Accounting"/>
    <s v="Manufacturing"/>
    <x v="0"/>
    <x v="1"/>
    <n v="44"/>
    <x v="913"/>
    <n v="98520"/>
    <n v="0"/>
    <s v="United States"/>
    <s v="Miami"/>
    <x v="1"/>
    <n v="0"/>
  </r>
  <r>
    <x v="704"/>
    <s v="Leonardo Luong"/>
    <s v="Manager"/>
    <s v="Finance"/>
    <s v="Manufacturing"/>
    <x v="1"/>
    <x v="1"/>
    <n v="52"/>
    <x v="914"/>
    <n v="116527"/>
    <n v="7.0000000000000007E-2"/>
    <s v="United States"/>
    <s v="Phoenix"/>
    <x v="1"/>
    <n v="7.0000000000000007E-2"/>
  </r>
  <r>
    <x v="781"/>
    <s v="Nicholas Wong"/>
    <s v="Director"/>
    <s v="Sales"/>
    <s v="Research &amp; Development"/>
    <x v="1"/>
    <x v="1"/>
    <n v="27"/>
    <x v="915"/>
    <n v="174607"/>
    <n v="0.28999999999999998"/>
    <s v="United States"/>
    <s v="Columbus"/>
    <x v="1"/>
    <n v="0.28999999999999998"/>
  </r>
  <r>
    <x v="879"/>
    <s v="Jeremiah Castillo"/>
    <s v="Analyst II"/>
    <s v="Accounting"/>
    <s v="Research &amp; Development"/>
    <x v="1"/>
    <x v="3"/>
    <n v="58"/>
    <x v="916"/>
    <n v="64202"/>
    <n v="0"/>
    <s v="United States"/>
    <s v="Columbus"/>
    <x v="1"/>
    <n v="0"/>
  </r>
  <r>
    <x v="517"/>
    <s v="Cooper Jiang"/>
    <s v="Analyst II"/>
    <s v="Accounting"/>
    <s v="Corporate"/>
    <x v="1"/>
    <x v="1"/>
    <n v="49"/>
    <x v="917"/>
    <n v="50883"/>
    <n v="0"/>
    <s v="China"/>
    <s v="Chongqing"/>
    <x v="79"/>
    <n v="0"/>
  </r>
  <r>
    <x v="880"/>
    <s v="Penelope Silva"/>
    <s v="Network Architect"/>
    <s v="IT"/>
    <s v="Speciality Products"/>
    <x v="0"/>
    <x v="3"/>
    <n v="36"/>
    <x v="918"/>
    <n v="94618"/>
    <n v="0"/>
    <s v="United States"/>
    <s v="Columbus"/>
    <x v="1"/>
    <n v="0"/>
  </r>
  <r>
    <x v="881"/>
    <s v="Jose Richardson"/>
    <s v="Director"/>
    <s v="Marketing"/>
    <s v="Research &amp; Development"/>
    <x v="1"/>
    <x v="2"/>
    <n v="26"/>
    <x v="183"/>
    <n v="151556"/>
    <n v="0.2"/>
    <s v="United States"/>
    <s v="Miami"/>
    <x v="1"/>
    <n v="0.2"/>
  </r>
  <r>
    <x v="882"/>
    <s v="Eleanor Chau"/>
    <s v="Development Engineer"/>
    <s v="Engineering"/>
    <s v="Research &amp; Development"/>
    <x v="0"/>
    <x v="1"/>
    <n v="37"/>
    <x v="919"/>
    <n v="80659"/>
    <n v="0"/>
    <s v="United States"/>
    <s v="Phoenix"/>
    <x v="1"/>
    <n v="0"/>
  </r>
  <r>
    <x v="883"/>
    <s v="John Cho"/>
    <s v="Director"/>
    <s v="Human Resources"/>
    <s v="Speciality Products"/>
    <x v="1"/>
    <x v="1"/>
    <n v="47"/>
    <x v="920"/>
    <n v="195385"/>
    <n v="0.21"/>
    <s v="China"/>
    <s v="Chengdu"/>
    <x v="1"/>
    <n v="0.21"/>
  </r>
  <r>
    <x v="884"/>
    <s v="Julian Delgado"/>
    <s v="Systems Analyst"/>
    <s v="IT"/>
    <s v="Speciality Products"/>
    <x v="1"/>
    <x v="3"/>
    <n v="29"/>
    <x v="921"/>
    <n v="52693"/>
    <n v="0"/>
    <s v="Brazil"/>
    <s v="Rio de Janerio"/>
    <x v="1"/>
    <n v="0"/>
  </r>
  <r>
    <x v="885"/>
    <s v="Isabella Scott"/>
    <s v="Network Administrator"/>
    <s v="IT"/>
    <s v="Research &amp; Development"/>
    <x v="0"/>
    <x v="2"/>
    <n v="58"/>
    <x v="922"/>
    <n v="72045"/>
    <n v="0"/>
    <s v="United States"/>
    <s v="Phoenix"/>
    <x v="1"/>
    <n v="0"/>
  </r>
  <r>
    <x v="886"/>
    <s v="Parker Avila"/>
    <s v="Analyst II"/>
    <s v="Marketing"/>
    <s v="Manufacturing"/>
    <x v="1"/>
    <x v="3"/>
    <n v="47"/>
    <x v="923"/>
    <n v="62749"/>
    <n v="0"/>
    <s v="Brazil"/>
    <s v="Manaus"/>
    <x v="1"/>
    <n v="0"/>
  </r>
  <r>
    <x v="887"/>
    <s v="Luke Vu"/>
    <s v="Sr. Manger"/>
    <s v="Marketing"/>
    <s v="Speciality Products"/>
    <x v="1"/>
    <x v="1"/>
    <n v="52"/>
    <x v="666"/>
    <n v="154884"/>
    <n v="0.1"/>
    <s v="China"/>
    <s v="Shanghai"/>
    <x v="1"/>
    <n v="0.1"/>
  </r>
  <r>
    <x v="888"/>
    <s v="Jameson Nelson"/>
    <s v="Network Architect"/>
    <s v="IT"/>
    <s v="Research &amp; Development"/>
    <x v="1"/>
    <x v="2"/>
    <n v="61"/>
    <x v="924"/>
    <n v="96566"/>
    <n v="0"/>
    <s v="United States"/>
    <s v="Columbus"/>
    <x v="1"/>
    <n v="0"/>
  </r>
  <r>
    <x v="889"/>
    <s v="Adrian Fernandez"/>
    <s v="Systems Analyst"/>
    <s v="IT"/>
    <s v="Research &amp; Development"/>
    <x v="1"/>
    <x v="3"/>
    <n v="45"/>
    <x v="925"/>
    <n v="54994"/>
    <n v="0"/>
    <s v="United States"/>
    <s v="Columbus"/>
    <x v="1"/>
    <n v="0"/>
  </r>
  <r>
    <x v="890"/>
    <s v="Madison Hunter"/>
    <s v="Network Administrator"/>
    <s v="IT"/>
    <s v="Corporate"/>
    <x v="0"/>
    <x v="2"/>
    <n v="40"/>
    <x v="926"/>
    <n v="61523"/>
    <n v="0"/>
    <s v="United States"/>
    <s v="Columbus"/>
    <x v="1"/>
    <n v="0"/>
  </r>
  <r>
    <x v="891"/>
    <s v="Jordan Phillips"/>
    <s v="Vice President"/>
    <s v="Human Resources"/>
    <s v="Corporate"/>
    <x v="1"/>
    <x v="0"/>
    <n v="45"/>
    <x v="927"/>
    <n v="190512"/>
    <n v="0.32"/>
    <s v="United States"/>
    <s v="Columbus"/>
    <x v="1"/>
    <n v="0.32"/>
  </r>
  <r>
    <x v="892"/>
    <s v="Maya Chan"/>
    <s v="Controls Engineer"/>
    <s v="Engineering"/>
    <s v="Speciality Products"/>
    <x v="0"/>
    <x v="1"/>
    <n v="37"/>
    <x v="928"/>
    <n v="124827"/>
    <n v="0"/>
    <s v="China"/>
    <s v="Beijing"/>
    <x v="1"/>
    <n v="0"/>
  </r>
  <r>
    <x v="360"/>
    <s v="Wesley King"/>
    <s v="Manager"/>
    <s v="Accounting"/>
    <s v="Manufacturing"/>
    <x v="1"/>
    <x v="2"/>
    <n v="57"/>
    <x v="929"/>
    <n v="101577"/>
    <n v="0.05"/>
    <s v="United States"/>
    <s v="Chicago"/>
    <x v="1"/>
    <n v="0.05"/>
  </r>
  <r>
    <x v="893"/>
    <s v="Sofia Fernandez"/>
    <s v="Manager"/>
    <s v="Accounting"/>
    <s v="Manufacturing"/>
    <x v="0"/>
    <x v="3"/>
    <n v="44"/>
    <x v="930"/>
    <n v="105223"/>
    <n v="0.1"/>
    <s v="United States"/>
    <s v="Phoenix"/>
    <x v="1"/>
    <n v="0.1"/>
  </r>
  <r>
    <x v="743"/>
    <s v="Maverick Figueroa"/>
    <s v="IT Systems Architect"/>
    <s v="IT"/>
    <s v="Corporate"/>
    <x v="1"/>
    <x v="3"/>
    <n v="48"/>
    <x v="931"/>
    <n v="94815"/>
    <n v="0"/>
    <s v="United States"/>
    <s v="Chicago"/>
    <x v="1"/>
    <n v="0"/>
  </r>
  <r>
    <x v="894"/>
    <s v="Hannah Hoang"/>
    <s v="Manager"/>
    <s v="Accounting"/>
    <s v="Speciality Products"/>
    <x v="0"/>
    <x v="1"/>
    <n v="25"/>
    <x v="257"/>
    <n v="114893"/>
    <n v="0.06"/>
    <s v="China"/>
    <s v="Chengdu"/>
    <x v="1"/>
    <n v="0.06"/>
  </r>
  <r>
    <x v="895"/>
    <s v="Violet Garcia"/>
    <s v="Sr. Analyst"/>
    <s v="Marketing"/>
    <s v="Speciality Products"/>
    <x v="0"/>
    <x v="3"/>
    <n v="35"/>
    <x v="932"/>
    <n v="80622"/>
    <n v="0"/>
    <s v="United States"/>
    <s v="Austin"/>
    <x v="1"/>
    <n v="0"/>
  </r>
  <r>
    <x v="34"/>
    <s v="Aaliyah Mai"/>
    <s v="Vice President"/>
    <s v="IT"/>
    <s v="Speciality Products"/>
    <x v="0"/>
    <x v="1"/>
    <n v="57"/>
    <x v="933"/>
    <n v="246589"/>
    <n v="0.33"/>
    <s v="United States"/>
    <s v="Phoenix"/>
    <x v="80"/>
    <n v="0.33"/>
  </r>
  <r>
    <x v="896"/>
    <s v="Austin Vang"/>
    <s v="Manager"/>
    <s v="Marketing"/>
    <s v="Speciality Products"/>
    <x v="1"/>
    <x v="1"/>
    <n v="49"/>
    <x v="163"/>
    <n v="119397"/>
    <n v="0.09"/>
    <s v="China"/>
    <s v="Beijing"/>
    <x v="81"/>
    <n v="0.09"/>
  </r>
  <r>
    <x v="897"/>
    <s v="Maria Sun"/>
    <s v="Director"/>
    <s v="Sales"/>
    <s v="Corporate"/>
    <x v="0"/>
    <x v="1"/>
    <n v="25"/>
    <x v="934"/>
    <n v="150666"/>
    <n v="0.23"/>
    <s v="China"/>
    <s v="Chengdu"/>
    <x v="1"/>
    <n v="0.23"/>
  </r>
  <r>
    <x v="898"/>
    <s v="Madelyn Scott"/>
    <s v="Sr. Manger"/>
    <s v="IT"/>
    <s v="Research &amp; Development"/>
    <x v="0"/>
    <x v="2"/>
    <n v="46"/>
    <x v="935"/>
    <n v="148035"/>
    <n v="0.14000000000000001"/>
    <s v="United States"/>
    <s v="Phoenix"/>
    <x v="1"/>
    <n v="0.14000000000000001"/>
  </r>
  <r>
    <x v="69"/>
    <s v="Dylan Chin"/>
    <s v="Director"/>
    <s v="Finance"/>
    <s v="Corporate"/>
    <x v="1"/>
    <x v="1"/>
    <n v="60"/>
    <x v="936"/>
    <n v="158898"/>
    <n v="0.18"/>
    <s v="United States"/>
    <s v="Miami"/>
    <x v="1"/>
    <n v="0.18"/>
  </r>
  <r>
    <x v="899"/>
    <s v="Emery Zhang"/>
    <s v="Field Engineer"/>
    <s v="Engineering"/>
    <s v="Corporate"/>
    <x v="0"/>
    <x v="1"/>
    <n v="45"/>
    <x v="937"/>
    <n v="89659"/>
    <n v="0"/>
    <s v="China"/>
    <s v="Beijing"/>
    <x v="1"/>
    <n v="0"/>
  </r>
  <r>
    <x v="900"/>
    <s v="Riley Washington"/>
    <s v="Director"/>
    <s v="Sales"/>
    <s v="Speciality Products"/>
    <x v="0"/>
    <x v="2"/>
    <n v="39"/>
    <x v="938"/>
    <n v="171487"/>
    <n v="0.23"/>
    <s v="United States"/>
    <s v="Phoenix"/>
    <x v="1"/>
    <n v="0.23"/>
  </r>
  <r>
    <x v="901"/>
    <s v="Raelynn Rios"/>
    <s v="Vice President"/>
    <s v="Sales"/>
    <s v="Manufacturing"/>
    <x v="0"/>
    <x v="3"/>
    <n v="43"/>
    <x v="939"/>
    <n v="258498"/>
    <n v="0.35"/>
    <s v="United States"/>
    <s v="Columbus"/>
    <x v="1"/>
    <n v="0.35"/>
  </r>
  <r>
    <x v="902"/>
    <s v="Anthony Hong"/>
    <s v="Sr. Manger"/>
    <s v="IT"/>
    <s v="Research &amp; Development"/>
    <x v="1"/>
    <x v="1"/>
    <n v="37"/>
    <x v="802"/>
    <n v="146961"/>
    <n v="0.11"/>
    <s v="United States"/>
    <s v="Columbus"/>
    <x v="1"/>
    <n v="0.11"/>
  </r>
  <r>
    <x v="903"/>
    <s v="Leo Herrera"/>
    <s v="Sr. Business Partner"/>
    <s v="Human Resources"/>
    <s v="Research &amp; Development"/>
    <x v="1"/>
    <x v="3"/>
    <n v="48"/>
    <x v="940"/>
    <n v="85369"/>
    <n v="0"/>
    <s v="Brazil"/>
    <s v="Manaus"/>
    <x v="82"/>
    <n v="0"/>
  </r>
  <r>
    <x v="429"/>
    <s v="Robert Wright"/>
    <s v="Technical Architect"/>
    <s v="IT"/>
    <s v="Manufacturing"/>
    <x v="1"/>
    <x v="2"/>
    <n v="30"/>
    <x v="941"/>
    <n v="67489"/>
    <n v="0"/>
    <s v="United States"/>
    <s v="Chicago"/>
    <x v="1"/>
    <n v="0"/>
  </r>
  <r>
    <x v="904"/>
    <s v="Audrey Richardson"/>
    <s v="Director"/>
    <s v="IT"/>
    <s v="Manufacturing"/>
    <x v="0"/>
    <x v="2"/>
    <n v="46"/>
    <x v="942"/>
    <n v="166259"/>
    <n v="0.17"/>
    <s v="United States"/>
    <s v="Chicago"/>
    <x v="1"/>
    <n v="0.17"/>
  </r>
  <r>
    <x v="905"/>
    <s v="Scarlett Kumar"/>
    <s v="Systems Analyst"/>
    <s v="IT"/>
    <s v="Corporate"/>
    <x v="0"/>
    <x v="1"/>
    <n v="55"/>
    <x v="943"/>
    <n v="47032"/>
    <n v="0"/>
    <s v="United States"/>
    <s v="Columbus"/>
    <x v="1"/>
    <n v="0"/>
  </r>
  <r>
    <x v="906"/>
    <s v="Wesley Young"/>
    <s v="Sr. Analyst"/>
    <s v="Marketing"/>
    <s v="Speciality Products"/>
    <x v="1"/>
    <x v="2"/>
    <n v="33"/>
    <x v="944"/>
    <n v="98427"/>
    <n v="0"/>
    <s v="United States"/>
    <s v="Columbus"/>
    <x v="1"/>
    <n v="0"/>
  </r>
  <r>
    <x v="907"/>
    <s v="Lillian Khan"/>
    <s v="Analyst"/>
    <s v="Finance"/>
    <s v="Speciality Products"/>
    <x v="0"/>
    <x v="1"/>
    <n v="44"/>
    <x v="945"/>
    <n v="47387"/>
    <n v="0"/>
    <s v="China"/>
    <s v="Chengdu"/>
    <x v="83"/>
    <n v="0"/>
  </r>
  <r>
    <x v="908"/>
    <s v="Oliver Yang"/>
    <s v="Director"/>
    <s v="Marketing"/>
    <s v="Speciality Products"/>
    <x v="1"/>
    <x v="1"/>
    <n v="31"/>
    <x v="946"/>
    <n v="176710"/>
    <n v="0.15"/>
    <s v="United States"/>
    <s v="Miami"/>
    <x v="1"/>
    <n v="0.15"/>
  </r>
  <r>
    <x v="909"/>
    <s v="Lily Nguyen"/>
    <s v="Sr. Analyst"/>
    <s v="Finance"/>
    <s v="Speciality Products"/>
    <x v="0"/>
    <x v="1"/>
    <n v="33"/>
    <x v="947"/>
    <n v="95960"/>
    <n v="0"/>
    <s v="China"/>
    <s v="Chengdu"/>
    <x v="1"/>
    <n v="0"/>
  </r>
  <r>
    <x v="910"/>
    <s v="Sofia Cheng"/>
    <s v="Vice President"/>
    <s v="Accounting"/>
    <s v="Corporate"/>
    <x v="0"/>
    <x v="1"/>
    <n v="63"/>
    <x v="948"/>
    <n v="216195"/>
    <n v="0.31"/>
    <s v="United States"/>
    <s v="Miami"/>
    <x v="1"/>
    <n v="0.31"/>
  </r>
  <r>
    <x v="911"/>
    <m/>
    <m/>
    <m/>
    <m/>
    <x v="2"/>
    <x v="4"/>
    <m/>
    <x v="949"/>
    <m/>
    <m/>
    <m/>
    <m/>
    <x v="8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s v="Emily Davis"/>
    <x v="0"/>
    <x v="0"/>
    <s v="Research &amp; Development"/>
    <s v="Female"/>
    <s v="Black"/>
    <x v="0"/>
    <d v="2016-04-08T00:00:00"/>
    <n v="141604"/>
    <x v="0"/>
    <x v="0"/>
    <s v="Seattle"/>
    <d v="2021-10-16T00:00:00"/>
    <s v="2016"/>
    <s v="2021"/>
    <n v="5"/>
  </r>
  <r>
    <x v="1"/>
    <s v="Theodore Dinh"/>
    <x v="1"/>
    <x v="0"/>
    <s v="Manufacturing"/>
    <s v="Male"/>
    <s v="Asian"/>
    <x v="1"/>
    <d v="1997-11-29T00:00:00"/>
    <n v="99975"/>
    <x v="1"/>
    <x v="1"/>
    <s v="Chongqing"/>
    <s v=""/>
    <s v="1997"/>
    <s v=""/>
    <e v="#VALUE!"/>
  </r>
  <r>
    <x v="2"/>
    <s v="Luna Sanders"/>
    <x v="2"/>
    <x v="1"/>
    <s v="Speciality Products"/>
    <s v="Female"/>
    <s v="Caucasian"/>
    <x v="2"/>
    <d v="2006-10-26T00:00:00"/>
    <n v="163099"/>
    <x v="2"/>
    <x v="0"/>
    <s v="Chicago"/>
    <s v=""/>
    <s v="2006"/>
    <s v=""/>
    <e v="#VALUE!"/>
  </r>
  <r>
    <x v="3"/>
    <s v="Penelope Jordan"/>
    <x v="3"/>
    <x v="0"/>
    <s v="Manufacturing"/>
    <s v="Female"/>
    <s v="Caucasian"/>
    <x v="3"/>
    <d v="2019-09-27T00:00:00"/>
    <n v="84913"/>
    <x v="3"/>
    <x v="0"/>
    <s v="Chicago"/>
    <s v=""/>
    <s v="2019"/>
    <s v=""/>
    <e v="#VALUE!"/>
  </r>
  <r>
    <x v="4"/>
    <s v="Austin Vo"/>
    <x v="4"/>
    <x v="1"/>
    <s v="Manufacturing"/>
    <s v="Male"/>
    <s v="Asian"/>
    <x v="0"/>
    <d v="1995-11-20T00:00:00"/>
    <n v="95409"/>
    <x v="1"/>
    <x v="0"/>
    <s v="Phoenix"/>
    <s v=""/>
    <s v="1995"/>
    <s v=""/>
    <e v="#VALUE!"/>
  </r>
  <r>
    <x v="5"/>
    <s v="Joshua Gupta"/>
    <x v="5"/>
    <x v="2"/>
    <s v="Corporate"/>
    <s v="Male"/>
    <s v="Asian"/>
    <x v="4"/>
    <d v="2017-01-24T00:00:00"/>
    <n v="50994"/>
    <x v="1"/>
    <x v="1"/>
    <s v="Chongqing"/>
    <s v=""/>
    <s v="2017"/>
    <s v=""/>
    <e v="#VALUE!"/>
  </r>
  <r>
    <x v="6"/>
    <s v="Ruby Barnes"/>
    <x v="6"/>
    <x v="0"/>
    <s v="Corporate"/>
    <s v="Female"/>
    <s v="Caucasian"/>
    <x v="5"/>
    <d v="2020-07-01T00:00:00"/>
    <n v="119746"/>
    <x v="4"/>
    <x v="0"/>
    <s v="Phoenix"/>
    <s v=""/>
    <s v="2020"/>
    <s v=""/>
    <e v="#VALUE!"/>
  </r>
  <r>
    <x v="7"/>
    <s v="Luke Martin"/>
    <x v="7"/>
    <x v="1"/>
    <s v="Manufacturing"/>
    <s v="Male"/>
    <s v="Black"/>
    <x v="6"/>
    <d v="2020-05-16T00:00:00"/>
    <n v="41336"/>
    <x v="1"/>
    <x v="0"/>
    <s v="Miami"/>
    <d v="2021-05-20T00:00:00"/>
    <s v="2020"/>
    <s v="2021"/>
    <n v="1"/>
  </r>
  <r>
    <x v="8"/>
    <s v="Easton Bailey"/>
    <x v="6"/>
    <x v="3"/>
    <s v="Manufacturing"/>
    <s v="Male"/>
    <s v="Caucasian"/>
    <x v="7"/>
    <d v="2019-01-25T00:00:00"/>
    <n v="113527"/>
    <x v="5"/>
    <x v="0"/>
    <s v="Austin"/>
    <s v=""/>
    <s v="2019"/>
    <s v=""/>
    <e v="#VALUE!"/>
  </r>
  <r>
    <x v="9"/>
    <s v="Madeline Walker"/>
    <x v="4"/>
    <x v="1"/>
    <s v="Speciality Products"/>
    <s v="Female"/>
    <s v="Caucasian"/>
    <x v="8"/>
    <d v="2018-06-13T00:00:00"/>
    <n v="77203"/>
    <x v="1"/>
    <x v="0"/>
    <s v="Chicago"/>
    <s v=""/>
    <s v="2018"/>
    <s v=""/>
    <e v="#VALUE!"/>
  </r>
  <r>
    <x v="10"/>
    <s v="Savannah Ali"/>
    <x v="0"/>
    <x v="4"/>
    <s v="Manufacturing"/>
    <s v="Female"/>
    <s v="Asian"/>
    <x v="9"/>
    <d v="2009-02-11T00:00:00"/>
    <n v="157333"/>
    <x v="0"/>
    <x v="0"/>
    <s v="Miami"/>
    <s v=""/>
    <s v="2009"/>
    <s v=""/>
    <e v="#VALUE!"/>
  </r>
  <r>
    <x v="11"/>
    <s v="Camila Rogers"/>
    <x v="8"/>
    <x v="5"/>
    <s v="Speciality Products"/>
    <s v="Female"/>
    <s v="Caucasian"/>
    <x v="5"/>
    <d v="2021-10-21T00:00:00"/>
    <n v="109851"/>
    <x v="1"/>
    <x v="0"/>
    <s v="Seattle"/>
    <s v=""/>
    <s v="2021"/>
    <s v=""/>
    <e v="#VALUE!"/>
  </r>
  <r>
    <x v="12"/>
    <s v="Eli Jones"/>
    <x v="6"/>
    <x v="4"/>
    <s v="Manufacturing"/>
    <s v="Male"/>
    <s v="Caucasian"/>
    <x v="1"/>
    <d v="1999-03-14T00:00:00"/>
    <n v="105086"/>
    <x v="6"/>
    <x v="0"/>
    <s v="Austin"/>
    <s v=""/>
    <s v="1999"/>
    <s v=""/>
    <e v="#VALUE!"/>
  </r>
  <r>
    <x v="13"/>
    <s v="Everleigh Ng"/>
    <x v="0"/>
    <x v="1"/>
    <s v="Research &amp; Development"/>
    <s v="Female"/>
    <s v="Asian"/>
    <x v="10"/>
    <d v="2021-06-10T00:00:00"/>
    <n v="146742"/>
    <x v="4"/>
    <x v="1"/>
    <s v="Shanghai"/>
    <s v=""/>
    <s v="2021"/>
    <s v=""/>
    <e v="#VALUE!"/>
  </r>
  <r>
    <x v="14"/>
    <s v="Robert Yang"/>
    <x v="4"/>
    <x v="3"/>
    <s v="Speciality Products"/>
    <s v="Male"/>
    <s v="Asian"/>
    <x v="11"/>
    <d v="2017-11-04T00:00:00"/>
    <n v="97078"/>
    <x v="1"/>
    <x v="0"/>
    <s v="Austin"/>
    <d v="2020-03-09T00:00:00"/>
    <s v="2017"/>
    <s v="2020"/>
    <n v="3"/>
  </r>
  <r>
    <x v="15"/>
    <s v="Isabella Xi"/>
    <x v="9"/>
    <x v="6"/>
    <s v="Research &amp; Development"/>
    <s v="Female"/>
    <s v="Asian"/>
    <x v="12"/>
    <d v="2013-03-13T00:00:00"/>
    <n v="249270"/>
    <x v="7"/>
    <x v="0"/>
    <s v="Seattle"/>
    <s v=""/>
    <s v="2013"/>
    <s v=""/>
    <e v="#VALUE!"/>
  </r>
  <r>
    <x v="16"/>
    <s v="Bella Powell"/>
    <x v="2"/>
    <x v="1"/>
    <s v="Research &amp; Development"/>
    <s v="Female"/>
    <s v="Black"/>
    <x v="13"/>
    <d v="2002-03-04T00:00:00"/>
    <n v="175837"/>
    <x v="2"/>
    <x v="0"/>
    <s v="Phoenix"/>
    <s v=""/>
    <s v="2002"/>
    <s v=""/>
    <e v="#VALUE!"/>
  </r>
  <r>
    <x v="17"/>
    <s v="Camila Silva"/>
    <x v="0"/>
    <x v="6"/>
    <s v="Speciality Products"/>
    <s v="Female"/>
    <s v="Latino"/>
    <x v="14"/>
    <d v="2003-12-01T00:00:00"/>
    <n v="154828"/>
    <x v="8"/>
    <x v="0"/>
    <s v="Seattle"/>
    <s v=""/>
    <s v="2003"/>
    <s v=""/>
    <e v="#VALUE!"/>
  </r>
  <r>
    <x v="18"/>
    <s v="David Barnes"/>
    <x v="2"/>
    <x v="0"/>
    <s v="Corporate"/>
    <s v="Male"/>
    <s v="Caucasian"/>
    <x v="14"/>
    <d v="2013-11-03T00:00:00"/>
    <n v="186503"/>
    <x v="9"/>
    <x v="0"/>
    <s v="Columbus"/>
    <s v=""/>
    <s v="2013"/>
    <s v=""/>
    <e v="#VALUE!"/>
  </r>
  <r>
    <x v="19"/>
    <s v="Adam Dang"/>
    <x v="2"/>
    <x v="2"/>
    <s v="Research &amp; Development"/>
    <s v="Male"/>
    <s v="Asian"/>
    <x v="15"/>
    <d v="2002-07-09T00:00:00"/>
    <n v="166331"/>
    <x v="10"/>
    <x v="1"/>
    <s v="Chongqing"/>
    <s v=""/>
    <s v="2002"/>
    <s v=""/>
    <e v="#VALUE!"/>
  </r>
  <r>
    <x v="20"/>
    <s v="Elias Alvarado"/>
    <x v="0"/>
    <x v="0"/>
    <s v="Manufacturing"/>
    <s v="Male"/>
    <s v="Latino"/>
    <x v="16"/>
    <d v="2012-01-09T00:00:00"/>
    <n v="146140"/>
    <x v="4"/>
    <x v="2"/>
    <s v="Manaus"/>
    <s v=""/>
    <s v="2012"/>
    <s v=""/>
    <e v="#VALUE!"/>
  </r>
  <r>
    <x v="21"/>
    <s v="Eva Rivera"/>
    <x v="2"/>
    <x v="2"/>
    <s v="Manufacturing"/>
    <s v="Female"/>
    <s v="Latino"/>
    <x v="9"/>
    <d v="2021-04-02T00:00:00"/>
    <n v="151703"/>
    <x v="11"/>
    <x v="0"/>
    <s v="Miami"/>
    <s v=""/>
    <s v="2021"/>
    <s v=""/>
    <e v="#VALUE!"/>
  </r>
  <r>
    <x v="22"/>
    <s v="Logan Rivera"/>
    <x v="2"/>
    <x v="0"/>
    <s v="Research &amp; Development"/>
    <s v="Male"/>
    <s v="Latino"/>
    <x v="1"/>
    <d v="2002-05-24T00:00:00"/>
    <n v="172787"/>
    <x v="12"/>
    <x v="2"/>
    <s v="Rio de Janerio"/>
    <s v=""/>
    <s v="2002"/>
    <s v=""/>
    <e v="#VALUE!"/>
  </r>
  <r>
    <x v="23"/>
    <s v="Leonardo Dixon"/>
    <x v="7"/>
    <x v="2"/>
    <s v="Speciality Products"/>
    <s v="Male"/>
    <s v="Caucasian"/>
    <x v="17"/>
    <d v="2019-09-05T00:00:00"/>
    <n v="49998"/>
    <x v="1"/>
    <x v="0"/>
    <s v="Seattle"/>
    <s v=""/>
    <s v="2019"/>
    <s v=""/>
    <e v="#VALUE!"/>
  </r>
  <r>
    <x v="24"/>
    <s v="Mateo Her"/>
    <x v="9"/>
    <x v="2"/>
    <s v="Speciality Products"/>
    <s v="Male"/>
    <s v="Asian"/>
    <x v="18"/>
    <d v="2014-03-02T00:00:00"/>
    <n v="207172"/>
    <x v="13"/>
    <x v="1"/>
    <s v="Chongqing"/>
    <s v=""/>
    <s v="2014"/>
    <s v=""/>
    <e v="#VALUE!"/>
  </r>
  <r>
    <x v="25"/>
    <s v="Jose Henderson"/>
    <x v="2"/>
    <x v="4"/>
    <s v="Speciality Products"/>
    <s v="Male"/>
    <s v="Black"/>
    <x v="12"/>
    <d v="2015-04-17T00:00:00"/>
    <n v="152239"/>
    <x v="14"/>
    <x v="0"/>
    <s v="Columbus"/>
    <s v=""/>
    <s v="2015"/>
    <s v=""/>
    <e v="#VALUE!"/>
  </r>
  <r>
    <x v="26"/>
    <s v="Abigail Mejia"/>
    <x v="10"/>
    <x v="5"/>
    <s v="Corporate"/>
    <s v="Female"/>
    <s v="Latino"/>
    <x v="16"/>
    <d v="2005-02-05T00:00:00"/>
    <n v="98581"/>
    <x v="1"/>
    <x v="2"/>
    <s v="Rio de Janerio"/>
    <s v=""/>
    <s v="2005"/>
    <s v=""/>
    <e v="#VALUE!"/>
  </r>
  <r>
    <x v="27"/>
    <s v="Wyatt Chin"/>
    <x v="9"/>
    <x v="5"/>
    <s v="Speciality Products"/>
    <s v="Male"/>
    <s v="Asian"/>
    <x v="19"/>
    <d v="2004-06-07T00:00:00"/>
    <n v="246231"/>
    <x v="13"/>
    <x v="0"/>
    <s v="Seattle"/>
    <s v=""/>
    <s v="2004"/>
    <s v=""/>
    <e v="#VALUE!"/>
  </r>
  <r>
    <x v="28"/>
    <s v="Carson Lu"/>
    <x v="11"/>
    <x v="5"/>
    <s v="Speciality Products"/>
    <s v="Male"/>
    <s v="Asian"/>
    <x v="14"/>
    <d v="1996-12-04T00:00:00"/>
    <n v="99354"/>
    <x v="15"/>
    <x v="1"/>
    <s v="Beijing"/>
    <s v=""/>
    <s v="1996"/>
    <s v=""/>
    <e v="#VALUE!"/>
  </r>
  <r>
    <x v="29"/>
    <s v="Dylan Choi"/>
    <x v="9"/>
    <x v="0"/>
    <s v="Corporate"/>
    <s v="Male"/>
    <s v="Asian"/>
    <x v="20"/>
    <d v="2012-05-11T00:00:00"/>
    <n v="231141"/>
    <x v="16"/>
    <x v="1"/>
    <s v="Beijing"/>
    <s v=""/>
    <s v="2012"/>
    <s v=""/>
    <e v="#VALUE!"/>
  </r>
  <r>
    <x v="30"/>
    <s v="Ezekiel Kumar"/>
    <x v="12"/>
    <x v="0"/>
    <s v="Research &amp; Development"/>
    <s v="Male"/>
    <s v="Asian"/>
    <x v="21"/>
    <d v="2017-06-25T00:00:00"/>
    <n v="54775"/>
    <x v="1"/>
    <x v="0"/>
    <s v="Columbus"/>
    <s v=""/>
    <s v="2017"/>
    <s v=""/>
    <e v="#VALUE!"/>
  </r>
  <r>
    <x v="31"/>
    <s v="Dominic Guzman"/>
    <x v="7"/>
    <x v="1"/>
    <s v="Manufacturing"/>
    <s v="Male"/>
    <s v="Latino"/>
    <x v="13"/>
    <d v="2004-05-16T00:00:00"/>
    <n v="55499"/>
    <x v="1"/>
    <x v="2"/>
    <s v="Manaus"/>
    <s v=""/>
    <s v="2004"/>
    <s v=""/>
    <e v="#VALUE!"/>
  </r>
  <r>
    <x v="32"/>
    <s v="Angel Powell"/>
    <x v="13"/>
    <x v="2"/>
    <s v="Research &amp; Development"/>
    <s v="Male"/>
    <s v="Caucasian"/>
    <x v="22"/>
    <d v="2008-07-11T00:00:00"/>
    <n v="66521"/>
    <x v="1"/>
    <x v="0"/>
    <s v="Seattle"/>
    <s v=""/>
    <s v="2008"/>
    <s v=""/>
    <e v="#VALUE!"/>
  </r>
  <r>
    <x v="33"/>
    <s v="Mateo Vu"/>
    <x v="5"/>
    <x v="2"/>
    <s v="Speciality Products"/>
    <s v="Male"/>
    <s v="Asian"/>
    <x v="23"/>
    <d v="2016-09-29T00:00:00"/>
    <n v="59100"/>
    <x v="1"/>
    <x v="1"/>
    <s v="Chongqing"/>
    <s v=""/>
    <s v="2016"/>
    <s v=""/>
    <e v="#VALUE!"/>
  </r>
  <r>
    <x v="34"/>
    <s v="Caroline Jenkins"/>
    <x v="7"/>
    <x v="1"/>
    <s v="Research &amp; Development"/>
    <s v="Female"/>
    <s v="Caucasian"/>
    <x v="5"/>
    <d v="2018-05-06T00:00:00"/>
    <n v="49011"/>
    <x v="1"/>
    <x v="0"/>
    <s v="Chicago"/>
    <s v=""/>
    <s v="2018"/>
    <s v=""/>
    <e v="#VALUE!"/>
  </r>
  <r>
    <x v="35"/>
    <s v="Nora Brown"/>
    <x v="14"/>
    <x v="0"/>
    <s v="Manufacturing"/>
    <s v="Female"/>
    <s v="Caucasian"/>
    <x v="24"/>
    <d v="2014-02-11T00:00:00"/>
    <n v="99575"/>
    <x v="1"/>
    <x v="0"/>
    <s v="Austin"/>
    <s v=""/>
    <s v="2014"/>
    <s v=""/>
    <e v="#VALUE!"/>
  </r>
  <r>
    <x v="36"/>
    <s v="Adeline Huang"/>
    <x v="8"/>
    <x v="5"/>
    <s v="Manufacturing"/>
    <s v="Female"/>
    <s v="Asian"/>
    <x v="8"/>
    <d v="2019-12-16T00:00:00"/>
    <n v="99989"/>
    <x v="1"/>
    <x v="1"/>
    <s v="Chengdu"/>
    <s v=""/>
    <s v="2019"/>
    <s v=""/>
    <e v="#VALUE!"/>
  </r>
  <r>
    <x v="37"/>
    <s v="Jackson Perry"/>
    <x v="9"/>
    <x v="6"/>
    <s v="Research &amp; Development"/>
    <s v="Male"/>
    <s v="Caucasian"/>
    <x v="5"/>
    <d v="2019-10-20T00:00:00"/>
    <n v="256420"/>
    <x v="7"/>
    <x v="0"/>
    <s v="Phoenix"/>
    <s v=""/>
    <s v="2019"/>
    <s v=""/>
    <e v="#VALUE!"/>
  </r>
  <r>
    <x v="38"/>
    <s v="Riley Padilla"/>
    <x v="1"/>
    <x v="0"/>
    <s v="Manufacturing"/>
    <s v="Female"/>
    <s v="Latino"/>
    <x v="25"/>
    <d v="2013-05-15T00:00:00"/>
    <n v="78940"/>
    <x v="1"/>
    <x v="0"/>
    <s v="Miami"/>
    <s v=""/>
    <s v="2013"/>
    <s v=""/>
    <e v="#VALUE!"/>
  </r>
  <r>
    <x v="39"/>
    <s v="Leah Pena"/>
    <x v="14"/>
    <x v="0"/>
    <s v="Corporate"/>
    <s v="Female"/>
    <s v="Latino"/>
    <x v="4"/>
    <d v="1994-01-03T00:00:00"/>
    <n v="82872"/>
    <x v="1"/>
    <x v="2"/>
    <s v="Manaus"/>
    <s v=""/>
    <s v="1994"/>
    <s v=""/>
    <e v="#VALUE!"/>
  </r>
  <r>
    <x v="40"/>
    <s v="Owen Lam"/>
    <x v="15"/>
    <x v="4"/>
    <s v="Speciality Products"/>
    <s v="Male"/>
    <s v="Asian"/>
    <x v="23"/>
    <d v="2017-05-29T00:00:00"/>
    <n v="86317"/>
    <x v="1"/>
    <x v="1"/>
    <s v="Chengdu"/>
    <d v="2017-07-16T00:00:00"/>
    <s v="2017"/>
    <s v="2017"/>
    <n v="0"/>
  </r>
  <r>
    <x v="41"/>
    <s v="Kennedy Foster"/>
    <x v="6"/>
    <x v="6"/>
    <s v="Speciality Products"/>
    <s v="Female"/>
    <s v="Caucasian"/>
    <x v="26"/>
    <d v="2013-11-23T00:00:00"/>
    <n v="113135"/>
    <x v="17"/>
    <x v="0"/>
    <s v="Austin"/>
    <s v=""/>
    <s v="2013"/>
    <s v=""/>
    <e v="#VALUE!"/>
  </r>
  <r>
    <x v="42"/>
    <s v="John Moore"/>
    <x v="9"/>
    <x v="0"/>
    <s v="Speciality Products"/>
    <s v="Male"/>
    <s v="Caucasian"/>
    <x v="27"/>
    <d v="2005-11-08T00:00:00"/>
    <n v="199808"/>
    <x v="18"/>
    <x v="0"/>
    <s v="Seattle"/>
    <s v=""/>
    <s v="2005"/>
    <s v=""/>
    <e v="#VALUE!"/>
  </r>
  <r>
    <x v="43"/>
    <s v="William Vu"/>
    <x v="5"/>
    <x v="2"/>
    <s v="Speciality Products"/>
    <s v="Male"/>
    <s v="Asian"/>
    <x v="17"/>
    <d v="2013-11-14T00:00:00"/>
    <n v="56037"/>
    <x v="1"/>
    <x v="1"/>
    <s v="Shanghai"/>
    <s v=""/>
    <s v="2013"/>
    <s v=""/>
    <e v="#VALUE!"/>
  </r>
  <r>
    <x v="44"/>
    <s v="Sadie Washington"/>
    <x v="0"/>
    <x v="6"/>
    <s v="Research &amp; Development"/>
    <s v="Female"/>
    <s v="Caucasian"/>
    <x v="7"/>
    <d v="2019-05-24T00:00:00"/>
    <n v="122350"/>
    <x v="15"/>
    <x v="0"/>
    <s v="Phoenix"/>
    <s v=""/>
    <s v="2019"/>
    <s v=""/>
    <e v="#VALUE!"/>
  </r>
  <r>
    <x v="45"/>
    <s v="Gabriel Holmes"/>
    <x v="14"/>
    <x v="0"/>
    <s v="Research &amp; Development"/>
    <s v="Male"/>
    <s v="Caucasian"/>
    <x v="28"/>
    <d v="2010-11-04T00:00:00"/>
    <n v="92952"/>
    <x v="1"/>
    <x v="0"/>
    <s v="Seattle"/>
    <s v=""/>
    <s v="2010"/>
    <s v=""/>
    <e v="#VALUE!"/>
  </r>
  <r>
    <x v="46"/>
    <s v="Wyatt Rojas"/>
    <x v="3"/>
    <x v="0"/>
    <s v="Corporate"/>
    <s v="Male"/>
    <s v="Latino"/>
    <x v="24"/>
    <d v="2013-03-20T00:00:00"/>
    <n v="79921"/>
    <x v="17"/>
    <x v="0"/>
    <s v="Austin"/>
    <s v=""/>
    <s v="2013"/>
    <s v=""/>
    <e v="#VALUE!"/>
  </r>
  <r>
    <x v="47"/>
    <s v="Eva Coleman"/>
    <x v="2"/>
    <x v="0"/>
    <s v="Research &amp; Development"/>
    <s v="Female"/>
    <s v="Black"/>
    <x v="17"/>
    <d v="2009-09-20T00:00:00"/>
    <n v="167199"/>
    <x v="2"/>
    <x v="0"/>
    <s v="Seattle"/>
    <s v=""/>
    <s v="2009"/>
    <s v=""/>
    <e v="#VALUE!"/>
  </r>
  <r>
    <x v="48"/>
    <s v="Dominic Clark"/>
    <x v="10"/>
    <x v="5"/>
    <s v="Research &amp; Development"/>
    <s v="Male"/>
    <s v="Caucasian"/>
    <x v="27"/>
    <d v="2012-10-17T00:00:00"/>
    <n v="71476"/>
    <x v="1"/>
    <x v="0"/>
    <s v="Phoenix"/>
    <s v=""/>
    <s v="2012"/>
    <s v=""/>
    <e v="#VALUE!"/>
  </r>
  <r>
    <x v="49"/>
    <s v="Lucy Alexander"/>
    <x v="2"/>
    <x v="5"/>
    <s v="Manufacturing"/>
    <s v="Female"/>
    <s v="Caucasian"/>
    <x v="15"/>
    <d v="2014-10-29T00:00:00"/>
    <n v="189420"/>
    <x v="2"/>
    <x v="0"/>
    <s v="Seattle"/>
    <s v=""/>
    <s v="2014"/>
    <s v=""/>
    <e v="#VALUE!"/>
  </r>
  <r>
    <x v="50"/>
    <s v="Everleigh Washington"/>
    <x v="16"/>
    <x v="4"/>
    <s v="Research &amp; Development"/>
    <s v="Female"/>
    <s v="Caucasian"/>
    <x v="14"/>
    <d v="2001-10-20T00:00:00"/>
    <n v="64057"/>
    <x v="1"/>
    <x v="0"/>
    <s v="Phoenix"/>
    <s v=""/>
    <s v="2001"/>
    <s v=""/>
    <e v="#VALUE!"/>
  </r>
  <r>
    <x v="51"/>
    <s v="Leilani Butler"/>
    <x v="13"/>
    <x v="6"/>
    <s v="Manufacturing"/>
    <s v="Female"/>
    <s v="Black"/>
    <x v="5"/>
    <d v="2021-09-21T00:00:00"/>
    <n v="68728"/>
    <x v="1"/>
    <x v="0"/>
    <s v="Phoenix"/>
    <s v=""/>
    <s v="2021"/>
    <s v=""/>
    <e v="#VALUE!"/>
  </r>
  <r>
    <x v="52"/>
    <s v="Peyton Huang"/>
    <x v="0"/>
    <x v="0"/>
    <s v="Manufacturing"/>
    <s v="Female"/>
    <s v="Asian"/>
    <x v="6"/>
    <d v="2021-07-02T00:00:00"/>
    <n v="125633"/>
    <x v="19"/>
    <x v="1"/>
    <s v="Beijing"/>
    <s v=""/>
    <s v="2021"/>
    <s v=""/>
    <e v="#VALUE!"/>
  </r>
  <r>
    <x v="53"/>
    <s v="John Contreras"/>
    <x v="13"/>
    <x v="6"/>
    <s v="Manufacturing"/>
    <s v="Male"/>
    <s v="Latino"/>
    <x v="25"/>
    <d v="2011-05-15T00:00:00"/>
    <n v="66889"/>
    <x v="1"/>
    <x v="0"/>
    <s v="Columbus"/>
    <s v=""/>
    <s v="2011"/>
    <s v=""/>
    <e v="#VALUE!"/>
  </r>
  <r>
    <x v="54"/>
    <s v="Rylee Yu"/>
    <x v="2"/>
    <x v="3"/>
    <s v="Research &amp; Development"/>
    <s v="Female"/>
    <s v="Asian"/>
    <x v="9"/>
    <d v="2015-09-29T00:00:00"/>
    <n v="178700"/>
    <x v="20"/>
    <x v="0"/>
    <s v="Seattle"/>
    <s v=""/>
    <s v="2015"/>
    <s v=""/>
    <e v="#VALUE!"/>
  </r>
  <r>
    <x v="55"/>
    <s v="Piper Lewis"/>
    <x v="17"/>
    <x v="5"/>
    <s v="Research &amp; Development"/>
    <s v="Female"/>
    <s v="Caucasian"/>
    <x v="29"/>
    <d v="2018-12-22T00:00:00"/>
    <n v="83990"/>
    <x v="1"/>
    <x v="0"/>
    <s v="Chicago"/>
    <s v=""/>
    <s v="2018"/>
    <s v=""/>
    <e v="#VALUE!"/>
  </r>
  <r>
    <x v="56"/>
    <s v="Stella Alexander"/>
    <x v="18"/>
    <x v="5"/>
    <s v="Corporate"/>
    <s v="Female"/>
    <s v="Caucasian"/>
    <x v="27"/>
    <d v="2005-12-10T00:00:00"/>
    <n v="102043"/>
    <x v="1"/>
    <x v="0"/>
    <s v="Chicago"/>
    <s v=""/>
    <s v="2005"/>
    <s v=""/>
    <e v="#VALUE!"/>
  </r>
  <r>
    <x v="57"/>
    <s v="Addison Do"/>
    <x v="19"/>
    <x v="5"/>
    <s v="Manufacturing"/>
    <s v="Female"/>
    <s v="Asian"/>
    <x v="30"/>
    <d v="2001-05-30T00:00:00"/>
    <n v="90678"/>
    <x v="1"/>
    <x v="0"/>
    <s v="Columbus"/>
    <s v=""/>
    <s v="2001"/>
    <s v=""/>
    <e v="#VALUE!"/>
  </r>
  <r>
    <x v="58"/>
    <s v="Zoey Jackson"/>
    <x v="20"/>
    <x v="4"/>
    <s v="Manufacturing"/>
    <s v="Female"/>
    <s v="Black"/>
    <x v="30"/>
    <d v="2008-08-21T00:00:00"/>
    <n v="59067"/>
    <x v="1"/>
    <x v="0"/>
    <s v="Miami"/>
    <s v=""/>
    <s v="2008"/>
    <s v=""/>
    <e v="#VALUE!"/>
  </r>
  <r>
    <x v="59"/>
    <s v="John Chow"/>
    <x v="0"/>
    <x v="6"/>
    <s v="Research &amp; Development"/>
    <s v="Male"/>
    <s v="Asian"/>
    <x v="15"/>
    <d v="2021-03-11T00:00:00"/>
    <n v="135062"/>
    <x v="0"/>
    <x v="1"/>
    <s v="Chengdu"/>
    <s v=""/>
    <s v="2021"/>
    <s v=""/>
    <e v="#VALUE!"/>
  </r>
  <r>
    <x v="60"/>
    <s v="Ava Ayala"/>
    <x v="0"/>
    <x v="0"/>
    <s v="Corporate"/>
    <s v="Female"/>
    <s v="Latino"/>
    <x v="0"/>
    <d v="2006-08-16T00:00:00"/>
    <n v="159044"/>
    <x v="4"/>
    <x v="2"/>
    <s v="Manaus"/>
    <s v=""/>
    <s v="2006"/>
    <s v=""/>
    <e v="#VALUE!"/>
  </r>
  <r>
    <x v="61"/>
    <s v="Natalia Salazar"/>
    <x v="4"/>
    <x v="3"/>
    <s v="Manufacturing"/>
    <s v="Female"/>
    <s v="Latino"/>
    <x v="18"/>
    <d v="2019-01-02T00:00:00"/>
    <n v="74691"/>
    <x v="1"/>
    <x v="2"/>
    <s v="Manaus"/>
    <d v="2020-07-08T00:00:00"/>
    <s v="2019"/>
    <s v="2020"/>
    <n v="1"/>
  </r>
  <r>
    <x v="62"/>
    <s v="Skylar Carrillo"/>
    <x v="11"/>
    <x v="5"/>
    <s v="Corporate"/>
    <s v="Female"/>
    <s v="Latino"/>
    <x v="18"/>
    <d v="2008-12-18T00:00:00"/>
    <n v="92753"/>
    <x v="8"/>
    <x v="0"/>
    <s v="Austin"/>
    <d v="2021-06-24T00:00:00"/>
    <s v="2008"/>
    <s v="2021"/>
    <n v="13"/>
  </r>
  <r>
    <x v="63"/>
    <s v="Christian Sanders"/>
    <x v="9"/>
    <x v="4"/>
    <s v="Speciality Products"/>
    <s v="Male"/>
    <s v="Black"/>
    <x v="15"/>
    <d v="2013-08-07T00:00:00"/>
    <n v="236946"/>
    <x v="21"/>
    <x v="0"/>
    <s v="Seattle"/>
    <s v=""/>
    <s v="2013"/>
    <s v=""/>
    <e v="#VALUE!"/>
  </r>
  <r>
    <x v="64"/>
    <s v="Penelope Coleman"/>
    <x v="7"/>
    <x v="1"/>
    <s v="Corporate"/>
    <s v="Female"/>
    <s v="Black"/>
    <x v="9"/>
    <d v="2021-08-27T00:00:00"/>
    <n v="48906"/>
    <x v="1"/>
    <x v="0"/>
    <s v="Miami"/>
    <s v=""/>
    <s v="2021"/>
    <s v=""/>
    <e v="#VALUE!"/>
  </r>
  <r>
    <x v="65"/>
    <s v="Piper Richardson"/>
    <x v="4"/>
    <x v="2"/>
    <s v="Corporate"/>
    <s v="Female"/>
    <s v="Caucasian"/>
    <x v="31"/>
    <d v="2008-01-27T00:00:00"/>
    <n v="80024"/>
    <x v="1"/>
    <x v="0"/>
    <s v="Columbus"/>
    <s v=""/>
    <s v="2008"/>
    <s v=""/>
    <e v="#VALUE!"/>
  </r>
  <r>
    <x v="66"/>
    <s v="Everly Walker"/>
    <x v="16"/>
    <x v="4"/>
    <s v="Speciality Products"/>
    <s v="Female"/>
    <s v="Caucasian"/>
    <x v="12"/>
    <d v="2009-10-23T00:00:00"/>
    <n v="54415"/>
    <x v="1"/>
    <x v="0"/>
    <s v="Seattle"/>
    <d v="2014-01-22T00:00:00"/>
    <s v="2009"/>
    <s v="2014"/>
    <n v="5"/>
  </r>
  <r>
    <x v="67"/>
    <s v="Aurora Ali"/>
    <x v="6"/>
    <x v="6"/>
    <s v="Research &amp; Development"/>
    <s v="Female"/>
    <s v="Asian"/>
    <x v="23"/>
    <d v="2016-04-24T00:00:00"/>
    <n v="120341"/>
    <x v="3"/>
    <x v="0"/>
    <s v="Seattle"/>
    <s v=""/>
    <s v="2016"/>
    <s v=""/>
    <e v="#VALUE!"/>
  </r>
  <r>
    <x v="68"/>
    <s v="Penelope Guerrero"/>
    <x v="9"/>
    <x v="0"/>
    <s v="Speciality Products"/>
    <s v="Female"/>
    <s v="Latino"/>
    <x v="19"/>
    <d v="2009-08-04T00:00:00"/>
    <n v="208415"/>
    <x v="22"/>
    <x v="0"/>
    <s v="Seattle"/>
    <s v=""/>
    <s v="2009"/>
    <s v=""/>
    <e v="#VALUE!"/>
  </r>
  <r>
    <x v="69"/>
    <s v="Anna Mehta"/>
    <x v="21"/>
    <x v="0"/>
    <s v="Speciality Products"/>
    <s v="Female"/>
    <s v="Asian"/>
    <x v="24"/>
    <d v="2020-01-05T00:00:00"/>
    <n v="78844"/>
    <x v="1"/>
    <x v="0"/>
    <s v="Seattle"/>
    <s v=""/>
    <s v="2020"/>
    <s v=""/>
    <e v="#VALUE!"/>
  </r>
  <r>
    <x v="70"/>
    <s v="William Foster"/>
    <x v="17"/>
    <x v="5"/>
    <s v="Manufacturing"/>
    <s v="Male"/>
    <s v="Caucasian"/>
    <x v="32"/>
    <d v="2002-05-23T00:00:00"/>
    <n v="76354"/>
    <x v="1"/>
    <x v="0"/>
    <s v="Phoenix"/>
    <d v="2021-09-26T00:00:00"/>
    <s v="2002"/>
    <s v="2021"/>
    <n v="19"/>
  </r>
  <r>
    <x v="71"/>
    <s v="Jade Rojas"/>
    <x v="2"/>
    <x v="1"/>
    <s v="Speciality Products"/>
    <s v="Female"/>
    <s v="Latino"/>
    <x v="17"/>
    <d v="2019-01-28T00:00:00"/>
    <n v="165927"/>
    <x v="2"/>
    <x v="0"/>
    <s v="Phoenix"/>
    <s v=""/>
    <s v="2019"/>
    <s v=""/>
    <e v="#VALUE!"/>
  </r>
  <r>
    <x v="72"/>
    <s v="Isla Espinoza"/>
    <x v="6"/>
    <x v="3"/>
    <s v="Speciality Products"/>
    <s v="Female"/>
    <s v="Latino"/>
    <x v="31"/>
    <d v="2021-11-16T00:00:00"/>
    <n v="109812"/>
    <x v="6"/>
    <x v="2"/>
    <s v="Manaus"/>
    <s v=""/>
    <s v="2021"/>
    <s v=""/>
    <e v="#VALUE!"/>
  </r>
  <r>
    <x v="73"/>
    <s v="David Chu"/>
    <x v="8"/>
    <x v="5"/>
    <s v="Corporate"/>
    <s v="Male"/>
    <s v="Asian"/>
    <x v="0"/>
    <d v="1998-09-03T00:00:00"/>
    <n v="86299"/>
    <x v="1"/>
    <x v="0"/>
    <s v="Seattle"/>
    <s v=""/>
    <s v="1998"/>
    <s v=""/>
    <e v="#VALUE!"/>
  </r>
  <r>
    <x v="74"/>
    <s v="Thomas Padilla"/>
    <x v="9"/>
    <x v="6"/>
    <s v="Research &amp; Development"/>
    <s v="Male"/>
    <s v="Latino"/>
    <x v="4"/>
    <d v="2003-07-26T00:00:00"/>
    <n v="206624"/>
    <x v="23"/>
    <x v="2"/>
    <s v="Sao Paulo"/>
    <s v=""/>
    <s v="2003"/>
    <s v=""/>
    <e v="#VALUE!"/>
  </r>
  <r>
    <x v="75"/>
    <s v="Miles Salazar"/>
    <x v="12"/>
    <x v="0"/>
    <s v="Manufacturing"/>
    <s v="Male"/>
    <s v="Latino"/>
    <x v="9"/>
    <d v="2010-12-23T00:00:00"/>
    <n v="53215"/>
    <x v="1"/>
    <x v="2"/>
    <s v="Sao Paulo"/>
    <d v="2014-03-27T00:00:00"/>
    <s v="2010"/>
    <s v="2014"/>
    <n v="4"/>
  </r>
  <r>
    <x v="76"/>
    <s v="Mila Hong"/>
    <x v="22"/>
    <x v="5"/>
    <s v="Research &amp; Development"/>
    <s v="Female"/>
    <s v="Asian"/>
    <x v="23"/>
    <d v="2017-05-22T00:00:00"/>
    <n v="86858"/>
    <x v="1"/>
    <x v="1"/>
    <s v="Chongqing"/>
    <d v="2017-10-08T00:00:00"/>
    <s v="2017"/>
    <s v="2017"/>
    <n v="0"/>
  </r>
  <r>
    <x v="77"/>
    <s v="Benjamin Moua"/>
    <x v="3"/>
    <x v="0"/>
    <s v="Manufacturing"/>
    <s v="Male"/>
    <s v="Asian"/>
    <x v="28"/>
    <d v="2007-07-02T00:00:00"/>
    <n v="93971"/>
    <x v="24"/>
    <x v="1"/>
    <s v="Chongqing"/>
    <s v=""/>
    <s v="2007"/>
    <s v=""/>
    <e v="#VALUE!"/>
  </r>
  <r>
    <x v="78"/>
    <s v="Samuel Morales"/>
    <x v="13"/>
    <x v="1"/>
    <s v="Corporate"/>
    <s v="Male"/>
    <s v="Latino"/>
    <x v="8"/>
    <d v="2015-06-27T00:00:00"/>
    <n v="57008"/>
    <x v="1"/>
    <x v="0"/>
    <s v="Phoenix"/>
    <s v=""/>
    <s v="2015"/>
    <s v=""/>
    <e v="#VALUE!"/>
  </r>
  <r>
    <x v="79"/>
    <s v="John Soto"/>
    <x v="0"/>
    <x v="1"/>
    <s v="Manufacturing"/>
    <s v="Male"/>
    <s v="Latino"/>
    <x v="33"/>
    <d v="2015-09-23T00:00:00"/>
    <n v="141899"/>
    <x v="0"/>
    <x v="0"/>
    <s v="Phoenix"/>
    <s v=""/>
    <s v="2015"/>
    <s v=""/>
    <e v="#VALUE!"/>
  </r>
  <r>
    <x v="80"/>
    <s v="Joseph Martin"/>
    <x v="13"/>
    <x v="6"/>
    <s v="Corporate"/>
    <s v="Male"/>
    <s v="Black"/>
    <x v="12"/>
    <d v="2016-09-13T00:00:00"/>
    <n v="64847"/>
    <x v="1"/>
    <x v="0"/>
    <s v="Miami"/>
    <s v=""/>
    <s v="2016"/>
    <s v=""/>
    <e v="#VALUE!"/>
  </r>
  <r>
    <x v="81"/>
    <s v="Jose Ross"/>
    <x v="11"/>
    <x v="5"/>
    <s v="Research &amp; Development"/>
    <s v="Male"/>
    <s v="Caucasian"/>
    <x v="26"/>
    <d v="1992-04-08T00:00:00"/>
    <n v="116878"/>
    <x v="19"/>
    <x v="0"/>
    <s v="Miami"/>
    <s v=""/>
    <s v="1992"/>
    <s v=""/>
    <e v="#VALUE!"/>
  </r>
  <r>
    <x v="82"/>
    <s v="Parker James"/>
    <x v="10"/>
    <x v="5"/>
    <s v="Speciality Products"/>
    <s v="Male"/>
    <s v="Black"/>
    <x v="15"/>
    <d v="2005-02-05T00:00:00"/>
    <n v="70505"/>
    <x v="1"/>
    <x v="0"/>
    <s v="Austin"/>
    <s v=""/>
    <s v="2005"/>
    <s v=""/>
    <e v="#VALUE!"/>
  </r>
  <r>
    <x v="83"/>
    <s v="Everleigh Fernandez"/>
    <x v="2"/>
    <x v="5"/>
    <s v="Research &amp; Development"/>
    <s v="Female"/>
    <s v="Latino"/>
    <x v="23"/>
    <d v="2016-05-22T00:00:00"/>
    <n v="189702"/>
    <x v="12"/>
    <x v="2"/>
    <s v="Manaus"/>
    <d v="2020-12-21T00:00:00"/>
    <s v="2016"/>
    <s v="2020"/>
    <n v="4"/>
  </r>
  <r>
    <x v="84"/>
    <s v="Lincoln Hall"/>
    <x v="2"/>
    <x v="3"/>
    <s v="Speciality Products"/>
    <s v="Male"/>
    <s v="Caucasian"/>
    <x v="3"/>
    <d v="2020-07-28T00:00:00"/>
    <n v="180664"/>
    <x v="25"/>
    <x v="0"/>
    <s v="Chicago"/>
    <s v=""/>
    <s v="2020"/>
    <s v=""/>
    <e v="#VALUE!"/>
  </r>
  <r>
    <x v="85"/>
    <s v="Willow Mai"/>
    <x v="20"/>
    <x v="4"/>
    <s v="Manufacturing"/>
    <s v="Female"/>
    <s v="Asian"/>
    <x v="15"/>
    <d v="2003-12-17T00:00:00"/>
    <n v="48345"/>
    <x v="1"/>
    <x v="1"/>
    <s v="Chengdu"/>
    <s v=""/>
    <s v="2003"/>
    <s v=""/>
    <e v="#VALUE!"/>
  </r>
  <r>
    <x v="86"/>
    <s v="Jack Cheng"/>
    <x v="2"/>
    <x v="4"/>
    <s v="Manufacturing"/>
    <s v="Male"/>
    <s v="Asian"/>
    <x v="34"/>
    <d v="2014-01-16T00:00:00"/>
    <n v="152214"/>
    <x v="7"/>
    <x v="1"/>
    <s v="Beijing"/>
    <s v=""/>
    <s v="2014"/>
    <s v=""/>
    <e v="#VALUE!"/>
  </r>
  <r>
    <x v="87"/>
    <s v="Genesis Navarro"/>
    <x v="21"/>
    <x v="0"/>
    <s v="Corporate"/>
    <s v="Female"/>
    <s v="Latino"/>
    <x v="12"/>
    <d v="2009-04-28T00:00:00"/>
    <n v="69803"/>
    <x v="1"/>
    <x v="2"/>
    <s v="Manaus"/>
    <s v=""/>
    <s v="2009"/>
    <s v=""/>
    <e v="#VALUE!"/>
  </r>
  <r>
    <x v="88"/>
    <s v="Eliza Hernandez"/>
    <x v="23"/>
    <x v="0"/>
    <s v="Corporate"/>
    <s v="Female"/>
    <s v="Latino"/>
    <x v="35"/>
    <d v="2019-07-04T00:00:00"/>
    <n v="76588"/>
    <x v="1"/>
    <x v="2"/>
    <s v="Rio de Janerio"/>
    <s v=""/>
    <s v="2019"/>
    <s v=""/>
    <e v="#VALUE!"/>
  </r>
  <r>
    <x v="89"/>
    <s v="Gabriel Brooks"/>
    <x v="24"/>
    <x v="0"/>
    <s v="Manufacturing"/>
    <s v="Male"/>
    <s v="Caucasian"/>
    <x v="7"/>
    <d v="2018-12-10T00:00:00"/>
    <n v="84596"/>
    <x v="1"/>
    <x v="0"/>
    <s v="Miami"/>
    <s v=""/>
    <s v="2018"/>
    <s v=""/>
    <e v="#VALUE!"/>
  </r>
  <r>
    <x v="90"/>
    <s v="Jack Huynh"/>
    <x v="6"/>
    <x v="6"/>
    <s v="Research &amp; Development"/>
    <s v="Male"/>
    <s v="Asian"/>
    <x v="5"/>
    <d v="2018-09-25T00:00:00"/>
    <n v="114441"/>
    <x v="4"/>
    <x v="1"/>
    <s v="Chongqing"/>
    <d v="2019-12-22T00:00:00"/>
    <s v="2018"/>
    <s v="2019"/>
    <n v="1"/>
  </r>
  <r>
    <x v="91"/>
    <s v="Everly Chow"/>
    <x v="0"/>
    <x v="1"/>
    <s v="Speciality Products"/>
    <s v="Female"/>
    <s v="Asian"/>
    <x v="29"/>
    <d v="2018-04-21T00:00:00"/>
    <n v="140402"/>
    <x v="0"/>
    <x v="1"/>
    <s v="Beijing"/>
    <s v=""/>
    <s v="2018"/>
    <s v=""/>
    <e v="#VALUE!"/>
  </r>
  <r>
    <x v="92"/>
    <s v="Amelia Salazar"/>
    <x v="13"/>
    <x v="1"/>
    <s v="Corporate"/>
    <s v="Female"/>
    <s v="Latino"/>
    <x v="3"/>
    <d v="2019-04-23T00:00:00"/>
    <n v="59817"/>
    <x v="1"/>
    <x v="2"/>
    <s v="Sao Paulo"/>
    <s v=""/>
    <s v="2019"/>
    <s v=""/>
    <e v="#VALUE!"/>
  </r>
  <r>
    <x v="93"/>
    <s v="Xavier Zheng"/>
    <x v="5"/>
    <x v="2"/>
    <s v="Manufacturing"/>
    <s v="Male"/>
    <s v="Asian"/>
    <x v="11"/>
    <d v="2017-07-22T00:00:00"/>
    <n v="55854"/>
    <x v="1"/>
    <x v="0"/>
    <s v="Austin"/>
    <s v=""/>
    <s v="2017"/>
    <s v=""/>
    <e v="#VALUE!"/>
  </r>
  <r>
    <x v="94"/>
    <s v="Matthew Chau"/>
    <x v="15"/>
    <x v="4"/>
    <s v="Research &amp; Development"/>
    <s v="Male"/>
    <s v="Asian"/>
    <x v="26"/>
    <d v="2002-11-16T00:00:00"/>
    <n v="95998"/>
    <x v="1"/>
    <x v="0"/>
    <s v="Seattle"/>
    <s v=""/>
    <s v="2002"/>
    <s v=""/>
    <e v="#VALUE!"/>
  </r>
  <r>
    <x v="95"/>
    <s v="Mia Cheng"/>
    <x v="0"/>
    <x v="2"/>
    <s v="Manufacturing"/>
    <s v="Female"/>
    <s v="Asian"/>
    <x v="8"/>
    <d v="2015-04-22T00:00:00"/>
    <n v="154941"/>
    <x v="8"/>
    <x v="0"/>
    <s v="Phoenix"/>
    <s v=""/>
    <s v="2015"/>
    <s v=""/>
    <e v="#VALUE!"/>
  </r>
  <r>
    <x v="96"/>
    <s v="Rylee Yu"/>
    <x v="9"/>
    <x v="1"/>
    <s v="Speciality Products"/>
    <s v="Female"/>
    <s v="Asian"/>
    <x v="36"/>
    <d v="2011-07-10T00:00:00"/>
    <n v="247022"/>
    <x v="7"/>
    <x v="1"/>
    <s v="Beijing"/>
    <s v=""/>
    <s v="2011"/>
    <s v=""/>
    <e v="#VALUE!"/>
  </r>
  <r>
    <x v="97"/>
    <s v="Zoe Romero"/>
    <x v="23"/>
    <x v="0"/>
    <s v="Manufacturing"/>
    <s v="Female"/>
    <s v="Latino"/>
    <x v="24"/>
    <d v="2021-10-05T00:00:00"/>
    <n v="88072"/>
    <x v="1"/>
    <x v="2"/>
    <s v="Sao Paulo"/>
    <s v=""/>
    <s v="2021"/>
    <s v=""/>
    <e v="#VALUE!"/>
  </r>
  <r>
    <x v="98"/>
    <s v="Nolan Bui"/>
    <x v="3"/>
    <x v="0"/>
    <s v="Research &amp; Development"/>
    <s v="Male"/>
    <s v="Asian"/>
    <x v="21"/>
    <d v="2020-05-26T00:00:00"/>
    <n v="67925"/>
    <x v="24"/>
    <x v="1"/>
    <s v="Shanghai"/>
    <s v=""/>
    <s v="2020"/>
    <s v=""/>
    <e v="#VALUE!"/>
  </r>
  <r>
    <x v="99"/>
    <s v="Nevaeh Jones"/>
    <x v="9"/>
    <x v="2"/>
    <s v="Manufacturing"/>
    <s v="Female"/>
    <s v="Caucasian"/>
    <x v="11"/>
    <d v="2020-08-20T00:00:00"/>
    <n v="219693"/>
    <x v="7"/>
    <x v="0"/>
    <s v="Austin"/>
    <s v=""/>
    <s v="2020"/>
    <s v=""/>
    <e v="#VALUE!"/>
  </r>
  <r>
    <x v="100"/>
    <s v="Samantha Adams"/>
    <x v="22"/>
    <x v="5"/>
    <s v="Research &amp; Development"/>
    <s v="Female"/>
    <s v="Caucasian"/>
    <x v="15"/>
    <d v="2013-04-22T00:00:00"/>
    <n v="61773"/>
    <x v="1"/>
    <x v="0"/>
    <s v="Seattle"/>
    <s v=""/>
    <s v="2013"/>
    <s v=""/>
    <e v="#VALUE!"/>
  </r>
  <r>
    <x v="101"/>
    <s v="Madeline Shin"/>
    <x v="3"/>
    <x v="0"/>
    <s v="Speciality Products"/>
    <s v="Female"/>
    <s v="Asian"/>
    <x v="35"/>
    <d v="2007-01-09T00:00:00"/>
    <n v="74546"/>
    <x v="6"/>
    <x v="0"/>
    <s v="Seattle"/>
    <s v=""/>
    <s v="2007"/>
    <s v=""/>
    <e v="#VALUE!"/>
  </r>
  <r>
    <x v="102"/>
    <s v="Noah King"/>
    <x v="25"/>
    <x v="5"/>
    <s v="Speciality Products"/>
    <s v="Male"/>
    <s v="Black"/>
    <x v="16"/>
    <d v="2015-01-27T00:00:00"/>
    <n v="62575"/>
    <x v="1"/>
    <x v="0"/>
    <s v="Miami"/>
    <s v=""/>
    <s v="2015"/>
    <s v=""/>
    <e v="#VALUE!"/>
  </r>
  <r>
    <x v="103"/>
    <s v="Leilani Chow"/>
    <x v="2"/>
    <x v="4"/>
    <s v="Corporate"/>
    <s v="Female"/>
    <s v="Asian"/>
    <x v="5"/>
    <d v="2021-02-23T00:00:00"/>
    <n v="199041"/>
    <x v="26"/>
    <x v="1"/>
    <s v="Beijing"/>
    <s v=""/>
    <s v="2021"/>
    <s v=""/>
    <e v="#VALUE!"/>
  </r>
  <r>
    <x v="104"/>
    <s v="Connor Simmons"/>
    <x v="13"/>
    <x v="3"/>
    <s v="Speciality Products"/>
    <s v="Male"/>
    <s v="Caucasian"/>
    <x v="0"/>
    <d v="2007-04-05T00:00:00"/>
    <n v="52310"/>
    <x v="1"/>
    <x v="0"/>
    <s v="Miami"/>
    <d v="2018-10-12T00:00:00"/>
    <s v="2007"/>
    <s v="2018"/>
    <n v="11"/>
  </r>
  <r>
    <x v="105"/>
    <s v="Grayson Cooper"/>
    <x v="0"/>
    <x v="1"/>
    <s v="Speciality Products"/>
    <s v="Male"/>
    <s v="Black"/>
    <x v="14"/>
    <d v="2013-06-29T00:00:00"/>
    <n v="159571"/>
    <x v="4"/>
    <x v="0"/>
    <s v="Columbus"/>
    <s v=""/>
    <s v="2013"/>
    <s v=""/>
    <e v="#VALUE!"/>
  </r>
  <r>
    <x v="106"/>
    <s v="Ivy Soto"/>
    <x v="17"/>
    <x v="5"/>
    <s v="Research &amp; Development"/>
    <s v="Female"/>
    <s v="Latino"/>
    <x v="2"/>
    <d v="1997-10-23T00:00:00"/>
    <n v="91763"/>
    <x v="1"/>
    <x v="0"/>
    <s v="Austin"/>
    <s v=""/>
    <s v="1997"/>
    <s v=""/>
    <e v="#VALUE!"/>
  </r>
  <r>
    <x v="107"/>
    <s v="Aurora Simmons"/>
    <x v="25"/>
    <x v="5"/>
    <s v="Corporate"/>
    <s v="Female"/>
    <s v="Caucasian"/>
    <x v="10"/>
    <d v="1995-12-22T00:00:00"/>
    <n v="96475"/>
    <x v="1"/>
    <x v="0"/>
    <s v="Austin"/>
    <s v=""/>
    <s v="1995"/>
    <s v=""/>
    <e v="#VALUE!"/>
  </r>
  <r>
    <x v="108"/>
    <s v="Andrew Thomas"/>
    <x v="8"/>
    <x v="5"/>
    <s v="Manufacturing"/>
    <s v="Male"/>
    <s v="Caucasian"/>
    <x v="9"/>
    <d v="2016-12-02T00:00:00"/>
    <n v="113781"/>
    <x v="1"/>
    <x v="0"/>
    <s v="Columbus"/>
    <s v=""/>
    <s v="2016"/>
    <s v=""/>
    <e v="#VALUE!"/>
  </r>
  <r>
    <x v="109"/>
    <s v="Ezekiel Desai"/>
    <x v="2"/>
    <x v="1"/>
    <s v="Research &amp; Development"/>
    <s v="Male"/>
    <s v="Asian"/>
    <x v="34"/>
    <d v="2003-01-15T00:00:00"/>
    <n v="166599"/>
    <x v="27"/>
    <x v="0"/>
    <s v="Seattle"/>
    <s v=""/>
    <s v="2003"/>
    <s v=""/>
    <e v="#VALUE!"/>
  </r>
  <r>
    <x v="110"/>
    <s v="Gabriella Gupta"/>
    <x v="26"/>
    <x v="2"/>
    <s v="Corporate"/>
    <s v="Female"/>
    <s v="Asian"/>
    <x v="12"/>
    <d v="2005-02-15T00:00:00"/>
    <n v="95372"/>
    <x v="1"/>
    <x v="1"/>
    <s v="Shanghai"/>
    <s v=""/>
    <s v="2005"/>
    <s v=""/>
    <e v="#VALUE!"/>
  </r>
  <r>
    <x v="111"/>
    <s v="Skylar Liu"/>
    <x v="2"/>
    <x v="0"/>
    <s v="Research &amp; Development"/>
    <s v="Female"/>
    <s v="Asian"/>
    <x v="7"/>
    <d v="2020-08-09T00:00:00"/>
    <n v="161203"/>
    <x v="0"/>
    <x v="1"/>
    <s v="Chengdu"/>
    <s v=""/>
    <s v="2020"/>
    <s v=""/>
    <e v="#VALUE!"/>
  </r>
  <r>
    <x v="112"/>
    <s v="Nova Coleman"/>
    <x v="27"/>
    <x v="0"/>
    <s v="Manufacturing"/>
    <s v="Female"/>
    <s v="Caucasian"/>
    <x v="18"/>
    <d v="2006-12-13T00:00:00"/>
    <n v="74738"/>
    <x v="1"/>
    <x v="0"/>
    <s v="Miami"/>
    <s v=""/>
    <s v="2006"/>
    <s v=""/>
    <e v="#VALUE!"/>
  </r>
  <r>
    <x v="113"/>
    <s v="Evelyn Dinh"/>
    <x v="2"/>
    <x v="2"/>
    <s v="Research &amp; Development"/>
    <s v="Female"/>
    <s v="Asian"/>
    <x v="12"/>
    <d v="2018-08-10T00:00:00"/>
    <n v="171173"/>
    <x v="11"/>
    <x v="0"/>
    <s v="Columbus"/>
    <s v=""/>
    <s v="2018"/>
    <s v=""/>
    <e v="#VALUE!"/>
  </r>
  <r>
    <x v="114"/>
    <s v="Brooks Marquez"/>
    <x v="9"/>
    <x v="2"/>
    <s v="Corporate"/>
    <s v="Male"/>
    <s v="Latino"/>
    <x v="22"/>
    <d v="2019-09-24T00:00:00"/>
    <n v="201464"/>
    <x v="21"/>
    <x v="0"/>
    <s v="Chicago"/>
    <s v=""/>
    <s v="2019"/>
    <s v=""/>
    <e v="#VALUE!"/>
  </r>
  <r>
    <x v="115"/>
    <s v="Connor Joseph"/>
    <x v="2"/>
    <x v="4"/>
    <s v="Corporate"/>
    <s v="Male"/>
    <s v="Caucasian"/>
    <x v="2"/>
    <d v="1998-07-22T00:00:00"/>
    <n v="174895"/>
    <x v="0"/>
    <x v="0"/>
    <s v="Chicago"/>
    <s v=""/>
    <s v="1998"/>
    <s v=""/>
    <e v="#VALUE!"/>
  </r>
  <r>
    <x v="116"/>
    <s v="Mia Lam"/>
    <x v="0"/>
    <x v="0"/>
    <s v="Manufacturing"/>
    <s v="Female"/>
    <s v="Asian"/>
    <x v="37"/>
    <d v="2006-04-18T00:00:00"/>
    <n v="134486"/>
    <x v="28"/>
    <x v="0"/>
    <s v="Austin"/>
    <s v=""/>
    <s v="2006"/>
    <s v=""/>
    <e v="#VALUE!"/>
  </r>
  <r>
    <x v="117"/>
    <s v="Scarlett Rodriguez"/>
    <x v="4"/>
    <x v="1"/>
    <s v="Manufacturing"/>
    <s v="Female"/>
    <s v="Latino"/>
    <x v="33"/>
    <d v="2007-02-24T00:00:00"/>
    <n v="71699"/>
    <x v="1"/>
    <x v="2"/>
    <s v="Manaus"/>
    <s v=""/>
    <s v="2007"/>
    <s v=""/>
    <e v="#VALUE!"/>
  </r>
  <r>
    <x v="118"/>
    <s v="Cora Rivera"/>
    <x v="4"/>
    <x v="6"/>
    <s v="Corporate"/>
    <s v="Female"/>
    <s v="Latino"/>
    <x v="34"/>
    <d v="2021-01-02T00:00:00"/>
    <n v="94430"/>
    <x v="1"/>
    <x v="0"/>
    <s v="Seattle"/>
    <s v=""/>
    <s v="2021"/>
    <s v=""/>
    <e v="#VALUE!"/>
  </r>
  <r>
    <x v="119"/>
    <s v="Liam Jung"/>
    <x v="6"/>
    <x v="1"/>
    <s v="Corporate"/>
    <s v="Male"/>
    <s v="Asian"/>
    <x v="38"/>
    <d v="2010-01-14T00:00:00"/>
    <n v="103504"/>
    <x v="3"/>
    <x v="1"/>
    <s v="Chengdu"/>
    <s v=""/>
    <s v="2010"/>
    <s v=""/>
    <e v="#VALUE!"/>
  </r>
  <r>
    <x v="120"/>
    <s v="Sophia Huynh"/>
    <x v="14"/>
    <x v="0"/>
    <s v="Manufacturing"/>
    <s v="Female"/>
    <s v="Asian"/>
    <x v="0"/>
    <d v="2005-08-09T00:00:00"/>
    <n v="92771"/>
    <x v="1"/>
    <x v="0"/>
    <s v="Miami"/>
    <s v=""/>
    <s v="2005"/>
    <s v=""/>
    <e v="#VALUE!"/>
  </r>
  <r>
    <x v="121"/>
    <s v="Athena Carrillo"/>
    <x v="13"/>
    <x v="1"/>
    <s v="Speciality Products"/>
    <s v="Female"/>
    <s v="Latino"/>
    <x v="38"/>
    <d v="2006-04-06T00:00:00"/>
    <n v="71531"/>
    <x v="1"/>
    <x v="0"/>
    <s v="Columbus"/>
    <s v=""/>
    <s v="2006"/>
    <s v=""/>
    <e v="#VALUE!"/>
  </r>
  <r>
    <x v="122"/>
    <s v="Greyson Sanders"/>
    <x v="21"/>
    <x v="0"/>
    <s v="Speciality Products"/>
    <s v="Male"/>
    <s v="Black"/>
    <x v="21"/>
    <d v="2019-03-06T00:00:00"/>
    <n v="90304"/>
    <x v="1"/>
    <x v="0"/>
    <s v="Chicago"/>
    <s v=""/>
    <s v="2019"/>
    <s v=""/>
    <e v="#VALUE!"/>
  </r>
  <r>
    <x v="123"/>
    <s v="Vivian Lewis"/>
    <x v="6"/>
    <x v="6"/>
    <s v="Manufacturing"/>
    <s v="Female"/>
    <s v="Caucasian"/>
    <x v="13"/>
    <d v="2011-09-07T00:00:00"/>
    <n v="104903"/>
    <x v="4"/>
    <x v="0"/>
    <s v="Columbus"/>
    <s v=""/>
    <s v="2011"/>
    <s v=""/>
    <e v="#VALUE!"/>
  </r>
  <r>
    <x v="124"/>
    <s v="Elena Vang"/>
    <x v="7"/>
    <x v="1"/>
    <s v="Corporate"/>
    <s v="Female"/>
    <s v="Asian"/>
    <x v="27"/>
    <d v="2019-02-19T00:00:00"/>
    <n v="55859"/>
    <x v="1"/>
    <x v="1"/>
    <s v="Beijing"/>
    <s v=""/>
    <s v="2019"/>
    <s v=""/>
    <e v="#VALUE!"/>
  </r>
  <r>
    <x v="125"/>
    <s v="Natalia Diaz"/>
    <x v="19"/>
    <x v="5"/>
    <s v="Corporate"/>
    <s v="Female"/>
    <s v="Latino"/>
    <x v="39"/>
    <d v="2006-10-12T00:00:00"/>
    <n v="79785"/>
    <x v="1"/>
    <x v="0"/>
    <s v="Austin"/>
    <s v=""/>
    <s v="2006"/>
    <s v=""/>
    <e v="#VALUE!"/>
  </r>
  <r>
    <x v="126"/>
    <s v="Mila Leung"/>
    <x v="4"/>
    <x v="6"/>
    <s v="Corporate"/>
    <s v="Female"/>
    <s v="Asian"/>
    <x v="38"/>
    <d v="2007-11-05T00:00:00"/>
    <n v="99017"/>
    <x v="1"/>
    <x v="1"/>
    <s v="Beijing"/>
    <s v=""/>
    <s v="2007"/>
    <s v=""/>
    <e v="#VALUE!"/>
  </r>
  <r>
    <x v="127"/>
    <s v="Ava Nelson"/>
    <x v="28"/>
    <x v="0"/>
    <s v="Manufacturing"/>
    <s v="Female"/>
    <s v="Caucasian"/>
    <x v="20"/>
    <d v="1992-04-01T00:00:00"/>
    <n v="53809"/>
    <x v="1"/>
    <x v="0"/>
    <s v="Phoenix"/>
    <s v=""/>
    <s v="1992"/>
    <s v=""/>
    <e v="#VALUE!"/>
  </r>
  <r>
    <x v="128"/>
    <s v="Mateo Chu"/>
    <x v="17"/>
    <x v="5"/>
    <s v="Speciality Products"/>
    <s v="Male"/>
    <s v="Asian"/>
    <x v="5"/>
    <d v="2020-04-16T00:00:00"/>
    <n v="71864"/>
    <x v="1"/>
    <x v="1"/>
    <s v="Chengdu"/>
    <s v=""/>
    <s v="2020"/>
    <s v=""/>
    <e v="#VALUE!"/>
  </r>
  <r>
    <x v="129"/>
    <s v="Isla Lai"/>
    <x v="9"/>
    <x v="1"/>
    <s v="Corporate"/>
    <s v="Female"/>
    <s v="Asian"/>
    <x v="17"/>
    <d v="2011-12-06T00:00:00"/>
    <n v="225558"/>
    <x v="29"/>
    <x v="1"/>
    <s v="Shanghai"/>
    <s v=""/>
    <s v="2011"/>
    <s v=""/>
    <e v="#VALUE!"/>
  </r>
  <r>
    <x v="130"/>
    <s v="Ezekiel Reed"/>
    <x v="0"/>
    <x v="0"/>
    <s v="Manufacturing"/>
    <s v="Male"/>
    <s v="Caucasian"/>
    <x v="17"/>
    <d v="2014-02-25T00:00:00"/>
    <n v="128984"/>
    <x v="15"/>
    <x v="0"/>
    <s v="Miami"/>
    <d v="2021-05-01T00:00:00"/>
    <s v="2014"/>
    <s v="2021"/>
    <n v="7"/>
  </r>
  <r>
    <x v="131"/>
    <s v="Nolan Guzman"/>
    <x v="17"/>
    <x v="5"/>
    <s v="Speciality Products"/>
    <s v="Male"/>
    <s v="Latino"/>
    <x v="30"/>
    <d v="1999-06-20T00:00:00"/>
    <n v="96997"/>
    <x v="1"/>
    <x v="2"/>
    <s v="Sao Paulo"/>
    <s v=""/>
    <s v="1999"/>
    <s v=""/>
    <e v="#VALUE!"/>
  </r>
  <r>
    <x v="132"/>
    <s v="Everleigh Espinoza"/>
    <x v="2"/>
    <x v="4"/>
    <s v="Manufacturing"/>
    <s v="Female"/>
    <s v="Latino"/>
    <x v="36"/>
    <d v="2018-01-22T00:00:00"/>
    <n v="176294"/>
    <x v="12"/>
    <x v="0"/>
    <s v="Austin"/>
    <s v=""/>
    <s v="2018"/>
    <s v=""/>
    <e v="#VALUE!"/>
  </r>
  <r>
    <x v="133"/>
    <s v="Evelyn Jung"/>
    <x v="7"/>
    <x v="2"/>
    <s v="Research &amp; Development"/>
    <s v="Female"/>
    <s v="Asian"/>
    <x v="23"/>
    <d v="2021-02-14T00:00:00"/>
    <n v="48340"/>
    <x v="1"/>
    <x v="1"/>
    <s v="Beijing"/>
    <s v=""/>
    <s v="2021"/>
    <s v=""/>
    <e v="#VALUE!"/>
  </r>
  <r>
    <x v="134"/>
    <s v="Sophie Silva"/>
    <x v="9"/>
    <x v="5"/>
    <s v="Corporate"/>
    <s v="Female"/>
    <s v="Latino"/>
    <x v="21"/>
    <d v="2017-07-06T00:00:00"/>
    <n v="240488"/>
    <x v="23"/>
    <x v="2"/>
    <s v="Rio de Janerio"/>
    <s v=""/>
    <s v="2017"/>
    <s v=""/>
    <e v="#VALUE!"/>
  </r>
  <r>
    <x v="135"/>
    <s v="Mateo Williams"/>
    <x v="14"/>
    <x v="0"/>
    <s v="Manufacturing"/>
    <s v="Male"/>
    <s v="Caucasian"/>
    <x v="28"/>
    <d v="2011-01-22T00:00:00"/>
    <n v="97339"/>
    <x v="1"/>
    <x v="0"/>
    <s v="Austin"/>
    <s v=""/>
    <s v="2011"/>
    <s v=""/>
    <e v="#VALUE!"/>
  </r>
  <r>
    <x v="136"/>
    <s v="Kennedy Rahman"/>
    <x v="9"/>
    <x v="4"/>
    <s v="Manufacturing"/>
    <s v="Female"/>
    <s v="Asian"/>
    <x v="37"/>
    <d v="2003-02-28T00:00:00"/>
    <n v="211291"/>
    <x v="21"/>
    <x v="1"/>
    <s v="Chongqing"/>
    <s v=""/>
    <s v="2003"/>
    <s v=""/>
    <e v="#VALUE!"/>
  </r>
  <r>
    <x v="137"/>
    <s v="Levi Mendez"/>
    <x v="9"/>
    <x v="2"/>
    <s v="Research &amp; Development"/>
    <s v="Male"/>
    <s v="Latino"/>
    <x v="38"/>
    <d v="2011-08-23T00:00:00"/>
    <n v="249506"/>
    <x v="7"/>
    <x v="2"/>
    <s v="Rio de Janerio"/>
    <s v=""/>
    <s v="2011"/>
    <s v=""/>
    <e v="#VALUE!"/>
  </r>
  <r>
    <x v="138"/>
    <s v="Julian Fong"/>
    <x v="10"/>
    <x v="5"/>
    <s v="Speciality Products"/>
    <s v="Male"/>
    <s v="Asian"/>
    <x v="22"/>
    <d v="2002-11-22T00:00:00"/>
    <n v="80950"/>
    <x v="1"/>
    <x v="1"/>
    <s v="Chongqing"/>
    <s v=""/>
    <s v="2002"/>
    <s v=""/>
    <e v="#VALUE!"/>
  </r>
  <r>
    <x v="139"/>
    <s v="Nevaeh Kang"/>
    <x v="18"/>
    <x v="5"/>
    <s v="Research &amp; Development"/>
    <s v="Female"/>
    <s v="Asian"/>
    <x v="30"/>
    <d v="2021-01-10T00:00:00"/>
    <n v="86538"/>
    <x v="1"/>
    <x v="1"/>
    <s v="Chengdu"/>
    <s v=""/>
    <s v="2021"/>
    <s v=""/>
    <e v="#VALUE!"/>
  </r>
  <r>
    <x v="140"/>
    <s v="Hannah Nelson"/>
    <x v="4"/>
    <x v="6"/>
    <s v="Speciality Products"/>
    <s v="Female"/>
    <s v="Caucasian"/>
    <x v="25"/>
    <d v="2019-09-07T00:00:00"/>
    <n v="70992"/>
    <x v="1"/>
    <x v="0"/>
    <s v="Austin"/>
    <s v=""/>
    <s v="2019"/>
    <s v=""/>
    <e v="#VALUE!"/>
  </r>
  <r>
    <x v="141"/>
    <s v="Anthony Rogers"/>
    <x v="9"/>
    <x v="5"/>
    <s v="Corporate"/>
    <s v="Male"/>
    <s v="Caucasian"/>
    <x v="29"/>
    <d v="2015-06-18T00:00:00"/>
    <n v="205314"/>
    <x v="7"/>
    <x v="0"/>
    <s v="Columbus"/>
    <s v=""/>
    <s v="2015"/>
    <s v=""/>
    <e v="#VALUE!"/>
  </r>
  <r>
    <x v="142"/>
    <s v="Paisley Kang"/>
    <x v="9"/>
    <x v="4"/>
    <s v="Corporate"/>
    <s v="Female"/>
    <s v="Asian"/>
    <x v="22"/>
    <d v="2017-03-10T00:00:00"/>
    <n v="196951"/>
    <x v="29"/>
    <x v="1"/>
    <s v="Beijing"/>
    <s v=""/>
    <s v="2017"/>
    <s v=""/>
    <e v="#VALUE!"/>
  </r>
  <r>
    <x v="143"/>
    <s v="Matthew Gupta"/>
    <x v="24"/>
    <x v="0"/>
    <s v="Speciality Products"/>
    <s v="Male"/>
    <s v="Asian"/>
    <x v="15"/>
    <d v="2005-09-18T00:00:00"/>
    <n v="67686"/>
    <x v="1"/>
    <x v="1"/>
    <s v="Beijing"/>
    <s v=""/>
    <s v="2005"/>
    <s v=""/>
    <e v="#VALUE!"/>
  </r>
  <r>
    <x v="144"/>
    <s v="Silas Chavez"/>
    <x v="1"/>
    <x v="0"/>
    <s v="Research &amp; Development"/>
    <s v="Male"/>
    <s v="Latino"/>
    <x v="10"/>
    <d v="2008-04-15T00:00:00"/>
    <n v="86431"/>
    <x v="1"/>
    <x v="0"/>
    <s v="Columbus"/>
    <s v=""/>
    <s v="2008"/>
    <s v=""/>
    <e v="#VALUE!"/>
  </r>
  <r>
    <x v="145"/>
    <s v="Colton Thao"/>
    <x v="6"/>
    <x v="4"/>
    <s v="Manufacturing"/>
    <s v="Male"/>
    <s v="Asian"/>
    <x v="0"/>
    <d v="1995-11-16T00:00:00"/>
    <n v="125936"/>
    <x v="24"/>
    <x v="1"/>
    <s v="Chongqing"/>
    <s v=""/>
    <s v="1995"/>
    <s v=""/>
    <e v="#VALUE!"/>
  </r>
  <r>
    <x v="146"/>
    <s v="Genesis Perry"/>
    <x v="0"/>
    <x v="2"/>
    <s v="Corporate"/>
    <s v="Female"/>
    <s v="Caucasian"/>
    <x v="30"/>
    <d v="2013-07-18T00:00:00"/>
    <n v="149712"/>
    <x v="28"/>
    <x v="0"/>
    <s v="Columbus"/>
    <s v=""/>
    <s v="2013"/>
    <s v=""/>
    <e v="#VALUE!"/>
  </r>
  <r>
    <x v="147"/>
    <s v="Alexander Bryant"/>
    <x v="17"/>
    <x v="5"/>
    <s v="Speciality Products"/>
    <s v="Male"/>
    <s v="Caucasian"/>
    <x v="23"/>
    <d v="2021-10-02T00:00:00"/>
    <n v="88758"/>
    <x v="1"/>
    <x v="0"/>
    <s v="Seattle"/>
    <s v=""/>
    <s v="2021"/>
    <s v=""/>
    <e v="#VALUE!"/>
  </r>
  <r>
    <x v="71"/>
    <s v="Elias Zhang"/>
    <x v="29"/>
    <x v="0"/>
    <s v="Research &amp; Development"/>
    <s v="Male"/>
    <s v="Asian"/>
    <x v="36"/>
    <d v="2013-07-13T00:00:00"/>
    <n v="83639"/>
    <x v="1"/>
    <x v="1"/>
    <s v="Beijing"/>
    <s v=""/>
    <s v="2013"/>
    <s v=""/>
    <e v="#VALUE!"/>
  </r>
  <r>
    <x v="148"/>
    <s v="Lily Carter"/>
    <x v="23"/>
    <x v="0"/>
    <s v="Research &amp; Development"/>
    <s v="Female"/>
    <s v="Caucasian"/>
    <x v="36"/>
    <d v="1998-05-18T00:00:00"/>
    <n v="68268"/>
    <x v="1"/>
    <x v="0"/>
    <s v="Phoenix"/>
    <s v=""/>
    <s v="1998"/>
    <s v=""/>
    <e v="#VALUE!"/>
  </r>
  <r>
    <x v="149"/>
    <s v="Joseph Ruiz"/>
    <x v="17"/>
    <x v="5"/>
    <s v="Manufacturing"/>
    <s v="Male"/>
    <s v="Latino"/>
    <x v="15"/>
    <d v="2002-02-26T00:00:00"/>
    <n v="75819"/>
    <x v="1"/>
    <x v="2"/>
    <s v="Sao Paulo"/>
    <s v=""/>
    <s v="2002"/>
    <s v=""/>
    <e v="#VALUE!"/>
  </r>
  <r>
    <x v="150"/>
    <s v="Avery Bailey"/>
    <x v="4"/>
    <x v="2"/>
    <s v="Speciality Products"/>
    <s v="Female"/>
    <s v="Caucasian"/>
    <x v="37"/>
    <d v="1996-05-15T00:00:00"/>
    <n v="86658"/>
    <x v="1"/>
    <x v="0"/>
    <s v="Phoenix"/>
    <s v=""/>
    <s v="1996"/>
    <s v=""/>
    <e v="#VALUE!"/>
  </r>
  <r>
    <x v="151"/>
    <s v="Miles Hsu"/>
    <x v="13"/>
    <x v="1"/>
    <s v="Research &amp; Development"/>
    <s v="Male"/>
    <s v="Asian"/>
    <x v="0"/>
    <d v="2014-03-16T00:00:00"/>
    <n v="74552"/>
    <x v="1"/>
    <x v="1"/>
    <s v="Chengdu"/>
    <s v=""/>
    <s v="2014"/>
    <s v=""/>
    <e v="#VALUE!"/>
  </r>
  <r>
    <x v="152"/>
    <s v="Piper Cheng"/>
    <x v="14"/>
    <x v="0"/>
    <s v="Manufacturing"/>
    <s v="Female"/>
    <s v="Asian"/>
    <x v="39"/>
    <d v="2009-03-15T00:00:00"/>
    <n v="82839"/>
    <x v="1"/>
    <x v="0"/>
    <s v="Miami"/>
    <s v=""/>
    <s v="2009"/>
    <s v=""/>
    <e v="#VALUE!"/>
  </r>
  <r>
    <x v="153"/>
    <s v="Skylar Watson"/>
    <x v="23"/>
    <x v="0"/>
    <s v="Speciality Products"/>
    <s v="Female"/>
    <s v="Caucasian"/>
    <x v="21"/>
    <d v="2021-10-08T00:00:00"/>
    <n v="64475"/>
    <x v="1"/>
    <x v="0"/>
    <s v="Phoenix"/>
    <s v=""/>
    <s v="2021"/>
    <s v=""/>
    <e v="#VALUE!"/>
  </r>
  <r>
    <x v="154"/>
    <s v="Jaxon Park"/>
    <x v="23"/>
    <x v="0"/>
    <s v="Manufacturing"/>
    <s v="Male"/>
    <s v="Asian"/>
    <x v="29"/>
    <d v="2020-07-24T00:00:00"/>
    <n v="69453"/>
    <x v="1"/>
    <x v="1"/>
    <s v="Chengdu"/>
    <s v=""/>
    <s v="2020"/>
    <s v=""/>
    <e v="#VALUE!"/>
  </r>
  <r>
    <x v="155"/>
    <s v="Elijah Henry"/>
    <x v="6"/>
    <x v="0"/>
    <s v="Corporate"/>
    <s v="Male"/>
    <s v="Caucasian"/>
    <x v="24"/>
    <d v="2014-01-03T00:00:00"/>
    <n v="127148"/>
    <x v="4"/>
    <x v="0"/>
    <s v="Miami"/>
    <s v=""/>
    <s v="2014"/>
    <s v=""/>
    <e v="#VALUE!"/>
  </r>
  <r>
    <x v="156"/>
    <s v="Camila Watson"/>
    <x v="9"/>
    <x v="1"/>
    <s v="Speciality Products"/>
    <s v="Female"/>
    <s v="Caucasian"/>
    <x v="24"/>
    <d v="2018-01-02T00:00:00"/>
    <n v="190253"/>
    <x v="29"/>
    <x v="0"/>
    <s v="Austin"/>
    <s v=""/>
    <s v="2018"/>
    <s v=""/>
    <e v="#VALUE!"/>
  </r>
  <r>
    <x v="79"/>
    <s v="Lucas Thomas"/>
    <x v="6"/>
    <x v="3"/>
    <s v="Research &amp; Development"/>
    <s v="Male"/>
    <s v="Caucasian"/>
    <x v="0"/>
    <d v="2000-04-28T00:00:00"/>
    <n v="115798"/>
    <x v="17"/>
    <x v="0"/>
    <s v="Miami"/>
    <s v=""/>
    <s v="2000"/>
    <s v=""/>
    <e v="#VALUE!"/>
  </r>
  <r>
    <x v="88"/>
    <s v="Skylar Doan"/>
    <x v="15"/>
    <x v="4"/>
    <s v="Research &amp; Development"/>
    <s v="Female"/>
    <s v="Asian"/>
    <x v="32"/>
    <d v="1994-08-21T00:00:00"/>
    <n v="93102"/>
    <x v="1"/>
    <x v="0"/>
    <s v="Seattle"/>
    <d v="2013-12-13T00:00:00"/>
    <s v="1994"/>
    <s v="2013"/>
    <n v="19"/>
  </r>
  <r>
    <x v="157"/>
    <s v="Hudson Liu"/>
    <x v="11"/>
    <x v="5"/>
    <s v="Speciality Products"/>
    <s v="Male"/>
    <s v="Asian"/>
    <x v="8"/>
    <d v="2017-11-16T00:00:00"/>
    <n v="110054"/>
    <x v="0"/>
    <x v="0"/>
    <s v="Miami"/>
    <s v=""/>
    <s v="2017"/>
    <s v=""/>
    <e v="#VALUE!"/>
  </r>
  <r>
    <x v="158"/>
    <s v="Gianna Williams"/>
    <x v="10"/>
    <x v="5"/>
    <s v="Research &amp; Development"/>
    <s v="Female"/>
    <s v="Black"/>
    <x v="5"/>
    <d v="2021-01-28T00:00:00"/>
    <n v="95786"/>
    <x v="1"/>
    <x v="0"/>
    <s v="Chicago"/>
    <s v=""/>
    <s v="2021"/>
    <s v=""/>
    <e v="#VALUE!"/>
  </r>
  <r>
    <x v="159"/>
    <s v="Jaxson Sandoval"/>
    <x v="4"/>
    <x v="2"/>
    <s v="Speciality Products"/>
    <s v="Male"/>
    <s v="Latino"/>
    <x v="22"/>
    <d v="2017-05-03T00:00:00"/>
    <n v="90855"/>
    <x v="1"/>
    <x v="2"/>
    <s v="Sao Paulo"/>
    <s v=""/>
    <s v="2017"/>
    <s v=""/>
    <e v="#VALUE!"/>
  </r>
  <r>
    <x v="160"/>
    <s v="Jameson Alvarado"/>
    <x v="14"/>
    <x v="0"/>
    <s v="Manufacturing"/>
    <s v="Male"/>
    <s v="Latino"/>
    <x v="40"/>
    <d v="1999-03-14T00:00:00"/>
    <n v="92897"/>
    <x v="1"/>
    <x v="2"/>
    <s v="Sao Paulo"/>
    <s v=""/>
    <s v="1999"/>
    <s v=""/>
    <e v="#VALUE!"/>
  </r>
  <r>
    <x v="161"/>
    <s v="Joseph Ly"/>
    <x v="9"/>
    <x v="6"/>
    <s v="Speciality Products"/>
    <s v="Male"/>
    <s v="Asian"/>
    <x v="28"/>
    <d v="2009-02-28T00:00:00"/>
    <n v="242919"/>
    <x v="13"/>
    <x v="1"/>
    <s v="Chongqing"/>
    <s v=""/>
    <s v="2009"/>
    <s v=""/>
    <e v="#VALUE!"/>
  </r>
  <r>
    <x v="162"/>
    <s v="Daniel Richardson"/>
    <x v="2"/>
    <x v="5"/>
    <s v="Speciality Products"/>
    <s v="Male"/>
    <s v="Caucasian"/>
    <x v="23"/>
    <d v="2018-05-20T00:00:00"/>
    <n v="184368"/>
    <x v="20"/>
    <x v="0"/>
    <s v="Austin"/>
    <s v=""/>
    <s v="2018"/>
    <s v=""/>
    <e v="#VALUE!"/>
  </r>
  <r>
    <x v="163"/>
    <s v="Elias Figueroa"/>
    <x v="0"/>
    <x v="1"/>
    <s v="Corporate"/>
    <s v="Male"/>
    <s v="Latino"/>
    <x v="15"/>
    <d v="2021-12-24T00:00:00"/>
    <n v="144754"/>
    <x v="0"/>
    <x v="0"/>
    <s v="Phoenix"/>
    <s v=""/>
    <s v="2021"/>
    <s v=""/>
    <e v="#VALUE!"/>
  </r>
  <r>
    <x v="164"/>
    <s v="Emma Brooks"/>
    <x v="26"/>
    <x v="2"/>
    <s v="Research &amp; Development"/>
    <s v="Female"/>
    <s v="Caucasian"/>
    <x v="23"/>
    <d v="2016-12-18T00:00:00"/>
    <n v="89458"/>
    <x v="1"/>
    <x v="0"/>
    <s v="Austin"/>
    <s v=""/>
    <s v="2016"/>
    <s v=""/>
    <e v="#VALUE!"/>
  </r>
  <r>
    <x v="165"/>
    <s v="Isla Wong"/>
    <x v="9"/>
    <x v="3"/>
    <s v="Corporate"/>
    <s v="Female"/>
    <s v="Asian"/>
    <x v="16"/>
    <d v="2014-03-16T00:00:00"/>
    <n v="190815"/>
    <x v="23"/>
    <x v="0"/>
    <s v="Austin"/>
    <s v=""/>
    <s v="2014"/>
    <s v=""/>
    <e v="#VALUE!"/>
  </r>
  <r>
    <x v="166"/>
    <s v="Everly Walker"/>
    <x v="0"/>
    <x v="2"/>
    <s v="Research &amp; Development"/>
    <s v="Female"/>
    <s v="Caucasian"/>
    <x v="39"/>
    <d v="1999-08-02T00:00:00"/>
    <n v="137995"/>
    <x v="28"/>
    <x v="0"/>
    <s v="Austin"/>
    <s v=""/>
    <s v="1999"/>
    <s v=""/>
    <e v="#VALUE!"/>
  </r>
  <r>
    <x v="167"/>
    <s v="Mila Pena"/>
    <x v="15"/>
    <x v="4"/>
    <s v="Manufacturing"/>
    <s v="Female"/>
    <s v="Latino"/>
    <x v="15"/>
    <d v="2007-12-21T00:00:00"/>
    <n v="93840"/>
    <x v="1"/>
    <x v="2"/>
    <s v="Manaus"/>
    <s v=""/>
    <s v="2007"/>
    <s v=""/>
    <e v="#VALUE!"/>
  </r>
  <r>
    <x v="168"/>
    <s v="Mason Zhao"/>
    <x v="1"/>
    <x v="0"/>
    <s v="Research &amp; Development"/>
    <s v="Male"/>
    <s v="Asian"/>
    <x v="30"/>
    <d v="2021-10-26T00:00:00"/>
    <n v="94790"/>
    <x v="1"/>
    <x v="1"/>
    <s v="Chongqing"/>
    <s v=""/>
    <s v="2021"/>
    <s v=""/>
    <e v="#VALUE!"/>
  </r>
  <r>
    <x v="169"/>
    <s v="Jaxson Mai"/>
    <x v="9"/>
    <x v="4"/>
    <s v="Research &amp; Development"/>
    <s v="Male"/>
    <s v="Asian"/>
    <x v="35"/>
    <d v="2014-03-08T00:00:00"/>
    <n v="197367"/>
    <x v="30"/>
    <x v="0"/>
    <s v="Austin"/>
    <s v=""/>
    <s v="2014"/>
    <s v=""/>
    <e v="#VALUE!"/>
  </r>
  <r>
    <x v="170"/>
    <s v="Ava Garza"/>
    <x v="2"/>
    <x v="3"/>
    <s v="Manufacturing"/>
    <s v="Female"/>
    <s v="Latino"/>
    <x v="5"/>
    <d v="2018-06-25T00:00:00"/>
    <n v="174097"/>
    <x v="11"/>
    <x v="0"/>
    <s v="Phoenix"/>
    <s v=""/>
    <s v="2018"/>
    <s v=""/>
    <e v="#VALUE!"/>
  </r>
  <r>
    <x v="171"/>
    <s v="Nathan Mendez"/>
    <x v="6"/>
    <x v="0"/>
    <s v="Speciality Products"/>
    <s v="Male"/>
    <s v="Latino"/>
    <x v="26"/>
    <d v="2006-10-31T00:00:00"/>
    <n v="120128"/>
    <x v="4"/>
    <x v="0"/>
    <s v="Austin"/>
    <s v=""/>
    <s v="2006"/>
    <s v=""/>
    <e v="#VALUE!"/>
  </r>
  <r>
    <x v="172"/>
    <s v="Maria Griffin"/>
    <x v="6"/>
    <x v="6"/>
    <s v="Manufacturing"/>
    <s v="Female"/>
    <s v="Caucasian"/>
    <x v="1"/>
    <d v="2007-04-25T00:00:00"/>
    <n v="129708"/>
    <x v="17"/>
    <x v="0"/>
    <s v="Miami"/>
    <s v=""/>
    <s v="2007"/>
    <s v=""/>
    <e v="#VALUE!"/>
  </r>
  <r>
    <x v="173"/>
    <s v="Alexander Choi"/>
    <x v="6"/>
    <x v="6"/>
    <s v="Research &amp; Development"/>
    <s v="Male"/>
    <s v="Asian"/>
    <x v="0"/>
    <d v="1994-09-18T00:00:00"/>
    <n v="102270"/>
    <x v="4"/>
    <x v="0"/>
    <s v="Chicago"/>
    <s v=""/>
    <s v="1994"/>
    <s v=""/>
    <e v="#VALUE!"/>
  </r>
  <r>
    <x v="174"/>
    <s v="Maria Hong"/>
    <x v="9"/>
    <x v="1"/>
    <s v="Speciality Products"/>
    <s v="Female"/>
    <s v="Asian"/>
    <x v="19"/>
    <d v="2005-07-31T00:00:00"/>
    <n v="249686"/>
    <x v="13"/>
    <x v="1"/>
    <s v="Chongqing"/>
    <s v=""/>
    <s v="2005"/>
    <s v=""/>
    <e v="#VALUE!"/>
  </r>
  <r>
    <x v="175"/>
    <s v="Sophie Ali"/>
    <x v="7"/>
    <x v="1"/>
    <s v="Manufacturing"/>
    <s v="Female"/>
    <s v="Asian"/>
    <x v="0"/>
    <d v="2002-03-28T00:00:00"/>
    <n v="50475"/>
    <x v="1"/>
    <x v="0"/>
    <s v="Columbus"/>
    <s v=""/>
    <s v="2002"/>
    <s v=""/>
    <e v="#VALUE!"/>
  </r>
  <r>
    <x v="176"/>
    <s v="Julian Ross"/>
    <x v="6"/>
    <x v="6"/>
    <s v="Research &amp; Development"/>
    <s v="Male"/>
    <s v="Caucasian"/>
    <x v="10"/>
    <d v="2020-07-02T00:00:00"/>
    <n v="100099"/>
    <x v="24"/>
    <x v="0"/>
    <s v="Miami"/>
    <s v=""/>
    <s v="2020"/>
    <s v=""/>
    <e v="#VALUE!"/>
  </r>
  <r>
    <x v="177"/>
    <s v="Emma Hill"/>
    <x v="12"/>
    <x v="0"/>
    <s v="Manufacturing"/>
    <s v="Female"/>
    <s v="Caucasian"/>
    <x v="36"/>
    <d v="2016-12-27T00:00:00"/>
    <n v="41673"/>
    <x v="1"/>
    <x v="0"/>
    <s v="Miami"/>
    <s v=""/>
    <s v="2016"/>
    <s v=""/>
    <e v="#VALUE!"/>
  </r>
  <r>
    <x v="178"/>
    <s v="Leilani Yee"/>
    <x v="4"/>
    <x v="6"/>
    <s v="Speciality Products"/>
    <s v="Female"/>
    <s v="Asian"/>
    <x v="40"/>
    <d v="2017-07-12T00:00:00"/>
    <n v="70996"/>
    <x v="1"/>
    <x v="1"/>
    <s v="Chengdu"/>
    <s v=""/>
    <s v="2017"/>
    <s v=""/>
    <e v="#VALUE!"/>
  </r>
  <r>
    <x v="179"/>
    <s v="Jack Brown"/>
    <x v="7"/>
    <x v="6"/>
    <s v="Corporate"/>
    <s v="Male"/>
    <s v="Caucasian"/>
    <x v="0"/>
    <d v="2004-12-07T00:00:00"/>
    <n v="40752"/>
    <x v="1"/>
    <x v="0"/>
    <s v="Phoenix"/>
    <s v=""/>
    <s v="2004"/>
    <s v=""/>
    <e v="#VALUE!"/>
  </r>
  <r>
    <x v="180"/>
    <s v="Charlotte Chu"/>
    <x v="24"/>
    <x v="0"/>
    <s v="Manufacturing"/>
    <s v="Female"/>
    <s v="Asian"/>
    <x v="2"/>
    <d v="2001-01-23T00:00:00"/>
    <n v="97537"/>
    <x v="1"/>
    <x v="1"/>
    <s v="Chengdu"/>
    <s v=""/>
    <s v="2001"/>
    <s v=""/>
    <e v="#VALUE!"/>
  </r>
  <r>
    <x v="181"/>
    <s v="Jeremiah Chu"/>
    <x v="30"/>
    <x v="0"/>
    <s v="Research &amp; Development"/>
    <s v="Male"/>
    <s v="Asian"/>
    <x v="11"/>
    <d v="2020-09-12T00:00:00"/>
    <n v="96567"/>
    <x v="1"/>
    <x v="1"/>
    <s v="Shanghai"/>
    <s v=""/>
    <s v="2020"/>
    <s v=""/>
    <e v="#VALUE!"/>
  </r>
  <r>
    <x v="23"/>
    <s v="Miles Cho"/>
    <x v="28"/>
    <x v="0"/>
    <s v="Speciality Products"/>
    <s v="Male"/>
    <s v="Asian"/>
    <x v="40"/>
    <d v="1999-03-10T00:00:00"/>
    <n v="49404"/>
    <x v="1"/>
    <x v="1"/>
    <s v="Beijing"/>
    <s v=""/>
    <s v="1999"/>
    <s v=""/>
    <e v="#VALUE!"/>
  </r>
  <r>
    <x v="182"/>
    <s v="Caleb Marquez"/>
    <x v="30"/>
    <x v="0"/>
    <s v="Research &amp; Development"/>
    <s v="Male"/>
    <s v="Latino"/>
    <x v="7"/>
    <d v="2019-10-15T00:00:00"/>
    <n v="66819"/>
    <x v="1"/>
    <x v="2"/>
    <s v="Rio de Janerio"/>
    <s v=""/>
    <s v="2019"/>
    <s v=""/>
    <e v="#VALUE!"/>
  </r>
  <r>
    <x v="183"/>
    <s v="Eli Soto"/>
    <x v="7"/>
    <x v="6"/>
    <s v="Speciality Products"/>
    <s v="Male"/>
    <s v="Latino"/>
    <x v="31"/>
    <d v="2016-05-02T00:00:00"/>
    <n v="50784"/>
    <x v="1"/>
    <x v="2"/>
    <s v="Rio de Janerio"/>
    <s v=""/>
    <s v="2016"/>
    <s v=""/>
    <e v="#VALUE!"/>
  </r>
  <r>
    <x v="184"/>
    <s v="Carter Mejia"/>
    <x v="0"/>
    <x v="4"/>
    <s v="Research &amp; Development"/>
    <s v="Male"/>
    <s v="Latino"/>
    <x v="7"/>
    <d v="2019-05-09T00:00:00"/>
    <n v="125828"/>
    <x v="0"/>
    <x v="2"/>
    <s v="Sao Paulo"/>
    <s v=""/>
    <s v="2019"/>
    <s v=""/>
    <e v="#VALUE!"/>
  </r>
  <r>
    <x v="185"/>
    <s v="Ethan Clark"/>
    <x v="15"/>
    <x v="4"/>
    <s v="Manufacturing"/>
    <s v="Male"/>
    <s v="Caucasian"/>
    <x v="29"/>
    <d v="2017-08-04T00:00:00"/>
    <n v="92610"/>
    <x v="1"/>
    <x v="0"/>
    <s v="Columbus"/>
    <s v=""/>
    <s v="2017"/>
    <s v=""/>
    <e v="#VALUE!"/>
  </r>
  <r>
    <x v="186"/>
    <s v="Asher Jackson"/>
    <x v="0"/>
    <x v="2"/>
    <s v="Speciality Products"/>
    <s v="Male"/>
    <s v="Caucasian"/>
    <x v="2"/>
    <d v="2003-03-25T00:00:00"/>
    <n v="123405"/>
    <x v="8"/>
    <x v="0"/>
    <s v="Columbus"/>
    <s v=""/>
    <s v="2003"/>
    <s v=""/>
    <e v="#VALUE!"/>
  </r>
  <r>
    <x v="187"/>
    <s v="Ayla Ng"/>
    <x v="5"/>
    <x v="2"/>
    <s v="Manufacturing"/>
    <s v="Female"/>
    <s v="Asian"/>
    <x v="30"/>
    <d v="2004-03-20T00:00:00"/>
    <n v="73004"/>
    <x v="1"/>
    <x v="1"/>
    <s v="Beijing"/>
    <s v=""/>
    <s v="2004"/>
    <s v=""/>
    <e v="#VALUE!"/>
  </r>
  <r>
    <x v="188"/>
    <s v="Jose Kang"/>
    <x v="11"/>
    <x v="5"/>
    <s v="Corporate"/>
    <s v="Male"/>
    <s v="Asian"/>
    <x v="4"/>
    <d v="1999-04-25T00:00:00"/>
    <n v="95061"/>
    <x v="4"/>
    <x v="1"/>
    <s v="Shanghai"/>
    <s v=""/>
    <s v="1999"/>
    <s v=""/>
    <e v="#VALUE!"/>
  </r>
  <r>
    <x v="189"/>
    <s v="Aubrey Romero"/>
    <x v="2"/>
    <x v="2"/>
    <s v="Corporate"/>
    <s v="Female"/>
    <s v="Latino"/>
    <x v="37"/>
    <d v="1998-04-02T00:00:00"/>
    <n v="160832"/>
    <x v="7"/>
    <x v="0"/>
    <s v="Phoenix"/>
    <s v=""/>
    <s v="1998"/>
    <s v=""/>
    <e v="#VALUE!"/>
  </r>
  <r>
    <x v="190"/>
    <s v="Jaxson Wright"/>
    <x v="31"/>
    <x v="0"/>
    <s v="Manufacturing"/>
    <s v="Male"/>
    <s v="Black"/>
    <x v="36"/>
    <d v="2010-12-28T00:00:00"/>
    <n v="64417"/>
    <x v="1"/>
    <x v="0"/>
    <s v="Columbus"/>
    <s v=""/>
    <s v="2010"/>
    <s v=""/>
    <e v="#VALUE!"/>
  </r>
  <r>
    <x v="191"/>
    <s v="Elias Ali"/>
    <x v="6"/>
    <x v="2"/>
    <s v="Corporate"/>
    <s v="Male"/>
    <s v="Asian"/>
    <x v="21"/>
    <d v="2021-03-19T00:00:00"/>
    <n v="127543"/>
    <x v="5"/>
    <x v="1"/>
    <s v="Shanghai"/>
    <s v=""/>
    <s v="2021"/>
    <s v=""/>
    <e v="#VALUE!"/>
  </r>
  <r>
    <x v="192"/>
    <s v="Nolan Pena"/>
    <x v="7"/>
    <x v="6"/>
    <s v="Manufacturing"/>
    <s v="Male"/>
    <s v="Latino"/>
    <x v="23"/>
    <d v="2018-06-21T00:00:00"/>
    <n v="56154"/>
    <x v="1"/>
    <x v="2"/>
    <s v="Sao Paulo"/>
    <s v=""/>
    <s v="2018"/>
    <s v=""/>
    <e v="#VALUE!"/>
  </r>
  <r>
    <x v="193"/>
    <s v="Luna Liu"/>
    <x v="9"/>
    <x v="2"/>
    <s v="Manufacturing"/>
    <s v="Female"/>
    <s v="Asian"/>
    <x v="9"/>
    <d v="2014-02-22T00:00:00"/>
    <n v="218530"/>
    <x v="7"/>
    <x v="1"/>
    <s v="Shanghai"/>
    <s v=""/>
    <s v="2014"/>
    <s v=""/>
    <e v="#VALUE!"/>
  </r>
  <r>
    <x v="194"/>
    <s v="Brooklyn Reyes"/>
    <x v="31"/>
    <x v="0"/>
    <s v="Manufacturing"/>
    <s v="Female"/>
    <s v="Latino"/>
    <x v="9"/>
    <d v="2019-12-19T00:00:00"/>
    <n v="91954"/>
    <x v="1"/>
    <x v="0"/>
    <s v="Columbus"/>
    <s v=""/>
    <s v="2019"/>
    <s v=""/>
    <e v="#VALUE!"/>
  </r>
  <r>
    <x v="195"/>
    <s v="Hadley Parker"/>
    <x v="9"/>
    <x v="6"/>
    <s v="Corporate"/>
    <s v="Female"/>
    <s v="Black"/>
    <x v="23"/>
    <d v="2016-09-21T00:00:00"/>
    <n v="221217"/>
    <x v="18"/>
    <x v="0"/>
    <s v="Columbus"/>
    <d v="2017-09-25T00:00:00"/>
    <s v="2016"/>
    <s v="2017"/>
    <n v="1"/>
  </r>
  <r>
    <x v="196"/>
    <s v="Jonathan Chavez"/>
    <x v="27"/>
    <x v="0"/>
    <s v="Manufacturing"/>
    <s v="Male"/>
    <s v="Latino"/>
    <x v="7"/>
    <d v="2017-05-11T00:00:00"/>
    <n v="87536"/>
    <x v="1"/>
    <x v="0"/>
    <s v="Seattle"/>
    <s v=""/>
    <s v="2017"/>
    <s v=""/>
    <e v="#VALUE!"/>
  </r>
  <r>
    <x v="197"/>
    <s v="Sarah Ayala"/>
    <x v="7"/>
    <x v="2"/>
    <s v="Corporate"/>
    <s v="Female"/>
    <s v="Latino"/>
    <x v="40"/>
    <d v="2015-06-09T00:00:00"/>
    <n v="41429"/>
    <x v="1"/>
    <x v="0"/>
    <s v="Seattle"/>
    <s v=""/>
    <s v="2015"/>
    <s v=""/>
    <e v="#VALUE!"/>
  </r>
  <r>
    <x v="198"/>
    <s v="Elijah Kang"/>
    <x v="9"/>
    <x v="5"/>
    <s v="Manufacturing"/>
    <s v="Male"/>
    <s v="Asian"/>
    <x v="25"/>
    <d v="2011-10-10T00:00:00"/>
    <n v="245482"/>
    <x v="30"/>
    <x v="0"/>
    <s v="Seattle"/>
    <s v=""/>
    <s v="2011"/>
    <s v=""/>
    <e v="#VALUE!"/>
  </r>
  <r>
    <x v="199"/>
    <s v="Ella White"/>
    <x v="25"/>
    <x v="5"/>
    <s v="Manufacturing"/>
    <s v="Female"/>
    <s v="Caucasian"/>
    <x v="6"/>
    <d v="2020-01-20T00:00:00"/>
    <n v="71359"/>
    <x v="1"/>
    <x v="0"/>
    <s v="Phoenix"/>
    <s v=""/>
    <s v="2020"/>
    <s v=""/>
    <e v="#VALUE!"/>
  </r>
  <r>
    <x v="200"/>
    <s v="Jordan Truong"/>
    <x v="2"/>
    <x v="5"/>
    <s v="Speciality Products"/>
    <s v="Male"/>
    <s v="Asian"/>
    <x v="15"/>
    <d v="2014-08-28T00:00:00"/>
    <n v="183161"/>
    <x v="31"/>
    <x v="0"/>
    <s v="Miami"/>
    <s v=""/>
    <s v="2014"/>
    <s v=""/>
    <e v="#VALUE!"/>
  </r>
  <r>
    <x v="201"/>
    <s v="Daniel Jordan"/>
    <x v="32"/>
    <x v="0"/>
    <s v="Corporate"/>
    <s v="Male"/>
    <s v="Caucasian"/>
    <x v="32"/>
    <d v="1993-07-26T00:00:00"/>
    <n v="69260"/>
    <x v="1"/>
    <x v="0"/>
    <s v="Phoenix"/>
    <s v=""/>
    <s v="1993"/>
    <s v=""/>
    <e v="#VALUE!"/>
  </r>
  <r>
    <x v="202"/>
    <s v="Daniel Dixon"/>
    <x v="19"/>
    <x v="5"/>
    <s v="Speciality Products"/>
    <s v="Male"/>
    <s v="Caucasian"/>
    <x v="10"/>
    <d v="1999-10-09T00:00:00"/>
    <n v="95639"/>
    <x v="1"/>
    <x v="0"/>
    <s v="Austin"/>
    <s v=""/>
    <s v="1999"/>
    <s v=""/>
    <e v="#VALUE!"/>
  </r>
  <r>
    <x v="203"/>
    <s v="Luca Duong"/>
    <x v="6"/>
    <x v="4"/>
    <s v="Research &amp; Development"/>
    <s v="Male"/>
    <s v="Asian"/>
    <x v="35"/>
    <d v="2004-06-30T00:00:00"/>
    <n v="120660"/>
    <x v="3"/>
    <x v="1"/>
    <s v="Chengdu"/>
    <s v=""/>
    <s v="2004"/>
    <s v=""/>
    <e v="#VALUE!"/>
  </r>
  <r>
    <x v="204"/>
    <s v="Levi Brown"/>
    <x v="4"/>
    <x v="2"/>
    <s v="Corporate"/>
    <s v="Male"/>
    <s v="Black"/>
    <x v="9"/>
    <d v="2021-12-26T00:00:00"/>
    <n v="75119"/>
    <x v="1"/>
    <x v="0"/>
    <s v="Chicago"/>
    <s v=""/>
    <s v="2021"/>
    <s v=""/>
    <e v="#VALUE!"/>
  </r>
  <r>
    <x v="205"/>
    <s v="Mason Cho"/>
    <x v="9"/>
    <x v="3"/>
    <s v="Research &amp; Development"/>
    <s v="Male"/>
    <s v="Asian"/>
    <x v="1"/>
    <d v="2011-05-18T00:00:00"/>
    <n v="192213"/>
    <x v="23"/>
    <x v="0"/>
    <s v="Chicago"/>
    <s v=""/>
    <s v="2011"/>
    <s v=""/>
    <e v="#VALUE!"/>
  </r>
  <r>
    <x v="206"/>
    <s v="Nova Herrera"/>
    <x v="5"/>
    <x v="2"/>
    <s v="Speciality Products"/>
    <s v="Female"/>
    <s v="Latino"/>
    <x v="15"/>
    <d v="2014-05-10T00:00:00"/>
    <n v="65047"/>
    <x v="1"/>
    <x v="2"/>
    <s v="Sao Paulo"/>
    <s v=""/>
    <s v="2014"/>
    <s v=""/>
    <e v="#VALUE!"/>
  </r>
  <r>
    <x v="207"/>
    <s v="Elijah Watson"/>
    <x v="0"/>
    <x v="2"/>
    <s v="Manufacturing"/>
    <s v="Male"/>
    <s v="Caucasian"/>
    <x v="7"/>
    <d v="2017-03-16T00:00:00"/>
    <n v="151413"/>
    <x v="0"/>
    <x v="0"/>
    <s v="Seattle"/>
    <s v=""/>
    <s v="2017"/>
    <s v=""/>
    <e v="#VALUE!"/>
  </r>
  <r>
    <x v="208"/>
    <s v="Wesley Gray"/>
    <x v="4"/>
    <x v="3"/>
    <s v="Speciality Products"/>
    <s v="Male"/>
    <s v="Caucasian"/>
    <x v="39"/>
    <d v="2003-04-22T00:00:00"/>
    <n v="76906"/>
    <x v="1"/>
    <x v="0"/>
    <s v="Seattle"/>
    <s v=""/>
    <s v="2003"/>
    <s v=""/>
    <e v="#VALUE!"/>
  </r>
  <r>
    <x v="209"/>
    <s v="Wesley Sharma"/>
    <x v="6"/>
    <x v="0"/>
    <s v="Corporate"/>
    <s v="Male"/>
    <s v="Asian"/>
    <x v="10"/>
    <d v="1994-02-23T00:00:00"/>
    <n v="122802"/>
    <x v="17"/>
    <x v="1"/>
    <s v="Shanghai"/>
    <s v=""/>
    <s v="1994"/>
    <s v=""/>
    <e v="#VALUE!"/>
  </r>
  <r>
    <x v="210"/>
    <s v="Mateo Mendez"/>
    <x v="25"/>
    <x v="5"/>
    <s v="Research &amp; Development"/>
    <s v="Male"/>
    <s v="Latino"/>
    <x v="40"/>
    <d v="1998-07-14T00:00:00"/>
    <n v="99091"/>
    <x v="1"/>
    <x v="0"/>
    <s v="Austin"/>
    <s v=""/>
    <s v="1998"/>
    <s v=""/>
    <e v="#VALUE!"/>
  </r>
  <r>
    <x v="211"/>
    <s v="Jose Molina"/>
    <x v="8"/>
    <x v="5"/>
    <s v="Manufacturing"/>
    <s v="Male"/>
    <s v="Latino"/>
    <x v="28"/>
    <d v="2008-02-28T00:00:00"/>
    <n v="113987"/>
    <x v="1"/>
    <x v="2"/>
    <s v="Manaus"/>
    <s v=""/>
    <s v="2008"/>
    <s v=""/>
    <e v="#VALUE!"/>
  </r>
  <r>
    <x v="212"/>
    <s v="Luna Simmons"/>
    <x v="4"/>
    <x v="1"/>
    <s v="Corporate"/>
    <s v="Female"/>
    <s v="Caucasian"/>
    <x v="21"/>
    <d v="2020-09-04T00:00:00"/>
    <n v="95045"/>
    <x v="1"/>
    <x v="0"/>
    <s v="Chicago"/>
    <s v=""/>
    <s v="2020"/>
    <s v=""/>
    <e v="#VALUE!"/>
  </r>
  <r>
    <x v="213"/>
    <s v="Samantha Barnes"/>
    <x v="9"/>
    <x v="6"/>
    <s v="Speciality Products"/>
    <s v="Female"/>
    <s v="Caucasian"/>
    <x v="7"/>
    <d v="2017-01-05T00:00:00"/>
    <n v="190401"/>
    <x v="21"/>
    <x v="0"/>
    <s v="Columbus"/>
    <s v=""/>
    <s v="2017"/>
    <s v=""/>
    <e v="#VALUE!"/>
  </r>
  <r>
    <x v="214"/>
    <s v="Hunter Ortiz"/>
    <x v="4"/>
    <x v="1"/>
    <s v="Corporate"/>
    <s v="Male"/>
    <s v="Latino"/>
    <x v="30"/>
    <d v="2013-01-20T00:00:00"/>
    <n v="86061"/>
    <x v="1"/>
    <x v="2"/>
    <s v="Rio de Janerio"/>
    <s v=""/>
    <s v="2013"/>
    <s v=""/>
    <e v="#VALUE!"/>
  </r>
  <r>
    <x v="215"/>
    <s v="Thomas Aguilar"/>
    <x v="26"/>
    <x v="2"/>
    <s v="Speciality Products"/>
    <s v="Male"/>
    <s v="Latino"/>
    <x v="15"/>
    <d v="2021-02-10T00:00:00"/>
    <n v="79882"/>
    <x v="1"/>
    <x v="0"/>
    <s v="Phoenix"/>
    <s v=""/>
    <s v="2021"/>
    <s v=""/>
    <e v="#VALUE!"/>
  </r>
  <r>
    <x v="216"/>
    <s v="Skylar Bell"/>
    <x v="9"/>
    <x v="5"/>
    <s v="Manufacturing"/>
    <s v="Female"/>
    <s v="Caucasian"/>
    <x v="23"/>
    <d v="2018-03-06T00:00:00"/>
    <n v="255431"/>
    <x v="32"/>
    <x v="0"/>
    <s v="Columbus"/>
    <s v=""/>
    <s v="2018"/>
    <s v=""/>
    <e v="#VALUE!"/>
  </r>
  <r>
    <x v="217"/>
    <s v="Anna Zhu"/>
    <x v="31"/>
    <x v="0"/>
    <s v="Manufacturing"/>
    <s v="Female"/>
    <s v="Asian"/>
    <x v="35"/>
    <d v="2003-08-22T00:00:00"/>
    <n v="82017"/>
    <x v="1"/>
    <x v="1"/>
    <s v="Beijing"/>
    <s v=""/>
    <s v="2003"/>
    <s v=""/>
    <e v="#VALUE!"/>
  </r>
  <r>
    <x v="218"/>
    <s v="Ella Hunter"/>
    <x v="7"/>
    <x v="1"/>
    <s v="Manufacturing"/>
    <s v="Female"/>
    <s v="Caucasian"/>
    <x v="10"/>
    <d v="2017-01-18T00:00:00"/>
    <n v="53799"/>
    <x v="1"/>
    <x v="0"/>
    <s v="Columbus"/>
    <s v=""/>
    <s v="2017"/>
    <s v=""/>
    <e v="#VALUE!"/>
  </r>
  <r>
    <x v="219"/>
    <s v="Emery Hunter"/>
    <x v="4"/>
    <x v="2"/>
    <s v="Corporate"/>
    <s v="Female"/>
    <s v="Caucasian"/>
    <x v="21"/>
    <d v="2021-07-03T00:00:00"/>
    <n v="82739"/>
    <x v="1"/>
    <x v="0"/>
    <s v="Phoenix"/>
    <s v=""/>
    <s v="2021"/>
    <s v=""/>
    <e v="#VALUE!"/>
  </r>
  <r>
    <x v="220"/>
    <s v="Sofia Parker"/>
    <x v="21"/>
    <x v="0"/>
    <s v="Manufacturing"/>
    <s v="Female"/>
    <s v="Caucasian"/>
    <x v="9"/>
    <d v="2014-05-30T00:00:00"/>
    <n v="99080"/>
    <x v="1"/>
    <x v="0"/>
    <s v="Chicago"/>
    <s v=""/>
    <s v="2014"/>
    <s v=""/>
    <e v="#VALUE!"/>
  </r>
  <r>
    <x v="221"/>
    <s v="Lucy Fong"/>
    <x v="26"/>
    <x v="2"/>
    <s v="Corporate"/>
    <s v="Female"/>
    <s v="Asian"/>
    <x v="28"/>
    <d v="2011-01-20T00:00:00"/>
    <n v="96719"/>
    <x v="1"/>
    <x v="1"/>
    <s v="Chengdu"/>
    <s v=""/>
    <s v="2011"/>
    <s v=""/>
    <e v="#VALUE!"/>
  </r>
  <r>
    <x v="222"/>
    <s v="Vivian Barnes"/>
    <x v="2"/>
    <x v="4"/>
    <s v="Research &amp; Development"/>
    <s v="Female"/>
    <s v="Caucasian"/>
    <x v="10"/>
    <d v="2021-03-28T00:00:00"/>
    <n v="180687"/>
    <x v="33"/>
    <x v="0"/>
    <s v="Phoenix"/>
    <s v=""/>
    <s v="2021"/>
    <s v=""/>
    <e v="#VALUE!"/>
  </r>
  <r>
    <x v="223"/>
    <s v="Kai Chow"/>
    <x v="11"/>
    <x v="5"/>
    <s v="Corporate"/>
    <s v="Male"/>
    <s v="Asian"/>
    <x v="15"/>
    <d v="2001-04-12T00:00:00"/>
    <n v="95743"/>
    <x v="0"/>
    <x v="0"/>
    <s v="Austin"/>
    <d v="2010-01-15T00:00:00"/>
    <s v="2001"/>
    <s v="2010"/>
    <n v="9"/>
  </r>
  <r>
    <x v="224"/>
    <s v="Melody Cooper"/>
    <x v="25"/>
    <x v="5"/>
    <s v="Research &amp; Development"/>
    <s v="Female"/>
    <s v="Caucasian"/>
    <x v="18"/>
    <d v="2009-09-04T00:00:00"/>
    <n v="89695"/>
    <x v="1"/>
    <x v="0"/>
    <s v="Austin"/>
    <s v=""/>
    <s v="2009"/>
    <s v=""/>
    <e v="#VALUE!"/>
  </r>
  <r>
    <x v="225"/>
    <s v="James Bui"/>
    <x v="6"/>
    <x v="1"/>
    <s v="Manufacturing"/>
    <s v="Male"/>
    <s v="Asian"/>
    <x v="14"/>
    <d v="1998-07-20T00:00:00"/>
    <n v="122753"/>
    <x v="6"/>
    <x v="1"/>
    <s v="Chongqing"/>
    <s v=""/>
    <s v="1998"/>
    <s v=""/>
    <e v="#VALUE!"/>
  </r>
  <r>
    <x v="226"/>
    <s v="Liam Grant"/>
    <x v="15"/>
    <x v="4"/>
    <s v="Research &amp; Development"/>
    <s v="Male"/>
    <s v="Caucasian"/>
    <x v="23"/>
    <d v="2015-03-15T00:00:00"/>
    <n v="93734"/>
    <x v="1"/>
    <x v="0"/>
    <s v="Phoenix"/>
    <s v=""/>
    <s v="2015"/>
    <s v=""/>
    <e v="#VALUE!"/>
  </r>
  <r>
    <x v="227"/>
    <s v="Owen Han"/>
    <x v="7"/>
    <x v="3"/>
    <s v="Corporate"/>
    <s v="Male"/>
    <s v="Asian"/>
    <x v="21"/>
    <d v="2017-05-12T00:00:00"/>
    <n v="52069"/>
    <x v="1"/>
    <x v="1"/>
    <s v="Chongqing"/>
    <s v=""/>
    <s v="2017"/>
    <s v=""/>
    <e v="#VALUE!"/>
  </r>
  <r>
    <x v="228"/>
    <s v="Kinsley Vega"/>
    <x v="9"/>
    <x v="3"/>
    <s v="Corporate"/>
    <s v="Female"/>
    <s v="Latino"/>
    <x v="29"/>
    <d v="2020-12-16T00:00:00"/>
    <n v="258426"/>
    <x v="23"/>
    <x v="2"/>
    <s v="Rio de Janerio"/>
    <s v=""/>
    <s v="2020"/>
    <s v=""/>
    <e v="#VALUE!"/>
  </r>
  <r>
    <x v="229"/>
    <s v="Leonardo Martin"/>
    <x v="6"/>
    <x v="1"/>
    <s v="Speciality Products"/>
    <s v="Male"/>
    <s v="Black"/>
    <x v="10"/>
    <d v="1995-02-16T00:00:00"/>
    <n v="125375"/>
    <x v="6"/>
    <x v="0"/>
    <s v="Chicago"/>
    <s v=""/>
    <s v="1995"/>
    <s v=""/>
    <e v="#VALUE!"/>
  </r>
  <r>
    <x v="230"/>
    <s v="Greyson Lam"/>
    <x v="9"/>
    <x v="3"/>
    <s v="Manufacturing"/>
    <s v="Male"/>
    <s v="Asian"/>
    <x v="6"/>
    <d v="2021-02-08T00:00:00"/>
    <n v="198243"/>
    <x v="13"/>
    <x v="0"/>
    <s v="Miami"/>
    <s v=""/>
    <s v="2021"/>
    <s v=""/>
    <e v="#VALUE!"/>
  </r>
  <r>
    <x v="231"/>
    <s v="Emilia Rivera"/>
    <x v="22"/>
    <x v="5"/>
    <s v="Research &amp; Development"/>
    <s v="Female"/>
    <s v="Latino"/>
    <x v="34"/>
    <d v="2017-11-23T00:00:00"/>
    <n v="96023"/>
    <x v="1"/>
    <x v="0"/>
    <s v="Miami"/>
    <s v=""/>
    <s v="2017"/>
    <s v=""/>
    <e v="#VALUE!"/>
  </r>
  <r>
    <x v="232"/>
    <s v="Penelope Johnson"/>
    <x v="4"/>
    <x v="6"/>
    <s v="Research &amp; Development"/>
    <s v="Female"/>
    <s v="Caucasian"/>
    <x v="8"/>
    <d v="2012-06-25T00:00:00"/>
    <n v="83066"/>
    <x v="1"/>
    <x v="0"/>
    <s v="Chicago"/>
    <d v="2013-06-05T00:00:00"/>
    <s v="2012"/>
    <s v="2013"/>
    <n v="1"/>
  </r>
  <r>
    <x v="233"/>
    <s v="Eva Figueroa"/>
    <x v="13"/>
    <x v="2"/>
    <s v="Research &amp; Development"/>
    <s v="Female"/>
    <s v="Latino"/>
    <x v="35"/>
    <d v="2014-05-14T00:00:00"/>
    <n v="61216"/>
    <x v="1"/>
    <x v="0"/>
    <s v="Seattle"/>
    <s v=""/>
    <s v="2014"/>
    <s v=""/>
    <e v="#VALUE!"/>
  </r>
  <r>
    <x v="234"/>
    <s v="Ezekiel Jordan"/>
    <x v="0"/>
    <x v="3"/>
    <s v="Corporate"/>
    <s v="Male"/>
    <s v="Caucasian"/>
    <x v="29"/>
    <d v="2013-02-10T00:00:00"/>
    <n v="144231"/>
    <x v="28"/>
    <x v="0"/>
    <s v="Columbus"/>
    <d v="2020-07-17T00:00:00"/>
    <s v="2013"/>
    <s v="2020"/>
    <n v="7"/>
  </r>
  <r>
    <x v="235"/>
    <s v="Luke Mai"/>
    <x v="16"/>
    <x v="4"/>
    <s v="Research &amp; Development"/>
    <s v="Male"/>
    <s v="Asian"/>
    <x v="12"/>
    <d v="2007-10-24T00:00:00"/>
    <n v="51630"/>
    <x v="1"/>
    <x v="1"/>
    <s v="Beijing"/>
    <s v=""/>
    <s v="2007"/>
    <s v=""/>
    <e v="#VALUE!"/>
  </r>
  <r>
    <x v="236"/>
    <s v="Charles Diaz"/>
    <x v="0"/>
    <x v="2"/>
    <s v="Corporate"/>
    <s v="Male"/>
    <s v="Latino"/>
    <x v="0"/>
    <d v="2013-11-16T00:00:00"/>
    <n v="124129"/>
    <x v="0"/>
    <x v="2"/>
    <s v="Sao Paulo"/>
    <s v=""/>
    <s v="2013"/>
    <s v=""/>
    <e v="#VALUE!"/>
  </r>
  <r>
    <x v="237"/>
    <s v="Adam Espinoza"/>
    <x v="22"/>
    <x v="5"/>
    <s v="Manufacturing"/>
    <s v="Male"/>
    <s v="Latino"/>
    <x v="9"/>
    <d v="2009-04-09T00:00:00"/>
    <n v="60055"/>
    <x v="1"/>
    <x v="0"/>
    <s v="Seattle"/>
    <s v=""/>
    <s v="2009"/>
    <s v=""/>
    <e v="#VALUE!"/>
  </r>
  <r>
    <x v="238"/>
    <s v="Jack Maldonado"/>
    <x v="2"/>
    <x v="5"/>
    <s v="Research &amp; Development"/>
    <s v="Male"/>
    <s v="Latino"/>
    <x v="11"/>
    <d v="2020-08-26T00:00:00"/>
    <n v="189290"/>
    <x v="31"/>
    <x v="2"/>
    <s v="Sao Paulo"/>
    <d v="2020-09-25T00:00:00"/>
    <s v="2020"/>
    <s v="2020"/>
    <n v="0"/>
  </r>
  <r>
    <x v="239"/>
    <s v="Cora Jiang"/>
    <x v="9"/>
    <x v="0"/>
    <s v="Corporate"/>
    <s v="Female"/>
    <s v="Asian"/>
    <x v="26"/>
    <d v="2008-04-30T00:00:00"/>
    <n v="182202"/>
    <x v="7"/>
    <x v="0"/>
    <s v="Austin"/>
    <s v=""/>
    <s v="2008"/>
    <s v=""/>
    <e v="#VALUE!"/>
  </r>
  <r>
    <x v="240"/>
    <s v="Cooper Mitchell"/>
    <x v="6"/>
    <x v="2"/>
    <s v="Speciality Products"/>
    <s v="Male"/>
    <s v="Caucasian"/>
    <x v="19"/>
    <d v="2006-01-31T00:00:00"/>
    <n v="117518"/>
    <x v="3"/>
    <x v="0"/>
    <s v="Seattle"/>
    <s v=""/>
    <s v="2006"/>
    <s v=""/>
    <e v="#VALUE!"/>
  </r>
  <r>
    <x v="241"/>
    <s v="Layla Torres"/>
    <x v="0"/>
    <x v="1"/>
    <s v="Manufacturing"/>
    <s v="Female"/>
    <s v="Latino"/>
    <x v="17"/>
    <d v="2013-02-24T00:00:00"/>
    <n v="157474"/>
    <x v="19"/>
    <x v="2"/>
    <s v="Rio de Janerio"/>
    <s v=""/>
    <s v="2013"/>
    <s v=""/>
    <e v="#VALUE!"/>
  </r>
  <r>
    <x v="242"/>
    <s v="Jack Edwards"/>
    <x v="6"/>
    <x v="6"/>
    <s v="Manufacturing"/>
    <s v="Male"/>
    <s v="Caucasian"/>
    <x v="31"/>
    <d v="2008-04-06T00:00:00"/>
    <n v="126856"/>
    <x v="5"/>
    <x v="0"/>
    <s v="Columbus"/>
    <s v=""/>
    <s v="2008"/>
    <s v=""/>
    <e v="#VALUE!"/>
  </r>
  <r>
    <x v="243"/>
    <s v="Eleanor Chan"/>
    <x v="0"/>
    <x v="3"/>
    <s v="Manufacturing"/>
    <s v="Female"/>
    <s v="Asian"/>
    <x v="37"/>
    <d v="2001-04-02T00:00:00"/>
    <n v="129124"/>
    <x v="15"/>
    <x v="1"/>
    <s v="Shanghai"/>
    <s v=""/>
    <s v="2001"/>
    <s v=""/>
    <e v="#VALUE!"/>
  </r>
  <r>
    <x v="244"/>
    <s v="Aria Xi"/>
    <x v="2"/>
    <x v="2"/>
    <s v="Research &amp; Development"/>
    <s v="Female"/>
    <s v="Asian"/>
    <x v="15"/>
    <d v="2002-03-01T00:00:00"/>
    <n v="165181"/>
    <x v="26"/>
    <x v="0"/>
    <s v="Seattle"/>
    <s v=""/>
    <s v="2002"/>
    <s v=""/>
    <e v="#VALUE!"/>
  </r>
  <r>
    <x v="245"/>
    <s v="John Vega"/>
    <x v="9"/>
    <x v="1"/>
    <s v="Corporate"/>
    <s v="Male"/>
    <s v="Latino"/>
    <x v="2"/>
    <d v="2004-01-18T00:00:00"/>
    <n v="247939"/>
    <x v="22"/>
    <x v="2"/>
    <s v="Rio de Janerio"/>
    <s v=""/>
    <s v="2004"/>
    <s v=""/>
    <e v="#VALUE!"/>
  </r>
  <r>
    <x v="246"/>
    <s v="Luke Munoz"/>
    <x v="2"/>
    <x v="5"/>
    <s v="Speciality Products"/>
    <s v="Male"/>
    <s v="Latino"/>
    <x v="14"/>
    <d v="2017-08-25T00:00:00"/>
    <n v="169509"/>
    <x v="10"/>
    <x v="2"/>
    <s v="Manaus"/>
    <s v=""/>
    <s v="2017"/>
    <s v=""/>
    <e v="#VALUE!"/>
  </r>
  <r>
    <x v="247"/>
    <s v="Sarah Daniels"/>
    <x v="0"/>
    <x v="3"/>
    <s v="Manufacturing"/>
    <s v="Female"/>
    <s v="Caucasian"/>
    <x v="0"/>
    <d v="2011-01-09T00:00:00"/>
    <n v="138521"/>
    <x v="4"/>
    <x v="0"/>
    <s v="Miami"/>
    <s v=""/>
    <s v="2011"/>
    <s v=""/>
    <e v="#VALUE!"/>
  </r>
  <r>
    <x v="248"/>
    <s v="Aria Castro"/>
    <x v="11"/>
    <x v="5"/>
    <s v="Speciality Products"/>
    <s v="Female"/>
    <s v="Latino"/>
    <x v="15"/>
    <d v="2014-03-14T00:00:00"/>
    <n v="113873"/>
    <x v="19"/>
    <x v="2"/>
    <s v="Rio de Janerio"/>
    <s v=""/>
    <s v="2014"/>
    <s v=""/>
    <e v="#VALUE!"/>
  </r>
  <r>
    <x v="249"/>
    <s v="Autumn Joseph"/>
    <x v="14"/>
    <x v="0"/>
    <s v="Corporate"/>
    <s v="Female"/>
    <s v="Black"/>
    <x v="38"/>
    <d v="2018-05-09T00:00:00"/>
    <n v="73317"/>
    <x v="1"/>
    <x v="0"/>
    <s v="Miami"/>
    <s v=""/>
    <s v="2018"/>
    <s v=""/>
    <e v="#VALUE!"/>
  </r>
  <r>
    <x v="250"/>
    <s v="Evelyn Liang"/>
    <x v="31"/>
    <x v="0"/>
    <s v="Speciality Products"/>
    <s v="Female"/>
    <s v="Asian"/>
    <x v="28"/>
    <d v="2013-06-26T00:00:00"/>
    <n v="69096"/>
    <x v="1"/>
    <x v="0"/>
    <s v="Seattle"/>
    <s v=""/>
    <s v="2013"/>
    <s v=""/>
    <e v="#VALUE!"/>
  </r>
  <r>
    <x v="251"/>
    <s v="Henry Alvarez"/>
    <x v="15"/>
    <x v="4"/>
    <s v="Manufacturing"/>
    <s v="Male"/>
    <s v="Latino"/>
    <x v="35"/>
    <d v="2005-04-12T00:00:00"/>
    <n v="87158"/>
    <x v="1"/>
    <x v="2"/>
    <s v="Manaus"/>
    <s v=""/>
    <s v="2005"/>
    <s v=""/>
    <e v="#VALUE!"/>
  </r>
  <r>
    <x v="252"/>
    <s v="Benjamin Delgado"/>
    <x v="22"/>
    <x v="5"/>
    <s v="Corporate"/>
    <s v="Male"/>
    <s v="Latino"/>
    <x v="14"/>
    <d v="1992-09-28T00:00:00"/>
    <n v="70778"/>
    <x v="1"/>
    <x v="0"/>
    <s v="Austin"/>
    <s v=""/>
    <s v="1992"/>
    <s v=""/>
    <e v="#VALUE!"/>
  </r>
  <r>
    <x v="253"/>
    <s v="Zoe Rodriguez"/>
    <x v="2"/>
    <x v="4"/>
    <s v="Speciality Products"/>
    <s v="Female"/>
    <s v="Latino"/>
    <x v="13"/>
    <d v="2004-05-23T00:00:00"/>
    <n v="153938"/>
    <x v="2"/>
    <x v="0"/>
    <s v="Phoenix"/>
    <s v=""/>
    <s v="2004"/>
    <s v=""/>
    <e v="#VALUE!"/>
  </r>
  <r>
    <x v="254"/>
    <s v="Axel Chu"/>
    <x v="28"/>
    <x v="0"/>
    <s v="Research &amp; Development"/>
    <s v="Male"/>
    <s v="Asian"/>
    <x v="19"/>
    <d v="2018-05-04T00:00:00"/>
    <n v="59888"/>
    <x v="1"/>
    <x v="1"/>
    <s v="Beijing"/>
    <s v=""/>
    <s v="2018"/>
    <s v=""/>
    <e v="#VALUE!"/>
  </r>
  <r>
    <x v="255"/>
    <s v="Cameron Evans"/>
    <x v="22"/>
    <x v="5"/>
    <s v="Corporate"/>
    <s v="Male"/>
    <s v="Caucasian"/>
    <x v="2"/>
    <d v="2018-12-13T00:00:00"/>
    <n v="63098"/>
    <x v="1"/>
    <x v="0"/>
    <s v="Columbus"/>
    <s v=""/>
    <s v="2018"/>
    <s v=""/>
    <e v="#VALUE!"/>
  </r>
  <r>
    <x v="256"/>
    <s v="Isabella Soto"/>
    <x v="9"/>
    <x v="1"/>
    <s v="Corporate"/>
    <s v="Female"/>
    <s v="Latino"/>
    <x v="5"/>
    <d v="2021-12-15T00:00:00"/>
    <n v="255369"/>
    <x v="29"/>
    <x v="2"/>
    <s v="Sao Paulo"/>
    <s v=""/>
    <s v="2021"/>
    <s v=""/>
    <e v="#VALUE!"/>
  </r>
  <r>
    <x v="257"/>
    <s v="Eva Jenkins"/>
    <x v="0"/>
    <x v="4"/>
    <s v="Manufacturing"/>
    <s v="Female"/>
    <s v="Black"/>
    <x v="0"/>
    <d v="2004-11-10T00:00:00"/>
    <n v="142318"/>
    <x v="28"/>
    <x v="0"/>
    <s v="Chicago"/>
    <s v=""/>
    <s v="2004"/>
    <s v=""/>
    <e v="#VALUE!"/>
  </r>
  <r>
    <x v="258"/>
    <s v="Cameron Powell"/>
    <x v="20"/>
    <x v="4"/>
    <s v="Manufacturing"/>
    <s v="Male"/>
    <s v="Black"/>
    <x v="12"/>
    <d v="2004-08-20T00:00:00"/>
    <n v="49186"/>
    <x v="1"/>
    <x v="0"/>
    <s v="Austin"/>
    <d v="2008-06-17T00:00:00"/>
    <s v="2004"/>
    <s v="2008"/>
    <n v="4"/>
  </r>
  <r>
    <x v="259"/>
    <s v="Samantha Foster"/>
    <x v="9"/>
    <x v="4"/>
    <s v="Research &amp; Development"/>
    <s v="Female"/>
    <s v="Black"/>
    <x v="8"/>
    <d v="2019-07-27T00:00:00"/>
    <n v="220937"/>
    <x v="34"/>
    <x v="0"/>
    <s v="Austin"/>
    <s v=""/>
    <s v="2019"/>
    <s v=""/>
    <e v="#VALUE!"/>
  </r>
  <r>
    <x v="260"/>
    <s v="Jade Li"/>
    <x v="2"/>
    <x v="0"/>
    <s v="Speciality Products"/>
    <s v="Female"/>
    <s v="Asian"/>
    <x v="40"/>
    <d v="2012-10-26T00:00:00"/>
    <n v="183156"/>
    <x v="7"/>
    <x v="0"/>
    <s v="Seattle"/>
    <s v=""/>
    <s v="2012"/>
    <s v=""/>
    <e v="#VALUE!"/>
  </r>
  <r>
    <x v="261"/>
    <s v="Kinsley Acosta"/>
    <x v="9"/>
    <x v="0"/>
    <s v="Speciality Products"/>
    <s v="Female"/>
    <s v="Latino"/>
    <x v="24"/>
    <d v="2020-07-22T00:00:00"/>
    <n v="192749"/>
    <x v="13"/>
    <x v="0"/>
    <s v="Chicago"/>
    <s v=""/>
    <s v="2020"/>
    <s v=""/>
    <e v="#VALUE!"/>
  </r>
  <r>
    <x v="262"/>
    <s v="Clara Kang"/>
    <x v="0"/>
    <x v="0"/>
    <s v="Manufacturing"/>
    <s v="Female"/>
    <s v="Asian"/>
    <x v="38"/>
    <d v="2017-03-25T00:00:00"/>
    <n v="135325"/>
    <x v="28"/>
    <x v="0"/>
    <s v="Phoenix"/>
    <s v=""/>
    <s v="2017"/>
    <s v=""/>
    <e v="#VALUE!"/>
  </r>
  <r>
    <x v="263"/>
    <s v="Harper Alexander"/>
    <x v="4"/>
    <x v="2"/>
    <s v="Speciality Products"/>
    <s v="Female"/>
    <s v="Caucasian"/>
    <x v="3"/>
    <d v="2019-10-14T00:00:00"/>
    <n v="79356"/>
    <x v="1"/>
    <x v="0"/>
    <s v="Phoenix"/>
    <s v=""/>
    <s v="2019"/>
    <s v=""/>
    <e v="#VALUE!"/>
  </r>
  <r>
    <x v="264"/>
    <s v="Carter Reed"/>
    <x v="25"/>
    <x v="5"/>
    <s v="Manufacturing"/>
    <s v="Male"/>
    <s v="Black"/>
    <x v="28"/>
    <d v="2005-07-07T00:00:00"/>
    <n v="74412"/>
    <x v="1"/>
    <x v="0"/>
    <s v="Seattle"/>
    <s v=""/>
    <s v="2005"/>
    <s v=""/>
    <e v="#VALUE!"/>
  </r>
  <r>
    <x v="81"/>
    <s v="Charlotte Ruiz"/>
    <x v="3"/>
    <x v="0"/>
    <s v="Manufacturing"/>
    <s v="Female"/>
    <s v="Latino"/>
    <x v="24"/>
    <d v="2017-10-02T00:00:00"/>
    <n v="61886"/>
    <x v="6"/>
    <x v="2"/>
    <s v="Rio de Janerio"/>
    <s v=""/>
    <s v="2017"/>
    <s v=""/>
    <e v="#VALUE!"/>
  </r>
  <r>
    <x v="265"/>
    <s v="Everleigh Jiang"/>
    <x v="2"/>
    <x v="3"/>
    <s v="Research &amp; Development"/>
    <s v="Female"/>
    <s v="Asian"/>
    <x v="32"/>
    <d v="2003-05-14T00:00:00"/>
    <n v="173071"/>
    <x v="20"/>
    <x v="0"/>
    <s v="Columbus"/>
    <s v=""/>
    <s v="2003"/>
    <s v=""/>
    <e v="#VALUE!"/>
  </r>
  <r>
    <x v="266"/>
    <s v="Audrey Smith"/>
    <x v="17"/>
    <x v="5"/>
    <s v="Research &amp; Development"/>
    <s v="Female"/>
    <s v="Caucasian"/>
    <x v="32"/>
    <d v="1995-10-27T00:00:00"/>
    <n v="70189"/>
    <x v="1"/>
    <x v="0"/>
    <s v="Columbus"/>
    <s v=""/>
    <s v="1995"/>
    <s v=""/>
    <e v="#VALUE!"/>
  </r>
  <r>
    <x v="267"/>
    <s v="Emery Acosta"/>
    <x v="9"/>
    <x v="2"/>
    <s v="Research &amp; Development"/>
    <s v="Female"/>
    <s v="Latino"/>
    <x v="34"/>
    <d v="2013-09-11T00:00:00"/>
    <n v="181452"/>
    <x v="7"/>
    <x v="0"/>
    <s v="Columbus"/>
    <s v=""/>
    <s v="2013"/>
    <s v=""/>
    <e v="#VALUE!"/>
  </r>
  <r>
    <x v="268"/>
    <s v="Charles Robinson"/>
    <x v="16"/>
    <x v="4"/>
    <s v="Speciality Products"/>
    <s v="Male"/>
    <s v="Caucasian"/>
    <x v="3"/>
    <d v="2021-03-12T00:00:00"/>
    <n v="70369"/>
    <x v="1"/>
    <x v="0"/>
    <s v="Seattle"/>
    <s v=""/>
    <s v="2021"/>
    <s v=""/>
    <e v="#VALUE!"/>
  </r>
  <r>
    <x v="269"/>
    <s v="Landon Lopez"/>
    <x v="4"/>
    <x v="3"/>
    <s v="Manufacturing"/>
    <s v="Male"/>
    <s v="Latino"/>
    <x v="31"/>
    <d v="2008-07-05T00:00:00"/>
    <n v="78056"/>
    <x v="1"/>
    <x v="2"/>
    <s v="Sao Paulo"/>
    <s v=""/>
    <s v="2008"/>
    <s v=""/>
    <e v="#VALUE!"/>
  </r>
  <r>
    <x v="270"/>
    <s v="Miles Mehta"/>
    <x v="2"/>
    <x v="1"/>
    <s v="Research &amp; Development"/>
    <s v="Male"/>
    <s v="Asian"/>
    <x v="14"/>
    <d v="1996-05-02T00:00:00"/>
    <n v="189933"/>
    <x v="14"/>
    <x v="0"/>
    <s v="Miami"/>
    <s v=""/>
    <s v="1996"/>
    <s v=""/>
    <e v="#VALUE!"/>
  </r>
  <r>
    <x v="7"/>
    <s v="Ezra Simmons"/>
    <x v="18"/>
    <x v="5"/>
    <s v="Speciality Products"/>
    <s v="Male"/>
    <s v="Caucasian"/>
    <x v="31"/>
    <d v="2010-07-01T00:00:00"/>
    <n v="78237"/>
    <x v="1"/>
    <x v="0"/>
    <s v="Phoenix"/>
    <s v=""/>
    <s v="2010"/>
    <s v=""/>
    <e v="#VALUE!"/>
  </r>
  <r>
    <x v="271"/>
    <s v="Nora Santiago"/>
    <x v="7"/>
    <x v="3"/>
    <s v="Research &amp; Development"/>
    <s v="Female"/>
    <s v="Latino"/>
    <x v="0"/>
    <d v="1996-06-26T00:00:00"/>
    <n v="48687"/>
    <x v="1"/>
    <x v="2"/>
    <s v="Rio de Janerio"/>
    <s v=""/>
    <s v="1996"/>
    <s v=""/>
    <e v="#VALUE!"/>
  </r>
  <r>
    <x v="272"/>
    <s v="Caroline Herrera"/>
    <x v="0"/>
    <x v="6"/>
    <s v="Manufacturing"/>
    <s v="Female"/>
    <s v="Latino"/>
    <x v="15"/>
    <d v="2004-08-19T00:00:00"/>
    <n v="121065"/>
    <x v="0"/>
    <x v="2"/>
    <s v="Rio de Janerio"/>
    <s v=""/>
    <s v="2004"/>
    <s v=""/>
    <e v="#VALUE!"/>
  </r>
  <r>
    <x v="273"/>
    <s v="David Owens"/>
    <x v="4"/>
    <x v="2"/>
    <s v="Corporate"/>
    <s v="Male"/>
    <s v="Black"/>
    <x v="19"/>
    <d v="2004-04-16T00:00:00"/>
    <n v="94246"/>
    <x v="1"/>
    <x v="0"/>
    <s v="Austin"/>
    <s v=""/>
    <s v="2004"/>
    <s v=""/>
    <e v="#VALUE!"/>
  </r>
  <r>
    <x v="109"/>
    <s v="Avery Yee"/>
    <x v="28"/>
    <x v="0"/>
    <s v="Manufacturing"/>
    <s v="Female"/>
    <s v="Asian"/>
    <x v="8"/>
    <d v="2016-05-22T00:00:00"/>
    <n v="44614"/>
    <x v="1"/>
    <x v="0"/>
    <s v="Miami"/>
    <s v=""/>
    <s v="2016"/>
    <s v=""/>
    <e v="#VALUE!"/>
  </r>
  <r>
    <x v="274"/>
    <s v="Xavier Park"/>
    <x v="9"/>
    <x v="0"/>
    <s v="Research &amp; Development"/>
    <s v="Male"/>
    <s v="Asian"/>
    <x v="28"/>
    <d v="2020-11-08T00:00:00"/>
    <n v="234469"/>
    <x v="13"/>
    <x v="1"/>
    <s v="Chengdu"/>
    <s v=""/>
    <s v="2020"/>
    <s v=""/>
    <e v="#VALUE!"/>
  </r>
  <r>
    <x v="275"/>
    <s v="Asher Morales"/>
    <x v="18"/>
    <x v="5"/>
    <s v="Research &amp; Development"/>
    <s v="Male"/>
    <s v="Latino"/>
    <x v="27"/>
    <d v="2020-07-10T00:00:00"/>
    <n v="88272"/>
    <x v="1"/>
    <x v="2"/>
    <s v="Sao Paulo"/>
    <s v=""/>
    <s v="2020"/>
    <s v=""/>
    <e v="#VALUE!"/>
  </r>
  <r>
    <x v="276"/>
    <s v="Mason Cao"/>
    <x v="13"/>
    <x v="1"/>
    <s v="Corporate"/>
    <s v="Male"/>
    <s v="Asian"/>
    <x v="27"/>
    <d v="2017-09-14T00:00:00"/>
    <n v="74449"/>
    <x v="1"/>
    <x v="1"/>
    <s v="Beijing"/>
    <s v=""/>
    <s v="2017"/>
    <s v=""/>
    <e v="#VALUE!"/>
  </r>
  <r>
    <x v="277"/>
    <s v="Joshua Fong"/>
    <x v="9"/>
    <x v="5"/>
    <s v="Speciality Products"/>
    <s v="Male"/>
    <s v="Asian"/>
    <x v="40"/>
    <d v="2012-06-11T00:00:00"/>
    <n v="222941"/>
    <x v="30"/>
    <x v="1"/>
    <s v="Beijing"/>
    <s v=""/>
    <s v="2012"/>
    <s v=""/>
    <e v="#VALUE!"/>
  </r>
  <r>
    <x v="278"/>
    <s v="Maria Chin"/>
    <x v="7"/>
    <x v="6"/>
    <s v="Manufacturing"/>
    <s v="Female"/>
    <s v="Asian"/>
    <x v="13"/>
    <d v="2013-09-26T00:00:00"/>
    <n v="50341"/>
    <x v="1"/>
    <x v="1"/>
    <s v="Beijing"/>
    <s v=""/>
    <s v="2013"/>
    <s v=""/>
    <e v="#VALUE!"/>
  </r>
  <r>
    <x v="279"/>
    <s v="Eva Garcia"/>
    <x v="16"/>
    <x v="4"/>
    <s v="Corporate"/>
    <s v="Female"/>
    <s v="Latino"/>
    <x v="11"/>
    <d v="2021-04-11T00:00:00"/>
    <n v="72235"/>
    <x v="1"/>
    <x v="2"/>
    <s v="Manaus"/>
    <s v=""/>
    <s v="2021"/>
    <s v=""/>
    <e v="#VALUE!"/>
  </r>
  <r>
    <x v="280"/>
    <s v="Anna Molina"/>
    <x v="4"/>
    <x v="3"/>
    <s v="Corporate"/>
    <s v="Female"/>
    <s v="Latino"/>
    <x v="12"/>
    <d v="2016-06-12T00:00:00"/>
    <n v="70165"/>
    <x v="1"/>
    <x v="0"/>
    <s v="Columbus"/>
    <s v=""/>
    <s v="2016"/>
    <s v=""/>
    <e v="#VALUE!"/>
  </r>
  <r>
    <x v="281"/>
    <s v="Logan Bryant"/>
    <x v="0"/>
    <x v="6"/>
    <s v="Speciality Products"/>
    <s v="Male"/>
    <s v="Caucasian"/>
    <x v="23"/>
    <d v="2020-07-18T00:00:00"/>
    <n v="148485"/>
    <x v="0"/>
    <x v="0"/>
    <s v="Miami"/>
    <s v=""/>
    <s v="2020"/>
    <s v=""/>
    <e v="#VALUE!"/>
  </r>
  <r>
    <x v="282"/>
    <s v="Isla Han"/>
    <x v="1"/>
    <x v="0"/>
    <s v="Manufacturing"/>
    <s v="Female"/>
    <s v="Asian"/>
    <x v="32"/>
    <d v="2005-06-18T00:00:00"/>
    <n v="86089"/>
    <x v="1"/>
    <x v="0"/>
    <s v="Chicago"/>
    <s v=""/>
    <s v="2005"/>
    <s v=""/>
    <e v="#VALUE!"/>
  </r>
  <r>
    <x v="283"/>
    <s v="Christopher Vega"/>
    <x v="11"/>
    <x v="5"/>
    <s v="Research &amp; Development"/>
    <s v="Male"/>
    <s v="Latino"/>
    <x v="36"/>
    <d v="2007-10-27T00:00:00"/>
    <n v="106313"/>
    <x v="0"/>
    <x v="0"/>
    <s v="Chicago"/>
    <s v=""/>
    <s v="2007"/>
    <s v=""/>
    <e v="#VALUE!"/>
  </r>
  <r>
    <x v="284"/>
    <s v="Lillian Park"/>
    <x v="7"/>
    <x v="6"/>
    <s v="Research &amp; Development"/>
    <s v="Female"/>
    <s v="Asian"/>
    <x v="28"/>
    <d v="2021-02-24T00:00:00"/>
    <n v="46833"/>
    <x v="1"/>
    <x v="1"/>
    <s v="Chengdu"/>
    <d v="2021-11-10T00:00:00"/>
    <s v="2021"/>
    <s v="2021"/>
    <n v="0"/>
  </r>
  <r>
    <x v="285"/>
    <s v="Kennedy Zhang"/>
    <x v="2"/>
    <x v="1"/>
    <s v="Research &amp; Development"/>
    <s v="Female"/>
    <s v="Asian"/>
    <x v="20"/>
    <d v="2000-10-27T00:00:00"/>
    <n v="155320"/>
    <x v="35"/>
    <x v="1"/>
    <s v="Chongqing"/>
    <s v=""/>
    <s v="2000"/>
    <s v=""/>
    <e v="#VALUE!"/>
  </r>
  <r>
    <x v="286"/>
    <s v="Eli Han"/>
    <x v="4"/>
    <x v="3"/>
    <s v="Manufacturing"/>
    <s v="Male"/>
    <s v="Asian"/>
    <x v="28"/>
    <d v="2016-01-15T00:00:00"/>
    <n v="89984"/>
    <x v="1"/>
    <x v="1"/>
    <s v="Chengdu"/>
    <s v=""/>
    <s v="2016"/>
    <s v=""/>
    <e v="#VALUE!"/>
  </r>
  <r>
    <x v="287"/>
    <s v="Julia Pham"/>
    <x v="11"/>
    <x v="5"/>
    <s v="Speciality Products"/>
    <s v="Female"/>
    <s v="Asian"/>
    <x v="13"/>
    <d v="2006-03-16T00:00:00"/>
    <n v="83756"/>
    <x v="28"/>
    <x v="1"/>
    <s v="Shanghai"/>
    <s v=""/>
    <s v="2006"/>
    <s v=""/>
    <e v="#VALUE!"/>
  </r>
  <r>
    <x v="288"/>
    <s v="Hailey Shin"/>
    <x v="2"/>
    <x v="4"/>
    <s v="Corporate"/>
    <s v="Female"/>
    <s v="Asian"/>
    <x v="4"/>
    <d v="2016-10-24T00:00:00"/>
    <n v="176324"/>
    <x v="14"/>
    <x v="1"/>
    <s v="Shanghai"/>
    <s v=""/>
    <s v="2016"/>
    <s v=""/>
    <e v="#VALUE!"/>
  </r>
  <r>
    <x v="289"/>
    <s v="Connor Grant"/>
    <x v="4"/>
    <x v="3"/>
    <s v="Speciality Products"/>
    <s v="Male"/>
    <s v="Caucasian"/>
    <x v="5"/>
    <d v="2021-10-13T00:00:00"/>
    <n v="74077"/>
    <x v="1"/>
    <x v="0"/>
    <s v="Seattle"/>
    <s v=""/>
    <s v="2021"/>
    <s v=""/>
    <e v="#VALUE!"/>
  </r>
  <r>
    <x v="290"/>
    <s v="Natalia Owens"/>
    <x v="6"/>
    <x v="4"/>
    <s v="Manufacturing"/>
    <s v="Female"/>
    <s v="Caucasian"/>
    <x v="11"/>
    <d v="2021-01-18T00:00:00"/>
    <n v="104162"/>
    <x v="3"/>
    <x v="0"/>
    <s v="Austin"/>
    <s v=""/>
    <s v="2021"/>
    <s v=""/>
    <e v="#VALUE!"/>
  </r>
  <r>
    <x v="291"/>
    <s v="Maria He"/>
    <x v="30"/>
    <x v="0"/>
    <s v="Corporate"/>
    <s v="Female"/>
    <s v="Asian"/>
    <x v="15"/>
    <d v="2010-08-28T00:00:00"/>
    <n v="82162"/>
    <x v="1"/>
    <x v="1"/>
    <s v="Beijing"/>
    <d v="2020-10-03T00:00:00"/>
    <s v="2010"/>
    <s v="2020"/>
    <n v="10"/>
  </r>
  <r>
    <x v="292"/>
    <s v="Jade Yi"/>
    <x v="5"/>
    <x v="2"/>
    <s v="Speciality Products"/>
    <s v="Female"/>
    <s v="Asian"/>
    <x v="40"/>
    <d v="2015-07-10T00:00:00"/>
    <n v="63880"/>
    <x v="1"/>
    <x v="1"/>
    <s v="Chongqing"/>
    <s v=""/>
    <s v="2015"/>
    <s v=""/>
    <e v="#VALUE!"/>
  </r>
  <r>
    <x v="293"/>
    <s v="Quinn Xiong"/>
    <x v="22"/>
    <x v="5"/>
    <s v="Research &amp; Development"/>
    <s v="Female"/>
    <s v="Asian"/>
    <x v="0"/>
    <d v="2013-09-08T00:00:00"/>
    <n v="73248"/>
    <x v="1"/>
    <x v="0"/>
    <s v="Columbus"/>
    <s v=""/>
    <s v="2013"/>
    <s v=""/>
    <e v="#VALUE!"/>
  </r>
  <r>
    <x v="294"/>
    <s v="Dominic Baker"/>
    <x v="4"/>
    <x v="3"/>
    <s v="Manufacturing"/>
    <s v="Male"/>
    <s v="Black"/>
    <x v="10"/>
    <d v="2020-10-09T00:00:00"/>
    <n v="91853"/>
    <x v="1"/>
    <x v="0"/>
    <s v="Chicago"/>
    <s v=""/>
    <s v="2020"/>
    <s v=""/>
    <e v="#VALUE!"/>
  </r>
  <r>
    <x v="295"/>
    <s v="Adam Nelson"/>
    <x v="2"/>
    <x v="1"/>
    <s v="Speciality Products"/>
    <s v="Male"/>
    <s v="Caucasian"/>
    <x v="6"/>
    <d v="2020-01-14T00:00:00"/>
    <n v="168014"/>
    <x v="25"/>
    <x v="0"/>
    <s v="Chicago"/>
    <d v="2021-07-27T00:00:00"/>
    <s v="2020"/>
    <s v="2021"/>
    <n v="1"/>
  </r>
  <r>
    <x v="296"/>
    <s v="Autumn Reed"/>
    <x v="25"/>
    <x v="5"/>
    <s v="Corporate"/>
    <s v="Female"/>
    <s v="Caucasian"/>
    <x v="17"/>
    <d v="2017-09-17T00:00:00"/>
    <n v="70770"/>
    <x v="1"/>
    <x v="0"/>
    <s v="Miami"/>
    <s v=""/>
    <s v="2017"/>
    <s v=""/>
    <e v="#VALUE!"/>
  </r>
  <r>
    <x v="297"/>
    <s v="Robert Edwards"/>
    <x v="16"/>
    <x v="4"/>
    <s v="Corporate"/>
    <s v="Male"/>
    <s v="Caucasian"/>
    <x v="39"/>
    <d v="2004-10-11T00:00:00"/>
    <n v="50825"/>
    <x v="1"/>
    <x v="0"/>
    <s v="Seattle"/>
    <s v=""/>
    <s v="2004"/>
    <s v=""/>
    <e v="#VALUE!"/>
  </r>
  <r>
    <x v="298"/>
    <s v="Roman Martinez"/>
    <x v="0"/>
    <x v="1"/>
    <s v="Research &amp; Development"/>
    <s v="Male"/>
    <s v="Latino"/>
    <x v="11"/>
    <d v="2015-09-19T00:00:00"/>
    <n v="145846"/>
    <x v="0"/>
    <x v="2"/>
    <s v="Manaus"/>
    <s v=""/>
    <s v="2015"/>
    <s v=""/>
    <e v="#VALUE!"/>
  </r>
  <r>
    <x v="299"/>
    <s v="Eleanor Li"/>
    <x v="0"/>
    <x v="4"/>
    <s v="Research &amp; Development"/>
    <s v="Female"/>
    <s v="Asian"/>
    <x v="14"/>
    <d v="2003-12-07T00:00:00"/>
    <n v="125807"/>
    <x v="0"/>
    <x v="0"/>
    <s v="Chicago"/>
    <s v=""/>
    <s v="2003"/>
    <s v=""/>
    <e v="#VALUE!"/>
  </r>
  <r>
    <x v="300"/>
    <s v="Connor Vang"/>
    <x v="7"/>
    <x v="2"/>
    <s v="Speciality Products"/>
    <s v="Male"/>
    <s v="Asian"/>
    <x v="6"/>
    <d v="2021-07-28T00:00:00"/>
    <n v="46845"/>
    <x v="1"/>
    <x v="0"/>
    <s v="Miami"/>
    <s v=""/>
    <s v="2021"/>
    <s v=""/>
    <e v="#VALUE!"/>
  </r>
  <r>
    <x v="301"/>
    <s v="Ellie Chung"/>
    <x v="0"/>
    <x v="6"/>
    <s v="Corporate"/>
    <s v="Female"/>
    <s v="Asian"/>
    <x v="1"/>
    <d v="2008-08-29T00:00:00"/>
    <n v="157969"/>
    <x v="4"/>
    <x v="1"/>
    <s v="Chongqing"/>
    <s v=""/>
    <s v="2008"/>
    <s v=""/>
    <e v="#VALUE!"/>
  </r>
  <r>
    <x v="302"/>
    <s v="Violet Hall"/>
    <x v="29"/>
    <x v="0"/>
    <s v="Corporate"/>
    <s v="Female"/>
    <s v="Caucasian"/>
    <x v="28"/>
    <d v="2010-12-10T00:00:00"/>
    <n v="97807"/>
    <x v="1"/>
    <x v="0"/>
    <s v="Chicago"/>
    <s v=""/>
    <s v="2010"/>
    <s v=""/>
    <e v="#VALUE!"/>
  </r>
  <r>
    <x v="303"/>
    <s v="Dylan Padilla"/>
    <x v="16"/>
    <x v="4"/>
    <s v="Manufacturing"/>
    <s v="Male"/>
    <s v="Latino"/>
    <x v="11"/>
    <d v="2015-12-09T00:00:00"/>
    <n v="73854"/>
    <x v="1"/>
    <x v="0"/>
    <s v="Seattle"/>
    <s v=""/>
    <s v="2015"/>
    <s v=""/>
    <e v="#VALUE!"/>
  </r>
  <r>
    <x v="304"/>
    <s v="Nathan Pham"/>
    <x v="0"/>
    <x v="3"/>
    <s v="Manufacturing"/>
    <s v="Male"/>
    <s v="Asian"/>
    <x v="15"/>
    <d v="2006-12-12T00:00:00"/>
    <n v="149537"/>
    <x v="28"/>
    <x v="0"/>
    <s v="Seattle"/>
    <s v=""/>
    <s v="2006"/>
    <s v=""/>
    <e v="#VALUE!"/>
  </r>
  <r>
    <x v="305"/>
    <s v="Ayla Brown"/>
    <x v="0"/>
    <x v="2"/>
    <s v="Manufacturing"/>
    <s v="Female"/>
    <s v="Caucasian"/>
    <x v="37"/>
    <d v="2013-04-15T00:00:00"/>
    <n v="128303"/>
    <x v="0"/>
    <x v="0"/>
    <s v="Phoenix"/>
    <s v=""/>
    <s v="2013"/>
    <s v=""/>
    <e v="#VALUE!"/>
  </r>
  <r>
    <x v="306"/>
    <s v="Isaac Mitchell"/>
    <x v="23"/>
    <x v="0"/>
    <s v="Speciality Products"/>
    <s v="Male"/>
    <s v="Black"/>
    <x v="30"/>
    <d v="2005-06-10T00:00:00"/>
    <n v="67374"/>
    <x v="1"/>
    <x v="0"/>
    <s v="Austin"/>
    <s v=""/>
    <s v="2005"/>
    <s v=""/>
    <e v="#VALUE!"/>
  </r>
  <r>
    <x v="307"/>
    <s v="Jayden Jimenez"/>
    <x v="6"/>
    <x v="4"/>
    <s v="Corporate"/>
    <s v="Male"/>
    <s v="Latino"/>
    <x v="30"/>
    <d v="2011-09-24T00:00:00"/>
    <n v="102167"/>
    <x v="5"/>
    <x v="2"/>
    <s v="Rio de Janerio"/>
    <s v=""/>
    <s v="2011"/>
    <s v=""/>
    <e v="#VALUE!"/>
  </r>
  <r>
    <x v="308"/>
    <s v="Jaxon Tran"/>
    <x v="0"/>
    <x v="2"/>
    <s v="Manufacturing"/>
    <s v="Male"/>
    <s v="Asian"/>
    <x v="15"/>
    <d v="2007-09-07T00:00:00"/>
    <n v="151027"/>
    <x v="4"/>
    <x v="1"/>
    <s v="Shanghai"/>
    <s v=""/>
    <s v="2007"/>
    <s v=""/>
    <e v="#VALUE!"/>
  </r>
  <r>
    <x v="309"/>
    <s v="Connor Fong"/>
    <x v="6"/>
    <x v="3"/>
    <s v="Speciality Products"/>
    <s v="Male"/>
    <s v="Asian"/>
    <x v="28"/>
    <d v="2018-02-16T00:00:00"/>
    <n v="120905"/>
    <x v="17"/>
    <x v="0"/>
    <s v="Seattle"/>
    <s v=""/>
    <s v="2018"/>
    <s v=""/>
    <e v="#VALUE!"/>
  </r>
  <r>
    <x v="310"/>
    <s v="Emery Mitchell"/>
    <x v="9"/>
    <x v="1"/>
    <s v="Manufacturing"/>
    <s v="Female"/>
    <s v="Caucasian"/>
    <x v="35"/>
    <d v="2018-06-02T00:00:00"/>
    <n v="231567"/>
    <x v="32"/>
    <x v="0"/>
    <s v="Seattle"/>
    <s v=""/>
    <s v="2018"/>
    <s v=""/>
    <e v="#VALUE!"/>
  </r>
  <r>
    <x v="167"/>
    <s v="Landon Luu"/>
    <x v="9"/>
    <x v="0"/>
    <s v="Research &amp; Development"/>
    <s v="Male"/>
    <s v="Asian"/>
    <x v="11"/>
    <d v="2015-07-12T00:00:00"/>
    <n v="215388"/>
    <x v="29"/>
    <x v="0"/>
    <s v="Miami"/>
    <s v=""/>
    <s v="2015"/>
    <s v=""/>
    <e v="#VALUE!"/>
  </r>
  <r>
    <x v="311"/>
    <s v="Sophia Ahmed"/>
    <x v="0"/>
    <x v="2"/>
    <s v="Speciality Products"/>
    <s v="Female"/>
    <s v="Asian"/>
    <x v="23"/>
    <d v="2015-06-13T00:00:00"/>
    <n v="127972"/>
    <x v="19"/>
    <x v="0"/>
    <s v="Seattle"/>
    <s v=""/>
    <s v="2015"/>
    <s v=""/>
    <e v="#VALUE!"/>
  </r>
  <r>
    <x v="312"/>
    <s v="Sofia Dinh"/>
    <x v="19"/>
    <x v="5"/>
    <s v="Corporate"/>
    <s v="Female"/>
    <s v="Asian"/>
    <x v="0"/>
    <d v="1995-08-04T00:00:00"/>
    <n v="80701"/>
    <x v="1"/>
    <x v="0"/>
    <s v="Chicago"/>
    <d v="2005-04-14T00:00:00"/>
    <s v="1995"/>
    <s v="2005"/>
    <n v="10"/>
  </r>
  <r>
    <x v="313"/>
    <s v="Jonathan Patel"/>
    <x v="6"/>
    <x v="6"/>
    <s v="Corporate"/>
    <s v="Male"/>
    <s v="Asian"/>
    <x v="21"/>
    <d v="2020-02-02T00:00:00"/>
    <n v="115417"/>
    <x v="5"/>
    <x v="1"/>
    <s v="Shanghai"/>
    <s v=""/>
    <s v="2020"/>
    <s v=""/>
    <e v="#VALUE!"/>
  </r>
  <r>
    <x v="135"/>
    <s v="Piper Patterson"/>
    <x v="10"/>
    <x v="5"/>
    <s v="Corporate"/>
    <s v="Female"/>
    <s v="Caucasian"/>
    <x v="15"/>
    <d v="2019-06-19T00:00:00"/>
    <n v="88045"/>
    <x v="1"/>
    <x v="0"/>
    <s v="Chicago"/>
    <s v=""/>
    <s v="2019"/>
    <s v=""/>
    <e v="#VALUE!"/>
  </r>
  <r>
    <x v="314"/>
    <s v="Cora Evans"/>
    <x v="3"/>
    <x v="0"/>
    <s v="Speciality Products"/>
    <s v="Female"/>
    <s v="Black"/>
    <x v="15"/>
    <d v="2018-03-26T00:00:00"/>
    <n v="86478"/>
    <x v="5"/>
    <x v="0"/>
    <s v="Austin"/>
    <s v=""/>
    <s v="2018"/>
    <s v=""/>
    <e v="#VALUE!"/>
  </r>
  <r>
    <x v="315"/>
    <s v="Cameron Young"/>
    <x v="9"/>
    <x v="5"/>
    <s v="Manufacturing"/>
    <s v="Male"/>
    <s v="Caucasian"/>
    <x v="20"/>
    <d v="2016-01-18T00:00:00"/>
    <n v="180994"/>
    <x v="30"/>
    <x v="0"/>
    <s v="Seattle"/>
    <s v=""/>
    <s v="2016"/>
    <s v=""/>
    <e v="#VALUE!"/>
  </r>
  <r>
    <x v="316"/>
    <s v="Melody Ho"/>
    <x v="13"/>
    <x v="1"/>
    <s v="Research &amp; Development"/>
    <s v="Female"/>
    <s v="Asian"/>
    <x v="0"/>
    <d v="2007-12-02T00:00:00"/>
    <n v="64494"/>
    <x v="1"/>
    <x v="0"/>
    <s v="Columbus"/>
    <s v=""/>
    <s v="2007"/>
    <s v=""/>
    <e v="#VALUE!"/>
  </r>
  <r>
    <x v="317"/>
    <s v="Aiden Bryant"/>
    <x v="5"/>
    <x v="2"/>
    <s v="Manufacturing"/>
    <s v="Male"/>
    <s v="Black"/>
    <x v="40"/>
    <d v="2002-10-21T00:00:00"/>
    <n v="70122"/>
    <x v="1"/>
    <x v="0"/>
    <s v="Columbus"/>
    <s v=""/>
    <s v="2002"/>
    <s v=""/>
    <e v="#VALUE!"/>
  </r>
  <r>
    <x v="318"/>
    <s v="Grayson Walker"/>
    <x v="2"/>
    <x v="3"/>
    <s v="Manufacturing"/>
    <s v="Male"/>
    <s v="Caucasian"/>
    <x v="7"/>
    <d v="2017-02-19T00:00:00"/>
    <n v="181854"/>
    <x v="20"/>
    <x v="0"/>
    <s v="Seattle"/>
    <d v="2020-04-24T00:00:00"/>
    <s v="2017"/>
    <s v="2020"/>
    <n v="3"/>
  </r>
  <r>
    <x v="319"/>
    <s v="Scarlett Figueroa"/>
    <x v="20"/>
    <x v="4"/>
    <s v="Speciality Products"/>
    <s v="Female"/>
    <s v="Latino"/>
    <x v="8"/>
    <d v="2016-10-21T00:00:00"/>
    <n v="52811"/>
    <x v="1"/>
    <x v="0"/>
    <s v="Miami"/>
    <s v=""/>
    <s v="2016"/>
    <s v=""/>
    <e v="#VALUE!"/>
  </r>
  <r>
    <x v="320"/>
    <s v="Madeline Hoang"/>
    <x v="28"/>
    <x v="0"/>
    <s v="Research &amp; Development"/>
    <s v="Female"/>
    <s v="Asian"/>
    <x v="21"/>
    <d v="2019-10-25T00:00:00"/>
    <n v="50111"/>
    <x v="1"/>
    <x v="1"/>
    <s v="Chengdu"/>
    <s v=""/>
    <s v="2019"/>
    <s v=""/>
    <e v="#VALUE!"/>
  </r>
  <r>
    <x v="321"/>
    <s v="Ezra Simmons"/>
    <x v="32"/>
    <x v="0"/>
    <s v="Manufacturing"/>
    <s v="Male"/>
    <s v="Black"/>
    <x v="11"/>
    <d v="2016-05-07T00:00:00"/>
    <n v="71192"/>
    <x v="1"/>
    <x v="0"/>
    <s v="Austin"/>
    <s v=""/>
    <s v="2016"/>
    <s v=""/>
    <e v="#VALUE!"/>
  </r>
  <r>
    <x v="322"/>
    <s v="Ruby Medina"/>
    <x v="2"/>
    <x v="2"/>
    <s v="Manufacturing"/>
    <s v="Female"/>
    <s v="Latino"/>
    <x v="2"/>
    <d v="2018-12-18T00:00:00"/>
    <n v="155351"/>
    <x v="2"/>
    <x v="0"/>
    <s v="Seattle"/>
    <s v=""/>
    <s v="2018"/>
    <s v=""/>
    <e v="#VALUE!"/>
  </r>
  <r>
    <x v="323"/>
    <s v="Luke Zheng"/>
    <x v="2"/>
    <x v="4"/>
    <s v="Speciality Products"/>
    <s v="Male"/>
    <s v="Asian"/>
    <x v="38"/>
    <d v="2006-11-28T00:00:00"/>
    <n v="161690"/>
    <x v="20"/>
    <x v="1"/>
    <s v="Beijing"/>
    <s v=""/>
    <s v="2006"/>
    <s v=""/>
    <e v="#VALUE!"/>
  </r>
  <r>
    <x v="324"/>
    <s v="Rylee Dinh"/>
    <x v="25"/>
    <x v="5"/>
    <s v="Speciality Products"/>
    <s v="Female"/>
    <s v="Asian"/>
    <x v="25"/>
    <d v="2017-02-10T00:00:00"/>
    <n v="60132"/>
    <x v="1"/>
    <x v="1"/>
    <s v="Chongqing"/>
    <s v=""/>
    <s v="2017"/>
    <s v=""/>
    <e v="#VALUE!"/>
  </r>
  <r>
    <x v="325"/>
    <s v="Miles Evans"/>
    <x v="23"/>
    <x v="0"/>
    <s v="Manufacturing"/>
    <s v="Male"/>
    <s v="Caucasian"/>
    <x v="36"/>
    <d v="1994-10-24T00:00:00"/>
    <n v="87216"/>
    <x v="1"/>
    <x v="0"/>
    <s v="Miami"/>
    <s v=""/>
    <s v="1994"/>
    <s v=""/>
    <e v="#VALUE!"/>
  </r>
  <r>
    <x v="326"/>
    <s v="Leo Owens"/>
    <x v="28"/>
    <x v="0"/>
    <s v="Corporate"/>
    <s v="Male"/>
    <s v="Caucasian"/>
    <x v="40"/>
    <d v="2020-04-23T00:00:00"/>
    <n v="50069"/>
    <x v="1"/>
    <x v="0"/>
    <s v="Seattle"/>
    <s v=""/>
    <s v="2020"/>
    <s v=""/>
    <e v="#VALUE!"/>
  </r>
  <r>
    <x v="327"/>
    <s v="Caroline Owens"/>
    <x v="2"/>
    <x v="0"/>
    <s v="Speciality Products"/>
    <s v="Female"/>
    <s v="Caucasian"/>
    <x v="3"/>
    <d v="2021-07-26T00:00:00"/>
    <n v="151108"/>
    <x v="31"/>
    <x v="0"/>
    <s v="Phoenix"/>
    <s v=""/>
    <s v="2021"/>
    <s v=""/>
    <e v="#VALUE!"/>
  </r>
  <r>
    <x v="328"/>
    <s v="Kennedy Do"/>
    <x v="3"/>
    <x v="0"/>
    <s v="Manufacturing"/>
    <s v="Female"/>
    <s v="Asian"/>
    <x v="34"/>
    <d v="2005-10-15T00:00:00"/>
    <n v="67398"/>
    <x v="3"/>
    <x v="0"/>
    <s v="Phoenix"/>
    <s v=""/>
    <s v="2005"/>
    <s v=""/>
    <e v="#VALUE!"/>
  </r>
  <r>
    <x v="329"/>
    <s v="Jade Acosta"/>
    <x v="25"/>
    <x v="5"/>
    <s v="Research &amp; Development"/>
    <s v="Female"/>
    <s v="Latino"/>
    <x v="40"/>
    <d v="2015-08-29T00:00:00"/>
    <n v="68488"/>
    <x v="1"/>
    <x v="0"/>
    <s v="Seattle"/>
    <s v=""/>
    <s v="2015"/>
    <s v=""/>
    <e v="#VALUE!"/>
  </r>
  <r>
    <x v="330"/>
    <s v="Mila Vasquez"/>
    <x v="10"/>
    <x v="5"/>
    <s v="Manufacturing"/>
    <s v="Female"/>
    <s v="Latino"/>
    <x v="33"/>
    <d v="1998-07-16T00:00:00"/>
    <n v="92932"/>
    <x v="1"/>
    <x v="0"/>
    <s v="Columbus"/>
    <s v=""/>
    <s v="1998"/>
    <s v=""/>
    <e v="#VALUE!"/>
  </r>
  <r>
    <x v="331"/>
    <s v="Allison Ayala"/>
    <x v="7"/>
    <x v="1"/>
    <s v="Corporate"/>
    <s v="Female"/>
    <s v="Latino"/>
    <x v="9"/>
    <d v="2009-06-30T00:00:00"/>
    <n v="43363"/>
    <x v="1"/>
    <x v="0"/>
    <s v="Austin"/>
    <s v=""/>
    <s v="2009"/>
    <s v=""/>
    <e v="#VALUE!"/>
  </r>
  <r>
    <x v="332"/>
    <s v="Jace Zhang"/>
    <x v="31"/>
    <x v="0"/>
    <s v="Speciality Products"/>
    <s v="Male"/>
    <s v="Asian"/>
    <x v="11"/>
    <d v="2017-02-14T00:00:00"/>
    <n v="95963"/>
    <x v="1"/>
    <x v="1"/>
    <s v="Chengdu"/>
    <s v=""/>
    <s v="2017"/>
    <s v=""/>
    <e v="#VALUE!"/>
  </r>
  <r>
    <x v="333"/>
    <s v="Allison Medina"/>
    <x v="6"/>
    <x v="1"/>
    <s v="Speciality Products"/>
    <s v="Female"/>
    <s v="Latino"/>
    <x v="0"/>
    <d v="2010-04-29T00:00:00"/>
    <n v="111038"/>
    <x v="17"/>
    <x v="2"/>
    <s v="Sao Paulo"/>
    <s v=""/>
    <s v="2010"/>
    <s v=""/>
    <e v="#VALUE!"/>
  </r>
  <r>
    <x v="334"/>
    <s v="Maria Wilson"/>
    <x v="9"/>
    <x v="5"/>
    <s v="Research &amp; Development"/>
    <s v="Female"/>
    <s v="Caucasian"/>
    <x v="10"/>
    <d v="1996-06-14T00:00:00"/>
    <n v="200246"/>
    <x v="16"/>
    <x v="0"/>
    <s v="Columbus"/>
    <s v=""/>
    <s v="1996"/>
    <s v=""/>
    <e v="#VALUE!"/>
  </r>
  <r>
    <x v="231"/>
    <s v="Everly Coleman"/>
    <x v="9"/>
    <x v="0"/>
    <s v="Corporate"/>
    <s v="Female"/>
    <s v="Caucasian"/>
    <x v="35"/>
    <d v="2015-02-18T00:00:00"/>
    <n v="194871"/>
    <x v="22"/>
    <x v="0"/>
    <s v="Columbus"/>
    <s v=""/>
    <s v="2015"/>
    <s v=""/>
    <e v="#VALUE!"/>
  </r>
  <r>
    <x v="335"/>
    <s v="Jordan Gomez"/>
    <x v="4"/>
    <x v="3"/>
    <s v="Research &amp; Development"/>
    <s v="Male"/>
    <s v="Latino"/>
    <x v="32"/>
    <d v="1994-09-15T00:00:00"/>
    <n v="98769"/>
    <x v="1"/>
    <x v="2"/>
    <s v="Rio de Janerio"/>
    <d v="2016-10-03T00:00:00"/>
    <s v="1994"/>
    <s v="2016"/>
    <n v="22"/>
  </r>
  <r>
    <x v="336"/>
    <s v="Isla Chavez"/>
    <x v="5"/>
    <x v="2"/>
    <s v="Research &amp; Development"/>
    <s v="Female"/>
    <s v="Latino"/>
    <x v="7"/>
    <d v="2018-05-19T00:00:00"/>
    <n v="65334"/>
    <x v="1"/>
    <x v="2"/>
    <s v="Rio de Janerio"/>
    <s v=""/>
    <s v="2018"/>
    <s v=""/>
    <e v="#VALUE!"/>
  </r>
  <r>
    <x v="337"/>
    <s v="Hannah Gomez"/>
    <x v="1"/>
    <x v="0"/>
    <s v="Manufacturing"/>
    <s v="Female"/>
    <s v="Latino"/>
    <x v="6"/>
    <d v="2021-05-11T00:00:00"/>
    <n v="83934"/>
    <x v="1"/>
    <x v="0"/>
    <s v="Miami"/>
    <s v=""/>
    <s v="2021"/>
    <s v=""/>
    <e v="#VALUE!"/>
  </r>
  <r>
    <x v="338"/>
    <s v="Jacob Davis"/>
    <x v="2"/>
    <x v="3"/>
    <s v="Research &amp; Development"/>
    <s v="Male"/>
    <s v="Caucasian"/>
    <x v="9"/>
    <d v="2016-09-03T00:00:00"/>
    <n v="150399"/>
    <x v="12"/>
    <x v="0"/>
    <s v="Chicago"/>
    <s v=""/>
    <s v="2016"/>
    <s v=""/>
    <e v="#VALUE!"/>
  </r>
  <r>
    <x v="339"/>
    <s v="Eli Gupta"/>
    <x v="2"/>
    <x v="4"/>
    <s v="Research &amp; Development"/>
    <s v="Male"/>
    <s v="Asian"/>
    <x v="17"/>
    <d v="2012-05-19T00:00:00"/>
    <n v="160280"/>
    <x v="33"/>
    <x v="1"/>
    <s v="Beijing"/>
    <s v=""/>
    <s v="2012"/>
    <s v=""/>
    <e v="#VALUE!"/>
  </r>
  <r>
    <x v="340"/>
    <s v="Andrew Huynh"/>
    <x v="20"/>
    <x v="4"/>
    <s v="Speciality Products"/>
    <s v="Male"/>
    <s v="Asian"/>
    <x v="4"/>
    <d v="1997-04-28T00:00:00"/>
    <n v="54051"/>
    <x v="1"/>
    <x v="0"/>
    <s v="Miami"/>
    <d v="1998-10-11T00:00:00"/>
    <s v="1997"/>
    <s v="1998"/>
    <n v="1"/>
  </r>
  <r>
    <x v="341"/>
    <s v="Anna Gutierrez"/>
    <x v="2"/>
    <x v="5"/>
    <s v="Research &amp; Development"/>
    <s v="Female"/>
    <s v="Latino"/>
    <x v="1"/>
    <d v="2003-04-15T00:00:00"/>
    <n v="150699"/>
    <x v="20"/>
    <x v="2"/>
    <s v="Sao Paulo"/>
    <s v=""/>
    <s v="2003"/>
    <s v=""/>
    <e v="#VALUE!"/>
  </r>
  <r>
    <x v="342"/>
    <s v="Samuel Vega"/>
    <x v="13"/>
    <x v="6"/>
    <s v="Speciality Products"/>
    <s v="Male"/>
    <s v="Latino"/>
    <x v="17"/>
    <d v="2013-03-30T00:00:00"/>
    <n v="69570"/>
    <x v="1"/>
    <x v="0"/>
    <s v="Miami"/>
    <s v=""/>
    <s v="2013"/>
    <s v=""/>
    <e v="#VALUE!"/>
  </r>
  <r>
    <x v="343"/>
    <s v="Liliana Do"/>
    <x v="31"/>
    <x v="0"/>
    <s v="Manufacturing"/>
    <s v="Female"/>
    <s v="Asian"/>
    <x v="23"/>
    <d v="2019-03-29T00:00:00"/>
    <n v="86774"/>
    <x v="1"/>
    <x v="1"/>
    <s v="Chengdu"/>
    <s v=""/>
    <s v="2019"/>
    <s v=""/>
    <e v="#VALUE!"/>
  </r>
  <r>
    <x v="344"/>
    <s v="Isaac Sanders"/>
    <x v="16"/>
    <x v="4"/>
    <s v="Manufacturing"/>
    <s v="Male"/>
    <s v="Caucasian"/>
    <x v="37"/>
    <d v="2001-03-29T00:00:00"/>
    <n v="57606"/>
    <x v="1"/>
    <x v="0"/>
    <s v="Miami"/>
    <s v=""/>
    <s v="2001"/>
    <s v=""/>
    <e v="#VALUE!"/>
  </r>
  <r>
    <x v="345"/>
    <s v="Raelynn Gupta"/>
    <x v="0"/>
    <x v="1"/>
    <s v="Corporate"/>
    <s v="Female"/>
    <s v="Asian"/>
    <x v="35"/>
    <d v="2001-09-10T00:00:00"/>
    <n v="125730"/>
    <x v="19"/>
    <x v="1"/>
    <s v="Chongqing"/>
    <s v=""/>
    <s v="2001"/>
    <s v=""/>
    <e v="#VALUE!"/>
  </r>
  <r>
    <x v="346"/>
    <s v="Genesis Xiong"/>
    <x v="27"/>
    <x v="0"/>
    <s v="Research &amp; Development"/>
    <s v="Female"/>
    <s v="Asian"/>
    <x v="10"/>
    <d v="2012-02-25T00:00:00"/>
    <n v="64170"/>
    <x v="1"/>
    <x v="0"/>
    <s v="Columbus"/>
    <s v=""/>
    <s v="2012"/>
    <s v=""/>
    <e v="#VALUE!"/>
  </r>
  <r>
    <x v="347"/>
    <s v="Lucas Ramos"/>
    <x v="15"/>
    <x v="4"/>
    <s v="Speciality Products"/>
    <s v="Male"/>
    <s v="Latino"/>
    <x v="16"/>
    <d v="1998-01-21T00:00:00"/>
    <n v="72303"/>
    <x v="1"/>
    <x v="0"/>
    <s v="Phoenix"/>
    <s v=""/>
    <s v="1998"/>
    <s v=""/>
    <e v="#VALUE!"/>
  </r>
  <r>
    <x v="348"/>
    <s v="Santiago f Gonzalez"/>
    <x v="6"/>
    <x v="2"/>
    <s v="Research &amp; Development"/>
    <s v="Male"/>
    <s v="Latino"/>
    <x v="9"/>
    <d v="2012-07-26T00:00:00"/>
    <n v="105891"/>
    <x v="3"/>
    <x v="0"/>
    <s v="Seattle"/>
    <s v=""/>
    <s v="2012"/>
    <s v=""/>
    <e v="#VALUE!"/>
  </r>
  <r>
    <x v="184"/>
    <s v="Henry Zhu"/>
    <x v="9"/>
    <x v="6"/>
    <s v="Speciality Products"/>
    <s v="Male"/>
    <s v="Asian"/>
    <x v="31"/>
    <d v="2021-08-25T00:00:00"/>
    <n v="255230"/>
    <x v="32"/>
    <x v="0"/>
    <s v="Austin"/>
    <s v=""/>
    <s v="2021"/>
    <s v=""/>
    <e v="#VALUE!"/>
  </r>
  <r>
    <x v="349"/>
    <s v="Emily Contreras"/>
    <x v="13"/>
    <x v="2"/>
    <s v="Manufacturing"/>
    <s v="Female"/>
    <s v="Latino"/>
    <x v="16"/>
    <d v="1992-06-15T00:00:00"/>
    <n v="59591"/>
    <x v="1"/>
    <x v="2"/>
    <s v="Sao Paulo"/>
    <s v=""/>
    <s v="1992"/>
    <s v=""/>
    <e v="#VALUE!"/>
  </r>
  <r>
    <x v="350"/>
    <s v="Hailey Lai"/>
    <x v="9"/>
    <x v="4"/>
    <s v="Manufacturing"/>
    <s v="Female"/>
    <s v="Asian"/>
    <x v="27"/>
    <d v="2012-07-23T00:00:00"/>
    <n v="187048"/>
    <x v="18"/>
    <x v="1"/>
    <s v="Chengdu"/>
    <s v=""/>
    <s v="2012"/>
    <s v=""/>
    <e v="#VALUE!"/>
  </r>
  <r>
    <x v="351"/>
    <s v="Vivian Guzman"/>
    <x v="13"/>
    <x v="1"/>
    <s v="Speciality Products"/>
    <s v="Female"/>
    <s v="Latino"/>
    <x v="26"/>
    <d v="2002-02-09T00:00:00"/>
    <n v="58605"/>
    <x v="1"/>
    <x v="0"/>
    <s v="Phoenix"/>
    <s v=""/>
    <s v="2002"/>
    <s v=""/>
    <e v="#VALUE!"/>
  </r>
  <r>
    <x v="352"/>
    <s v="Hadley Contreras"/>
    <x v="2"/>
    <x v="5"/>
    <s v="Corporate"/>
    <s v="Female"/>
    <s v="Latino"/>
    <x v="33"/>
    <d v="2017-01-04T00:00:00"/>
    <n v="178502"/>
    <x v="2"/>
    <x v="0"/>
    <s v="Austin"/>
    <s v=""/>
    <s v="2017"/>
    <s v=""/>
    <e v="#VALUE!"/>
  </r>
  <r>
    <x v="353"/>
    <s v="Nathan Sun"/>
    <x v="6"/>
    <x v="3"/>
    <s v="Speciality Products"/>
    <s v="Male"/>
    <s v="Asian"/>
    <x v="20"/>
    <d v="2015-07-29T00:00:00"/>
    <n v="103724"/>
    <x v="17"/>
    <x v="1"/>
    <s v="Shanghai"/>
    <s v=""/>
    <s v="2015"/>
    <s v=""/>
    <e v="#VALUE!"/>
  </r>
  <r>
    <x v="354"/>
    <s v="Grace Campos"/>
    <x v="2"/>
    <x v="5"/>
    <s v="Research &amp; Development"/>
    <s v="Female"/>
    <s v="Latino"/>
    <x v="17"/>
    <d v="2008-03-21T00:00:00"/>
    <n v="156277"/>
    <x v="31"/>
    <x v="2"/>
    <s v="Manaus"/>
    <s v=""/>
    <s v="2008"/>
    <s v=""/>
    <e v="#VALUE!"/>
  </r>
  <r>
    <x v="355"/>
    <s v="Autumn Ortiz"/>
    <x v="17"/>
    <x v="5"/>
    <s v="Research &amp; Development"/>
    <s v="Female"/>
    <s v="Latino"/>
    <x v="23"/>
    <d v="2017-12-17T00:00:00"/>
    <n v="87744"/>
    <x v="1"/>
    <x v="2"/>
    <s v="Sao Paulo"/>
    <s v=""/>
    <s v="2017"/>
    <s v=""/>
    <e v="#VALUE!"/>
  </r>
  <r>
    <x v="356"/>
    <s v="Connor Walker"/>
    <x v="13"/>
    <x v="1"/>
    <s v="Manufacturing"/>
    <s v="Male"/>
    <s v="Caucasian"/>
    <x v="23"/>
    <d v="2019-03-18T00:00:00"/>
    <n v="54714"/>
    <x v="1"/>
    <x v="0"/>
    <s v="Columbus"/>
    <s v=""/>
    <s v="2019"/>
    <s v=""/>
    <e v="#VALUE!"/>
  </r>
  <r>
    <x v="357"/>
    <s v="Mia Wu"/>
    <x v="14"/>
    <x v="0"/>
    <s v="Corporate"/>
    <s v="Female"/>
    <s v="Asian"/>
    <x v="15"/>
    <d v="2013-08-25T00:00:00"/>
    <n v="99169"/>
    <x v="1"/>
    <x v="1"/>
    <s v="Beijing"/>
    <s v=""/>
    <s v="2013"/>
    <s v=""/>
    <e v="#VALUE!"/>
  </r>
  <r>
    <x v="358"/>
    <s v="Julia Luong"/>
    <x v="0"/>
    <x v="3"/>
    <s v="Research &amp; Development"/>
    <s v="Female"/>
    <s v="Asian"/>
    <x v="0"/>
    <d v="2006-06-20T00:00:00"/>
    <n v="142628"/>
    <x v="15"/>
    <x v="1"/>
    <s v="Chongqing"/>
    <s v=""/>
    <s v="2006"/>
    <s v=""/>
    <e v="#VALUE!"/>
  </r>
  <r>
    <x v="359"/>
    <s v="Eleanor Delgado"/>
    <x v="4"/>
    <x v="6"/>
    <s v="Manufacturing"/>
    <s v="Female"/>
    <s v="Latino"/>
    <x v="29"/>
    <d v="2014-04-27T00:00:00"/>
    <n v="75869"/>
    <x v="1"/>
    <x v="2"/>
    <s v="Sao Paulo"/>
    <s v=""/>
    <s v="2014"/>
    <s v=""/>
    <e v="#VALUE!"/>
  </r>
  <r>
    <x v="360"/>
    <s v="Addison Roberts"/>
    <x v="23"/>
    <x v="0"/>
    <s v="Manufacturing"/>
    <s v="Female"/>
    <s v="Caucasian"/>
    <x v="13"/>
    <d v="2018-05-14T00:00:00"/>
    <n v="60985"/>
    <x v="1"/>
    <x v="0"/>
    <s v="Seattle"/>
    <s v=""/>
    <s v="2018"/>
    <s v=""/>
    <e v="#VALUE!"/>
  </r>
  <r>
    <x v="361"/>
    <s v="Camila Li"/>
    <x v="0"/>
    <x v="0"/>
    <s v="Research &amp; Development"/>
    <s v="Female"/>
    <s v="Asian"/>
    <x v="33"/>
    <d v="2010-07-24T00:00:00"/>
    <n v="126911"/>
    <x v="4"/>
    <x v="1"/>
    <s v="Shanghai"/>
    <s v=""/>
    <s v="2010"/>
    <s v=""/>
    <e v="#VALUE!"/>
  </r>
  <r>
    <x v="362"/>
    <s v="Ezekiel Fong"/>
    <x v="9"/>
    <x v="2"/>
    <s v="Research &amp; Development"/>
    <s v="Male"/>
    <s v="Asian"/>
    <x v="16"/>
    <d v="2004-02-25T00:00:00"/>
    <n v="216949"/>
    <x v="18"/>
    <x v="1"/>
    <s v="Shanghai"/>
    <s v=""/>
    <s v="2004"/>
    <s v=""/>
    <e v="#VALUE!"/>
  </r>
  <r>
    <x v="363"/>
    <s v="Dylan Thao"/>
    <x v="2"/>
    <x v="5"/>
    <s v="Manufacturing"/>
    <s v="Male"/>
    <s v="Asian"/>
    <x v="26"/>
    <d v="2012-10-22T00:00:00"/>
    <n v="168510"/>
    <x v="20"/>
    <x v="0"/>
    <s v="Seattle"/>
    <s v=""/>
    <s v="2012"/>
    <s v=""/>
    <e v="#VALUE!"/>
  </r>
  <r>
    <x v="364"/>
    <s v="Josephine Salazar"/>
    <x v="17"/>
    <x v="5"/>
    <s v="Speciality Products"/>
    <s v="Female"/>
    <s v="Latino"/>
    <x v="9"/>
    <d v="2016-03-14T00:00:00"/>
    <n v="85870"/>
    <x v="1"/>
    <x v="2"/>
    <s v="Sao Paulo"/>
    <s v=""/>
    <s v="2016"/>
    <s v=""/>
    <e v="#VALUE!"/>
  </r>
  <r>
    <x v="365"/>
    <s v="Genesis Hu"/>
    <x v="4"/>
    <x v="6"/>
    <s v="Corporate"/>
    <s v="Female"/>
    <s v="Asian"/>
    <x v="30"/>
    <d v="2002-01-15T00:00:00"/>
    <n v="86510"/>
    <x v="1"/>
    <x v="1"/>
    <s v="Beijing"/>
    <d v="2003-01-02T00:00:00"/>
    <s v="2002"/>
    <s v="2003"/>
    <n v="1"/>
  </r>
  <r>
    <x v="366"/>
    <s v="Mila Juarez"/>
    <x v="6"/>
    <x v="2"/>
    <s v="Speciality Products"/>
    <s v="Female"/>
    <s v="Latino"/>
    <x v="31"/>
    <d v="2017-09-21T00:00:00"/>
    <n v="119647"/>
    <x v="6"/>
    <x v="2"/>
    <s v="Sao Paulo"/>
    <s v=""/>
    <s v="2017"/>
    <s v=""/>
    <e v="#VALUE!"/>
  </r>
  <r>
    <x v="367"/>
    <s v="Daniel Perry"/>
    <x v="14"/>
    <x v="0"/>
    <s v="Research &amp; Development"/>
    <s v="Male"/>
    <s v="Caucasian"/>
    <x v="39"/>
    <d v="2001-04-15T00:00:00"/>
    <n v="80921"/>
    <x v="1"/>
    <x v="0"/>
    <s v="Columbus"/>
    <s v=""/>
    <s v="2001"/>
    <s v=""/>
    <e v="#VALUE!"/>
  </r>
  <r>
    <x v="368"/>
    <s v="Paisley Hunter"/>
    <x v="11"/>
    <x v="5"/>
    <s v="Research &amp; Development"/>
    <s v="Female"/>
    <s v="Caucasian"/>
    <x v="22"/>
    <d v="2010-01-15T00:00:00"/>
    <n v="98110"/>
    <x v="8"/>
    <x v="0"/>
    <s v="Chicago"/>
    <s v=""/>
    <s v="2010"/>
    <s v=""/>
    <e v="#VALUE!"/>
  </r>
  <r>
    <x v="369"/>
    <s v="Everleigh White"/>
    <x v="23"/>
    <x v="0"/>
    <s v="Speciality Products"/>
    <s v="Female"/>
    <s v="Caucasian"/>
    <x v="1"/>
    <d v="2017-10-20T00:00:00"/>
    <n v="86831"/>
    <x v="1"/>
    <x v="0"/>
    <s v="Phoenix"/>
    <s v=""/>
    <s v="2017"/>
    <s v=""/>
    <e v="#VALUE!"/>
  </r>
  <r>
    <x v="370"/>
    <s v="Penelope Choi"/>
    <x v="1"/>
    <x v="0"/>
    <s v="Speciality Products"/>
    <s v="Female"/>
    <s v="Asian"/>
    <x v="37"/>
    <d v="2010-09-10T00:00:00"/>
    <n v="72826"/>
    <x v="1"/>
    <x v="1"/>
    <s v="Beijing"/>
    <s v=""/>
    <s v="2010"/>
    <s v=""/>
    <e v="#VALUE!"/>
  </r>
  <r>
    <x v="371"/>
    <s v="Piper Sun"/>
    <x v="2"/>
    <x v="6"/>
    <s v="Manufacturing"/>
    <s v="Female"/>
    <s v="Asian"/>
    <x v="14"/>
    <d v="2011-02-14T00:00:00"/>
    <n v="171217"/>
    <x v="33"/>
    <x v="0"/>
    <s v="Seattle"/>
    <s v=""/>
    <s v="2011"/>
    <s v=""/>
    <e v="#VALUE!"/>
  </r>
  <r>
    <x v="372"/>
    <s v="Lucy Johnson"/>
    <x v="6"/>
    <x v="0"/>
    <s v="Research &amp; Development"/>
    <s v="Female"/>
    <s v="Caucasian"/>
    <x v="4"/>
    <d v="2020-04-27T00:00:00"/>
    <n v="103058"/>
    <x v="3"/>
    <x v="0"/>
    <s v="Columbus"/>
    <s v=""/>
    <s v="2020"/>
    <s v=""/>
    <e v="#VALUE!"/>
  </r>
  <r>
    <x v="373"/>
    <s v="Ian Ngo"/>
    <x v="6"/>
    <x v="2"/>
    <s v="Speciality Products"/>
    <s v="Male"/>
    <s v="Asian"/>
    <x v="27"/>
    <d v="2014-08-07T00:00:00"/>
    <n v="117062"/>
    <x v="3"/>
    <x v="0"/>
    <s v="Phoenix"/>
    <s v=""/>
    <s v="2014"/>
    <s v=""/>
    <e v="#VALUE!"/>
  </r>
  <r>
    <x v="374"/>
    <s v="Joseph Vazquez"/>
    <x v="0"/>
    <x v="3"/>
    <s v="Speciality Products"/>
    <s v="Male"/>
    <s v="Latino"/>
    <x v="28"/>
    <d v="2019-01-23T00:00:00"/>
    <n v="159031"/>
    <x v="4"/>
    <x v="0"/>
    <s v="Miami"/>
    <s v=""/>
    <s v="2019"/>
    <s v=""/>
    <e v="#VALUE!"/>
  </r>
  <r>
    <x v="375"/>
    <s v="Hadley Guerrero"/>
    <x v="0"/>
    <x v="0"/>
    <s v="Research &amp; Development"/>
    <s v="Female"/>
    <s v="Latino"/>
    <x v="37"/>
    <d v="2004-01-14T00:00:00"/>
    <n v="125086"/>
    <x v="4"/>
    <x v="2"/>
    <s v="Sao Paulo"/>
    <s v=""/>
    <s v="2004"/>
    <s v=""/>
    <e v="#VALUE!"/>
  </r>
  <r>
    <x v="376"/>
    <s v="Jose Brown"/>
    <x v="27"/>
    <x v="0"/>
    <s v="Speciality Products"/>
    <s v="Male"/>
    <s v="Caucasian"/>
    <x v="19"/>
    <d v="2016-04-07T00:00:00"/>
    <n v="67976"/>
    <x v="1"/>
    <x v="0"/>
    <s v="Seattle"/>
    <s v=""/>
    <s v="2016"/>
    <s v=""/>
    <e v="#VALUE!"/>
  </r>
  <r>
    <x v="377"/>
    <s v="Benjamin Ford"/>
    <x v="13"/>
    <x v="1"/>
    <s v="Speciality Products"/>
    <s v="Male"/>
    <s v="Caucasian"/>
    <x v="11"/>
    <d v="2021-04-22T00:00:00"/>
    <n v="74215"/>
    <x v="1"/>
    <x v="0"/>
    <s v="Phoenix"/>
    <s v=""/>
    <s v="2021"/>
    <s v=""/>
    <e v="#VALUE!"/>
  </r>
  <r>
    <x v="378"/>
    <s v="Henry Shah"/>
    <x v="2"/>
    <x v="3"/>
    <s v="Manufacturing"/>
    <s v="Male"/>
    <s v="Asian"/>
    <x v="0"/>
    <d v="2010-06-11T00:00:00"/>
    <n v="187389"/>
    <x v="36"/>
    <x v="1"/>
    <s v="Chengdu"/>
    <s v=""/>
    <s v="2010"/>
    <s v=""/>
    <e v="#VALUE!"/>
  </r>
  <r>
    <x v="281"/>
    <s v="Ivy Daniels"/>
    <x v="0"/>
    <x v="4"/>
    <s v="Speciality Products"/>
    <s v="Female"/>
    <s v="Caucasian"/>
    <x v="12"/>
    <d v="2008-10-26T00:00:00"/>
    <n v="131841"/>
    <x v="8"/>
    <x v="0"/>
    <s v="Columbus"/>
    <s v=""/>
    <s v="2008"/>
    <s v=""/>
    <e v="#VALUE!"/>
  </r>
  <r>
    <x v="379"/>
    <s v="Thomas Chang"/>
    <x v="4"/>
    <x v="3"/>
    <s v="Research &amp; Development"/>
    <s v="Male"/>
    <s v="Asian"/>
    <x v="8"/>
    <d v="2011-07-26T00:00:00"/>
    <n v="97231"/>
    <x v="1"/>
    <x v="1"/>
    <s v="Beijing"/>
    <s v=""/>
    <s v="2011"/>
    <s v=""/>
    <e v="#VALUE!"/>
  </r>
  <r>
    <x v="380"/>
    <s v="Caroline Phan"/>
    <x v="0"/>
    <x v="1"/>
    <s v="Corporate"/>
    <s v="Female"/>
    <s v="Asian"/>
    <x v="12"/>
    <d v="2004-03-14T00:00:00"/>
    <n v="155004"/>
    <x v="15"/>
    <x v="0"/>
    <s v="Austin"/>
    <s v=""/>
    <s v="2004"/>
    <s v=""/>
    <e v="#VALUE!"/>
  </r>
  <r>
    <x v="381"/>
    <s v="Maverick Mehta"/>
    <x v="28"/>
    <x v="0"/>
    <s v="Manufacturing"/>
    <s v="Male"/>
    <s v="Asian"/>
    <x v="28"/>
    <d v="2007-07-30T00:00:00"/>
    <n v="41859"/>
    <x v="1"/>
    <x v="0"/>
    <s v="Seattle"/>
    <s v=""/>
    <s v="2007"/>
    <s v=""/>
    <e v="#VALUE!"/>
  </r>
  <r>
    <x v="382"/>
    <s v="Austin Edwards"/>
    <x v="12"/>
    <x v="0"/>
    <s v="Manufacturing"/>
    <s v="Male"/>
    <s v="Black"/>
    <x v="34"/>
    <d v="2006-09-24T00:00:00"/>
    <n v="52733"/>
    <x v="1"/>
    <x v="0"/>
    <s v="Chicago"/>
    <s v=""/>
    <s v="2006"/>
    <s v=""/>
    <e v="#VALUE!"/>
  </r>
  <r>
    <x v="383"/>
    <s v="Daniel Huang"/>
    <x v="9"/>
    <x v="4"/>
    <s v="Corporate"/>
    <s v="Male"/>
    <s v="Asian"/>
    <x v="11"/>
    <d v="2015-09-03T00:00:00"/>
    <n v="250953"/>
    <x v="16"/>
    <x v="0"/>
    <s v="Columbus"/>
    <s v=""/>
    <s v="2015"/>
    <s v=""/>
    <e v="#VALUE!"/>
  </r>
  <r>
    <x v="384"/>
    <s v="Lucas Phan"/>
    <x v="2"/>
    <x v="6"/>
    <s v="Research &amp; Development"/>
    <s v="Male"/>
    <s v="Asian"/>
    <x v="37"/>
    <d v="1999-02-19T00:00:00"/>
    <n v="191807"/>
    <x v="11"/>
    <x v="1"/>
    <s v="Chongqing"/>
    <s v=""/>
    <s v="1999"/>
    <s v=""/>
    <e v="#VALUE!"/>
  </r>
  <r>
    <x v="385"/>
    <s v="Gabriel Yu"/>
    <x v="1"/>
    <x v="0"/>
    <s v="Speciality Products"/>
    <s v="Male"/>
    <s v="Asian"/>
    <x v="34"/>
    <d v="2014-06-23T00:00:00"/>
    <n v="64677"/>
    <x v="1"/>
    <x v="1"/>
    <s v="Chongqing"/>
    <s v=""/>
    <s v="2014"/>
    <s v=""/>
    <e v="#VALUE!"/>
  </r>
  <r>
    <x v="165"/>
    <s v="Mason Watson"/>
    <x v="0"/>
    <x v="0"/>
    <s v="Corporate"/>
    <s v="Male"/>
    <s v="Caucasian"/>
    <x v="30"/>
    <d v="2004-09-14T00:00:00"/>
    <n v="130274"/>
    <x v="19"/>
    <x v="0"/>
    <s v="Chicago"/>
    <s v=""/>
    <s v="2004"/>
    <s v=""/>
    <e v="#VALUE!"/>
  </r>
  <r>
    <x v="386"/>
    <s v="Angel Chang"/>
    <x v="23"/>
    <x v="0"/>
    <s v="Research &amp; Development"/>
    <s v="Male"/>
    <s v="Asian"/>
    <x v="17"/>
    <d v="2017-07-06T00:00:00"/>
    <n v="96331"/>
    <x v="1"/>
    <x v="1"/>
    <s v="Shanghai"/>
    <s v=""/>
    <s v="2017"/>
    <s v=""/>
    <e v="#VALUE!"/>
  </r>
  <r>
    <x v="387"/>
    <s v="Madeline Coleman"/>
    <x v="0"/>
    <x v="1"/>
    <s v="Research &amp; Development"/>
    <s v="Female"/>
    <s v="Caucasian"/>
    <x v="10"/>
    <d v="2006-04-28T00:00:00"/>
    <n v="150758"/>
    <x v="8"/>
    <x v="0"/>
    <s v="Chicago"/>
    <d v="2007-08-16T00:00:00"/>
    <s v="2006"/>
    <s v="2007"/>
    <n v="1"/>
  </r>
  <r>
    <x v="388"/>
    <s v="Thomas Vazquez"/>
    <x v="2"/>
    <x v="5"/>
    <s v="Corporate"/>
    <s v="Male"/>
    <s v="Latino"/>
    <x v="30"/>
    <d v="2014-07-19T00:00:00"/>
    <n v="173629"/>
    <x v="11"/>
    <x v="2"/>
    <s v="Sao Paulo"/>
    <s v=""/>
    <s v="2014"/>
    <s v=""/>
    <e v="#VALUE!"/>
  </r>
  <r>
    <x v="389"/>
    <s v="Silas Hunter"/>
    <x v="29"/>
    <x v="0"/>
    <s v="Corporate"/>
    <s v="Male"/>
    <s v="Black"/>
    <x v="0"/>
    <d v="1998-05-04T00:00:00"/>
    <n v="62174"/>
    <x v="1"/>
    <x v="0"/>
    <s v="Chicago"/>
    <s v=""/>
    <s v="1998"/>
    <s v=""/>
    <e v="#VALUE!"/>
  </r>
  <r>
    <x v="390"/>
    <s v="Nicholas Brooks"/>
    <x v="13"/>
    <x v="3"/>
    <s v="Manufacturing"/>
    <s v="Male"/>
    <s v="Caucasian"/>
    <x v="19"/>
    <d v="2017-10-20T00:00:00"/>
    <n v="56555"/>
    <x v="1"/>
    <x v="0"/>
    <s v="Phoenix"/>
    <s v=""/>
    <s v="2017"/>
    <s v=""/>
    <e v="#VALUE!"/>
  </r>
  <r>
    <x v="391"/>
    <s v="Dominic Thomas"/>
    <x v="13"/>
    <x v="6"/>
    <s v="Manufacturing"/>
    <s v="Male"/>
    <s v="Caucasian"/>
    <x v="35"/>
    <d v="2005-09-28T00:00:00"/>
    <n v="74655"/>
    <x v="1"/>
    <x v="0"/>
    <s v="Austin"/>
    <s v=""/>
    <s v="2005"/>
    <s v=""/>
    <e v="#VALUE!"/>
  </r>
  <r>
    <x v="392"/>
    <s v="Wesley Adams"/>
    <x v="27"/>
    <x v="0"/>
    <s v="Corporate"/>
    <s v="Male"/>
    <s v="Caucasian"/>
    <x v="35"/>
    <d v="2003-08-11T00:00:00"/>
    <n v="93017"/>
    <x v="1"/>
    <x v="0"/>
    <s v="Seattle"/>
    <s v=""/>
    <s v="2003"/>
    <s v=""/>
    <e v="#VALUE!"/>
  </r>
  <r>
    <x v="393"/>
    <s v="Ian Wu"/>
    <x v="4"/>
    <x v="6"/>
    <s v="Manufacturing"/>
    <s v="Male"/>
    <s v="Asian"/>
    <x v="10"/>
    <d v="2012-04-14T00:00:00"/>
    <n v="82300"/>
    <x v="1"/>
    <x v="1"/>
    <s v="Chengdu"/>
    <s v=""/>
    <s v="2012"/>
    <s v=""/>
    <e v="#VALUE!"/>
  </r>
  <r>
    <x v="394"/>
    <s v="Alice Young"/>
    <x v="18"/>
    <x v="5"/>
    <s v="Research &amp; Development"/>
    <s v="Female"/>
    <s v="Caucasian"/>
    <x v="30"/>
    <d v="2008-01-24T00:00:00"/>
    <n v="91621"/>
    <x v="1"/>
    <x v="0"/>
    <s v="Chicago"/>
    <s v=""/>
    <s v="2008"/>
    <s v=""/>
    <e v="#VALUE!"/>
  </r>
  <r>
    <x v="395"/>
    <s v="Logan Carrillo"/>
    <x v="4"/>
    <x v="6"/>
    <s v="Research &amp; Development"/>
    <s v="Male"/>
    <s v="Latino"/>
    <x v="29"/>
    <d v="2014-11-30T00:00:00"/>
    <n v="91280"/>
    <x v="1"/>
    <x v="0"/>
    <s v="Miami"/>
    <s v=""/>
    <s v="2014"/>
    <s v=""/>
    <e v="#VALUE!"/>
  </r>
  <r>
    <x v="396"/>
    <s v="Caroline Alexander"/>
    <x v="20"/>
    <x v="4"/>
    <s v="Manufacturing"/>
    <s v="Female"/>
    <s v="Black"/>
    <x v="34"/>
    <d v="2020-09-18T00:00:00"/>
    <n v="47071"/>
    <x v="1"/>
    <x v="0"/>
    <s v="Columbus"/>
    <s v=""/>
    <s v="2020"/>
    <s v=""/>
    <e v="#VALUE!"/>
  </r>
  <r>
    <x v="397"/>
    <s v="Serenity Bailey"/>
    <x v="30"/>
    <x v="0"/>
    <s v="Manufacturing"/>
    <s v="Female"/>
    <s v="Caucasian"/>
    <x v="0"/>
    <d v="2011-11-21T00:00:00"/>
    <n v="81218"/>
    <x v="1"/>
    <x v="0"/>
    <s v="Chicago"/>
    <s v=""/>
    <s v="2011"/>
    <s v=""/>
    <e v="#VALUE!"/>
  </r>
  <r>
    <x v="398"/>
    <s v="Elena Tan"/>
    <x v="9"/>
    <x v="5"/>
    <s v="Manufacturing"/>
    <s v="Female"/>
    <s v="Asian"/>
    <x v="2"/>
    <d v="2008-10-13T00:00:00"/>
    <n v="181801"/>
    <x v="23"/>
    <x v="1"/>
    <s v="Chongqing"/>
    <d v="2019-12-11T00:00:00"/>
    <s v="2008"/>
    <s v="2019"/>
    <n v="11"/>
  </r>
  <r>
    <x v="399"/>
    <s v="Eliza Adams"/>
    <x v="5"/>
    <x v="2"/>
    <s v="Manufacturing"/>
    <s v="Female"/>
    <s v="Caucasian"/>
    <x v="3"/>
    <d v="2021-11-21T00:00:00"/>
    <n v="63137"/>
    <x v="1"/>
    <x v="0"/>
    <s v="Chicago"/>
    <s v=""/>
    <s v="2021"/>
    <s v=""/>
    <e v="#VALUE!"/>
  </r>
  <r>
    <x v="400"/>
    <s v="Alice Xiong"/>
    <x v="9"/>
    <x v="5"/>
    <s v="Manufacturing"/>
    <s v="Female"/>
    <s v="Asian"/>
    <x v="0"/>
    <d v="2018-09-02T00:00:00"/>
    <n v="221465"/>
    <x v="16"/>
    <x v="1"/>
    <s v="Chengdu"/>
    <s v=""/>
    <s v="2018"/>
    <s v=""/>
    <e v="#VALUE!"/>
  </r>
  <r>
    <x v="401"/>
    <s v="Isla Yoon"/>
    <x v="10"/>
    <x v="5"/>
    <s v="Research &amp; Development"/>
    <s v="Female"/>
    <s v="Asian"/>
    <x v="2"/>
    <d v="2013-05-10T00:00:00"/>
    <n v="79388"/>
    <x v="1"/>
    <x v="0"/>
    <s v="Austin"/>
    <d v="2019-08-04T00:00:00"/>
    <s v="2013"/>
    <s v="2019"/>
    <n v="6"/>
  </r>
  <r>
    <x v="402"/>
    <s v="Emma Perry"/>
    <x v="29"/>
    <x v="0"/>
    <s v="Manufacturing"/>
    <s v="Female"/>
    <s v="Caucasian"/>
    <x v="21"/>
    <d v="2018-01-22T00:00:00"/>
    <n v="68176"/>
    <x v="1"/>
    <x v="0"/>
    <s v="Seattle"/>
    <s v=""/>
    <s v="2018"/>
    <s v=""/>
    <e v="#VALUE!"/>
  </r>
  <r>
    <x v="399"/>
    <s v="Riley Marquez"/>
    <x v="0"/>
    <x v="1"/>
    <s v="Research &amp; Development"/>
    <s v="Female"/>
    <s v="Latino"/>
    <x v="38"/>
    <d v="2019-10-18T00:00:00"/>
    <n v="122829"/>
    <x v="19"/>
    <x v="0"/>
    <s v="Chicago"/>
    <s v=""/>
    <s v="2019"/>
    <s v=""/>
    <e v="#VALUE!"/>
  </r>
  <r>
    <x v="403"/>
    <s v="Caroline Hu"/>
    <x v="0"/>
    <x v="6"/>
    <s v="Speciality Products"/>
    <s v="Female"/>
    <s v="Asian"/>
    <x v="11"/>
    <d v="2019-08-18T00:00:00"/>
    <n v="126353"/>
    <x v="15"/>
    <x v="1"/>
    <s v="Shanghai"/>
    <s v=""/>
    <s v="2019"/>
    <s v=""/>
    <e v="#VALUE!"/>
  </r>
  <r>
    <x v="404"/>
    <s v="Madison Kumar"/>
    <x v="2"/>
    <x v="3"/>
    <s v="Speciality Products"/>
    <s v="Female"/>
    <s v="Asian"/>
    <x v="0"/>
    <d v="2010-10-17T00:00:00"/>
    <n v="188727"/>
    <x v="14"/>
    <x v="1"/>
    <s v="Chengdu"/>
    <s v=""/>
    <s v="2010"/>
    <s v=""/>
    <e v="#VALUE!"/>
  </r>
  <r>
    <x v="255"/>
    <s v="Matthew Lim"/>
    <x v="4"/>
    <x v="2"/>
    <s v="Research &amp; Development"/>
    <s v="Male"/>
    <s v="Asian"/>
    <x v="27"/>
    <d v="1994-02-18T00:00:00"/>
    <n v="99624"/>
    <x v="1"/>
    <x v="0"/>
    <s v="Seattle"/>
    <s v=""/>
    <s v="1994"/>
    <s v=""/>
    <e v="#VALUE!"/>
  </r>
  <r>
    <x v="405"/>
    <s v="Maya Ngo"/>
    <x v="6"/>
    <x v="2"/>
    <s v="Speciality Products"/>
    <s v="Female"/>
    <s v="Asian"/>
    <x v="0"/>
    <d v="2012-10-20T00:00:00"/>
    <n v="108686"/>
    <x v="5"/>
    <x v="0"/>
    <s v="Columbus"/>
    <s v=""/>
    <s v="2012"/>
    <s v=""/>
    <e v="#VALUE!"/>
  </r>
  <r>
    <x v="406"/>
    <s v="Alice Soto"/>
    <x v="7"/>
    <x v="3"/>
    <s v="Corporate"/>
    <s v="Female"/>
    <s v="Latino"/>
    <x v="16"/>
    <d v="1995-04-13T00:00:00"/>
    <n v="50857"/>
    <x v="1"/>
    <x v="2"/>
    <s v="Manaus"/>
    <s v=""/>
    <s v="1995"/>
    <s v=""/>
    <e v="#VALUE!"/>
  </r>
  <r>
    <x v="407"/>
    <s v="Andrew Moore"/>
    <x v="19"/>
    <x v="5"/>
    <s v="Manufacturing"/>
    <s v="Male"/>
    <s v="Caucasian"/>
    <x v="40"/>
    <d v="2001-01-02T00:00:00"/>
    <n v="120628"/>
    <x v="1"/>
    <x v="0"/>
    <s v="Chicago"/>
    <s v=""/>
    <s v="2001"/>
    <s v=""/>
    <e v="#VALUE!"/>
  </r>
  <r>
    <x v="408"/>
    <s v="Olivia Harris"/>
    <x v="2"/>
    <x v="2"/>
    <s v="Speciality Products"/>
    <s v="Female"/>
    <s v="Caucasian"/>
    <x v="20"/>
    <d v="2020-06-14T00:00:00"/>
    <n v="181216"/>
    <x v="25"/>
    <x v="0"/>
    <s v="Columbus"/>
    <s v=""/>
    <s v="2020"/>
    <s v=""/>
    <e v="#VALUE!"/>
  </r>
  <r>
    <x v="409"/>
    <s v="Genesis Banks"/>
    <x v="7"/>
    <x v="1"/>
    <s v="Corporate"/>
    <s v="Female"/>
    <s v="Caucasian"/>
    <x v="20"/>
    <d v="2012-03-16T00:00:00"/>
    <n v="46081"/>
    <x v="1"/>
    <x v="0"/>
    <s v="Chicago"/>
    <s v=""/>
    <s v="2012"/>
    <s v=""/>
    <e v="#VALUE!"/>
  </r>
  <r>
    <x v="410"/>
    <s v="Victoria Johnson"/>
    <x v="0"/>
    <x v="3"/>
    <s v="Corporate"/>
    <s v="Female"/>
    <s v="Caucasian"/>
    <x v="0"/>
    <d v="2004-05-28T00:00:00"/>
    <n v="159885"/>
    <x v="15"/>
    <x v="0"/>
    <s v="Columbus"/>
    <s v=""/>
    <s v="2004"/>
    <s v=""/>
    <e v="#VALUE!"/>
  </r>
  <r>
    <x v="411"/>
    <s v="Eloise Griffin"/>
    <x v="2"/>
    <x v="2"/>
    <s v="Manufacturing"/>
    <s v="Female"/>
    <s v="Caucasian"/>
    <x v="0"/>
    <d v="1995-10-29T00:00:00"/>
    <n v="153271"/>
    <x v="0"/>
    <x v="0"/>
    <s v="Austin"/>
    <s v=""/>
    <s v="1995"/>
    <s v=""/>
    <e v="#VALUE!"/>
  </r>
  <r>
    <x v="412"/>
    <s v="Roman Yang"/>
    <x v="6"/>
    <x v="4"/>
    <s v="Manufacturing"/>
    <s v="Male"/>
    <s v="Asian"/>
    <x v="34"/>
    <d v="2009-12-12T00:00:00"/>
    <n v="114242"/>
    <x v="24"/>
    <x v="0"/>
    <s v="Phoenix"/>
    <s v=""/>
    <s v="2009"/>
    <s v=""/>
    <e v="#VALUE!"/>
  </r>
  <r>
    <x v="413"/>
    <s v="Clara Huynh"/>
    <x v="12"/>
    <x v="0"/>
    <s v="Speciality Products"/>
    <s v="Female"/>
    <s v="Asian"/>
    <x v="38"/>
    <d v="2020-11-18T00:00:00"/>
    <n v="48415"/>
    <x v="1"/>
    <x v="1"/>
    <s v="Shanghai"/>
    <s v=""/>
    <s v="2020"/>
    <s v=""/>
    <e v="#VALUE!"/>
  </r>
  <r>
    <x v="414"/>
    <s v="Kai Flores"/>
    <x v="25"/>
    <x v="5"/>
    <s v="Manufacturing"/>
    <s v="Male"/>
    <s v="Latino"/>
    <x v="25"/>
    <d v="2017-05-23T00:00:00"/>
    <n v="65566"/>
    <x v="1"/>
    <x v="0"/>
    <s v="Seattle"/>
    <s v=""/>
    <s v="2017"/>
    <s v=""/>
    <e v="#VALUE!"/>
  </r>
  <r>
    <x v="415"/>
    <s v="Jaxson Dinh"/>
    <x v="0"/>
    <x v="6"/>
    <s v="Research &amp; Development"/>
    <s v="Male"/>
    <s v="Asian"/>
    <x v="15"/>
    <d v="2001-05-03T00:00:00"/>
    <n v="147752"/>
    <x v="15"/>
    <x v="1"/>
    <s v="Shanghai"/>
    <d v="2011-12-26T00:00:00"/>
    <s v="2001"/>
    <s v="2011"/>
    <n v="10"/>
  </r>
  <r>
    <x v="416"/>
    <s v="Sophie Vang"/>
    <x v="0"/>
    <x v="6"/>
    <s v="Manufacturing"/>
    <s v="Female"/>
    <s v="Asian"/>
    <x v="6"/>
    <d v="2021-09-14T00:00:00"/>
    <n v="136810"/>
    <x v="28"/>
    <x v="1"/>
    <s v="Chongqing"/>
    <s v=""/>
    <s v="2021"/>
    <s v=""/>
    <e v="#VALUE!"/>
  </r>
  <r>
    <x v="417"/>
    <s v="Axel Jordan"/>
    <x v="7"/>
    <x v="2"/>
    <s v="Corporate"/>
    <s v="Male"/>
    <s v="Caucasian"/>
    <x v="40"/>
    <d v="2013-02-28T00:00:00"/>
    <n v="54635"/>
    <x v="1"/>
    <x v="0"/>
    <s v="Chicago"/>
    <s v=""/>
    <s v="2013"/>
    <s v=""/>
    <e v="#VALUE!"/>
  </r>
  <r>
    <x v="418"/>
    <s v="Jade Hunter"/>
    <x v="21"/>
    <x v="0"/>
    <s v="Corporate"/>
    <s v="Female"/>
    <s v="Caucasian"/>
    <x v="34"/>
    <d v="2020-02-05T00:00:00"/>
    <n v="96636"/>
    <x v="1"/>
    <x v="0"/>
    <s v="Columbus"/>
    <s v=""/>
    <s v="2020"/>
    <s v=""/>
    <e v="#VALUE!"/>
  </r>
  <r>
    <x v="419"/>
    <s v="Lydia Williams"/>
    <x v="27"/>
    <x v="0"/>
    <s v="Manufacturing"/>
    <s v="Female"/>
    <s v="Black"/>
    <x v="25"/>
    <d v="2014-10-29T00:00:00"/>
    <n v="91592"/>
    <x v="1"/>
    <x v="0"/>
    <s v="Chicago"/>
    <s v=""/>
    <s v="2014"/>
    <s v=""/>
    <e v="#VALUE!"/>
  </r>
  <r>
    <x v="420"/>
    <s v="Emery Chang"/>
    <x v="20"/>
    <x v="4"/>
    <s v="Research &amp; Development"/>
    <s v="Female"/>
    <s v="Asian"/>
    <x v="15"/>
    <d v="2000-08-17T00:00:00"/>
    <n v="55563"/>
    <x v="1"/>
    <x v="1"/>
    <s v="Chengdu"/>
    <s v=""/>
    <s v="2000"/>
    <s v=""/>
    <e v="#VALUE!"/>
  </r>
  <r>
    <x v="421"/>
    <s v="Savannah He"/>
    <x v="2"/>
    <x v="0"/>
    <s v="Research &amp; Development"/>
    <s v="Female"/>
    <s v="Asian"/>
    <x v="27"/>
    <d v="1996-02-14T00:00:00"/>
    <n v="159724"/>
    <x v="14"/>
    <x v="1"/>
    <s v="Beijing"/>
    <s v=""/>
    <s v="1996"/>
    <s v=""/>
    <e v="#VALUE!"/>
  </r>
  <r>
    <x v="422"/>
    <s v="Elias Ahmed"/>
    <x v="9"/>
    <x v="6"/>
    <s v="Corporate"/>
    <s v="Male"/>
    <s v="Asian"/>
    <x v="4"/>
    <d v="2017-08-04T00:00:00"/>
    <n v="183190"/>
    <x v="32"/>
    <x v="0"/>
    <s v="Chicago"/>
    <s v=""/>
    <s v="2017"/>
    <s v=""/>
    <e v="#VALUE!"/>
  </r>
  <r>
    <x v="423"/>
    <s v="Samantha Woods"/>
    <x v="7"/>
    <x v="3"/>
    <s v="Speciality Products"/>
    <s v="Female"/>
    <s v="Caucasian"/>
    <x v="16"/>
    <d v="2019-12-25T00:00:00"/>
    <n v="54829"/>
    <x v="1"/>
    <x v="0"/>
    <s v="Phoenix"/>
    <s v=""/>
    <s v="2019"/>
    <s v=""/>
    <e v="#VALUE!"/>
  </r>
  <r>
    <x v="424"/>
    <s v="Axel Soto"/>
    <x v="10"/>
    <x v="5"/>
    <s v="Corporate"/>
    <s v="Male"/>
    <s v="Latino"/>
    <x v="30"/>
    <d v="2005-04-22T00:00:00"/>
    <n v="96639"/>
    <x v="1"/>
    <x v="2"/>
    <s v="Rio de Janerio"/>
    <s v=""/>
    <s v="2005"/>
    <s v=""/>
    <e v="#VALUE!"/>
  </r>
  <r>
    <x v="425"/>
    <s v="Amelia Choi"/>
    <x v="6"/>
    <x v="6"/>
    <s v="Speciality Products"/>
    <s v="Female"/>
    <s v="Asian"/>
    <x v="19"/>
    <d v="2006-06-11T00:00:00"/>
    <n v="117278"/>
    <x v="6"/>
    <x v="0"/>
    <s v="Miami"/>
    <s v=""/>
    <s v="2006"/>
    <s v=""/>
    <e v="#VALUE!"/>
  </r>
  <r>
    <x v="426"/>
    <s v="Jacob Khan"/>
    <x v="3"/>
    <x v="0"/>
    <s v="Speciality Products"/>
    <s v="Male"/>
    <s v="Asian"/>
    <x v="26"/>
    <d v="2008-02-09T00:00:00"/>
    <n v="84193"/>
    <x v="6"/>
    <x v="1"/>
    <s v="Shanghai"/>
    <s v=""/>
    <s v="2008"/>
    <s v=""/>
    <e v="#VALUE!"/>
  </r>
  <r>
    <x v="427"/>
    <s v="Luna Taylor"/>
    <x v="32"/>
    <x v="0"/>
    <s v="Manufacturing"/>
    <s v="Female"/>
    <s v="Caucasian"/>
    <x v="40"/>
    <d v="2018-07-28T00:00:00"/>
    <n v="87806"/>
    <x v="1"/>
    <x v="0"/>
    <s v="Seattle"/>
    <s v=""/>
    <s v="2018"/>
    <s v=""/>
    <e v="#VALUE!"/>
  </r>
  <r>
    <x v="428"/>
    <s v="Dominic Parker"/>
    <x v="22"/>
    <x v="5"/>
    <s v="Research &amp; Development"/>
    <s v="Male"/>
    <s v="Caucasian"/>
    <x v="39"/>
    <d v="2011-10-04T00:00:00"/>
    <n v="63959"/>
    <x v="1"/>
    <x v="0"/>
    <s v="Seattle"/>
    <s v=""/>
    <s v="2011"/>
    <s v=""/>
    <e v="#VALUE!"/>
  </r>
  <r>
    <x v="429"/>
    <s v="Angel Xiong"/>
    <x v="9"/>
    <x v="0"/>
    <s v="Research &amp; Development"/>
    <s v="Male"/>
    <s v="Asian"/>
    <x v="25"/>
    <d v="2015-06-11T00:00:00"/>
    <n v="234723"/>
    <x v="32"/>
    <x v="1"/>
    <s v="Shanghai"/>
    <s v=""/>
    <s v="2015"/>
    <s v=""/>
    <e v="#VALUE!"/>
  </r>
  <r>
    <x v="430"/>
    <s v="Emma Cao"/>
    <x v="7"/>
    <x v="3"/>
    <s v="Corporate"/>
    <s v="Female"/>
    <s v="Asian"/>
    <x v="5"/>
    <d v="2019-08-24T00:00:00"/>
    <n v="50809"/>
    <x v="1"/>
    <x v="1"/>
    <s v="Chongqing"/>
    <s v=""/>
    <s v="2019"/>
    <s v=""/>
    <e v="#VALUE!"/>
  </r>
  <r>
    <x v="431"/>
    <s v="Ezekiel Bryant"/>
    <x v="4"/>
    <x v="1"/>
    <s v="Manufacturing"/>
    <s v="Male"/>
    <s v="Caucasian"/>
    <x v="0"/>
    <d v="2002-07-19T00:00:00"/>
    <n v="77396"/>
    <x v="1"/>
    <x v="0"/>
    <s v="Miami"/>
    <s v=""/>
    <s v="2002"/>
    <s v=""/>
    <e v="#VALUE!"/>
  </r>
  <r>
    <x v="432"/>
    <s v="Natalie Hwang"/>
    <x v="4"/>
    <x v="1"/>
    <s v="Speciality Products"/>
    <s v="Female"/>
    <s v="Asian"/>
    <x v="20"/>
    <d v="1999-12-31T00:00:00"/>
    <n v="89523"/>
    <x v="1"/>
    <x v="0"/>
    <s v="Phoenix"/>
    <s v=""/>
    <s v="1999"/>
    <s v=""/>
    <e v="#VALUE!"/>
  </r>
  <r>
    <x v="433"/>
    <s v="Adeline Yang"/>
    <x v="21"/>
    <x v="0"/>
    <s v="Corporate"/>
    <s v="Female"/>
    <s v="Asian"/>
    <x v="26"/>
    <d v="2011-07-20T00:00:00"/>
    <n v="86173"/>
    <x v="1"/>
    <x v="1"/>
    <s v="Chongqing"/>
    <s v=""/>
    <s v="2011"/>
    <s v=""/>
    <e v="#VALUE!"/>
  </r>
  <r>
    <x v="434"/>
    <s v="Allison Roberts"/>
    <x v="9"/>
    <x v="2"/>
    <s v="Manufacturing"/>
    <s v="Female"/>
    <s v="Black"/>
    <x v="36"/>
    <d v="2000-08-19T00:00:00"/>
    <n v="222224"/>
    <x v="34"/>
    <x v="0"/>
    <s v="Columbus"/>
    <s v=""/>
    <s v="2000"/>
    <s v=""/>
    <e v="#VALUE!"/>
  </r>
  <r>
    <x v="435"/>
    <s v="Andrew Do"/>
    <x v="0"/>
    <x v="1"/>
    <s v="Research &amp; Development"/>
    <s v="Male"/>
    <s v="Asian"/>
    <x v="19"/>
    <d v="2021-04-17T00:00:00"/>
    <n v="146140"/>
    <x v="0"/>
    <x v="0"/>
    <s v="Seattle"/>
    <s v=""/>
    <s v="2021"/>
    <s v=""/>
    <e v="#VALUE!"/>
  </r>
  <r>
    <x v="436"/>
    <s v="Eliana Grant"/>
    <x v="11"/>
    <x v="5"/>
    <s v="Speciality Products"/>
    <s v="Female"/>
    <s v="Caucasian"/>
    <x v="14"/>
    <d v="1994-06-20T00:00:00"/>
    <n v="109456"/>
    <x v="4"/>
    <x v="0"/>
    <s v="Chicago"/>
    <s v=""/>
    <s v="1994"/>
    <s v=""/>
    <e v="#VALUE!"/>
  </r>
  <r>
    <x v="437"/>
    <s v="Mila Soto"/>
    <x v="2"/>
    <x v="1"/>
    <s v="Research &amp; Development"/>
    <s v="Female"/>
    <s v="Latino"/>
    <x v="13"/>
    <d v="2008-10-07T00:00:00"/>
    <n v="170221"/>
    <x v="0"/>
    <x v="2"/>
    <s v="Manaus"/>
    <s v=""/>
    <s v="2008"/>
    <s v=""/>
    <e v="#VALUE!"/>
  </r>
  <r>
    <x v="317"/>
    <s v="Gabriella Johnson"/>
    <x v="3"/>
    <x v="0"/>
    <s v="Research &amp; Development"/>
    <s v="Female"/>
    <s v="Caucasian"/>
    <x v="34"/>
    <d v="2006-03-01T00:00:00"/>
    <n v="97433"/>
    <x v="17"/>
    <x v="0"/>
    <s v="Seattle"/>
    <d v="2015-08-08T00:00:00"/>
    <s v="2006"/>
    <s v="2015"/>
    <n v="9"/>
  </r>
  <r>
    <x v="438"/>
    <s v="Jonathan Khan"/>
    <x v="5"/>
    <x v="2"/>
    <s v="Manufacturing"/>
    <s v="Male"/>
    <s v="Asian"/>
    <x v="25"/>
    <d v="2013-08-30T00:00:00"/>
    <n v="59646"/>
    <x v="1"/>
    <x v="1"/>
    <s v="Shanghai"/>
    <s v=""/>
    <s v="2013"/>
    <s v=""/>
    <e v="#VALUE!"/>
  </r>
  <r>
    <x v="439"/>
    <s v="Elias Dang"/>
    <x v="2"/>
    <x v="5"/>
    <s v="Speciality Products"/>
    <s v="Male"/>
    <s v="Asian"/>
    <x v="14"/>
    <d v="1995-08-29T00:00:00"/>
    <n v="158787"/>
    <x v="10"/>
    <x v="1"/>
    <s v="Chengdu"/>
    <s v=""/>
    <s v="1995"/>
    <s v=""/>
    <e v="#VALUE!"/>
  </r>
  <r>
    <x v="440"/>
    <s v="Theodore Ngo"/>
    <x v="8"/>
    <x v="5"/>
    <s v="Research &amp; Development"/>
    <s v="Male"/>
    <s v="Asian"/>
    <x v="0"/>
    <d v="2018-04-29T00:00:00"/>
    <n v="83378"/>
    <x v="1"/>
    <x v="1"/>
    <s v="Beijing"/>
    <s v=""/>
    <s v="2018"/>
    <s v=""/>
    <e v="#VALUE!"/>
  </r>
  <r>
    <x v="441"/>
    <s v="Bella Lopez"/>
    <x v="4"/>
    <x v="6"/>
    <s v="Corporate"/>
    <s v="Female"/>
    <s v="Latino"/>
    <x v="24"/>
    <d v="2013-11-12T00:00:00"/>
    <n v="88895"/>
    <x v="1"/>
    <x v="0"/>
    <s v="Chicago"/>
    <s v=""/>
    <s v="2013"/>
    <s v=""/>
    <e v="#VALUE!"/>
  </r>
  <r>
    <x v="442"/>
    <s v="Luca Truong"/>
    <x v="2"/>
    <x v="6"/>
    <s v="Corporate"/>
    <s v="Male"/>
    <s v="Asian"/>
    <x v="15"/>
    <d v="2004-12-11T00:00:00"/>
    <n v="168846"/>
    <x v="9"/>
    <x v="1"/>
    <s v="Chongqing"/>
    <s v=""/>
    <s v="2004"/>
    <s v=""/>
    <e v="#VALUE!"/>
  </r>
  <r>
    <x v="443"/>
    <s v="Nathan Lau"/>
    <x v="20"/>
    <x v="4"/>
    <s v="Research &amp; Development"/>
    <s v="Male"/>
    <s v="Asian"/>
    <x v="25"/>
    <d v="2011-02-22T00:00:00"/>
    <n v="43336"/>
    <x v="1"/>
    <x v="0"/>
    <s v="Austin"/>
    <d v="2020-07-12T00:00:00"/>
    <s v="2011"/>
    <s v="2020"/>
    <n v="9"/>
  </r>
  <r>
    <x v="444"/>
    <s v="Henry Campos"/>
    <x v="0"/>
    <x v="4"/>
    <s v="Corporate"/>
    <s v="Male"/>
    <s v="Latino"/>
    <x v="31"/>
    <d v="2009-09-27T00:00:00"/>
    <n v="127801"/>
    <x v="0"/>
    <x v="0"/>
    <s v="Phoenix"/>
    <s v=""/>
    <s v="2009"/>
    <s v=""/>
    <e v="#VALUE!"/>
  </r>
  <r>
    <x v="445"/>
    <s v="Connor Bell"/>
    <x v="32"/>
    <x v="0"/>
    <s v="Corporate"/>
    <s v="Male"/>
    <s v="Black"/>
    <x v="36"/>
    <d v="2000-04-01T00:00:00"/>
    <n v="76352"/>
    <x v="1"/>
    <x v="0"/>
    <s v="Austin"/>
    <s v=""/>
    <s v="2000"/>
    <s v=""/>
    <e v="#VALUE!"/>
  </r>
  <r>
    <x v="446"/>
    <s v="Angel Stewart"/>
    <x v="9"/>
    <x v="1"/>
    <s v="Corporate"/>
    <s v="Male"/>
    <s v="Caucasian"/>
    <x v="21"/>
    <d v="2019-06-22T00:00:00"/>
    <n v="250767"/>
    <x v="34"/>
    <x v="0"/>
    <s v="Seattle"/>
    <s v=""/>
    <s v="2019"/>
    <s v=""/>
    <e v="#VALUE!"/>
  </r>
  <r>
    <x v="447"/>
    <s v="Landon Brown"/>
    <x v="9"/>
    <x v="6"/>
    <s v="Corporate"/>
    <s v="Male"/>
    <s v="Caucasian"/>
    <x v="3"/>
    <d v="2020-09-27T00:00:00"/>
    <n v="223055"/>
    <x v="7"/>
    <x v="0"/>
    <s v="Columbus"/>
    <s v=""/>
    <s v="2020"/>
    <s v=""/>
    <e v="#VALUE!"/>
  </r>
  <r>
    <x v="448"/>
    <s v="Nicholas Rivera"/>
    <x v="2"/>
    <x v="5"/>
    <s v="Corporate"/>
    <s v="Male"/>
    <s v="Latino"/>
    <x v="15"/>
    <d v="2007-04-13T00:00:00"/>
    <n v="189680"/>
    <x v="14"/>
    <x v="2"/>
    <s v="Sao Paulo"/>
    <s v=""/>
    <s v="2007"/>
    <s v=""/>
    <e v="#VALUE!"/>
  </r>
  <r>
    <x v="449"/>
    <s v="Gabriel Carter"/>
    <x v="22"/>
    <x v="5"/>
    <s v="Manufacturing"/>
    <s v="Male"/>
    <s v="Caucasian"/>
    <x v="4"/>
    <d v="2018-07-18T00:00:00"/>
    <n v="71167"/>
    <x v="1"/>
    <x v="0"/>
    <s v="Columbus"/>
    <s v=""/>
    <s v="2018"/>
    <s v=""/>
    <e v="#VALUE!"/>
  </r>
  <r>
    <x v="450"/>
    <s v="Leilani Baker"/>
    <x v="1"/>
    <x v="0"/>
    <s v="Speciality Products"/>
    <s v="Female"/>
    <s v="Caucasian"/>
    <x v="1"/>
    <d v="2010-04-04T00:00:00"/>
    <n v="76027"/>
    <x v="1"/>
    <x v="0"/>
    <s v="Seattle"/>
    <s v=""/>
    <s v="2010"/>
    <s v=""/>
    <e v="#VALUE!"/>
  </r>
  <r>
    <x v="451"/>
    <s v="Ian Flores"/>
    <x v="2"/>
    <x v="5"/>
    <s v="Corporate"/>
    <s v="Male"/>
    <s v="Latino"/>
    <x v="35"/>
    <d v="2019-12-10T00:00:00"/>
    <n v="183113"/>
    <x v="9"/>
    <x v="2"/>
    <s v="Rio de Janerio"/>
    <s v=""/>
    <s v="2019"/>
    <s v=""/>
    <e v="#VALUE!"/>
  </r>
  <r>
    <x v="452"/>
    <s v="Hudson Thompson"/>
    <x v="13"/>
    <x v="3"/>
    <s v="Manufacturing"/>
    <s v="Male"/>
    <s v="Black"/>
    <x v="23"/>
    <d v="2020-10-20T00:00:00"/>
    <n v="67753"/>
    <x v="1"/>
    <x v="0"/>
    <s v="Phoenix"/>
    <s v=""/>
    <s v="2020"/>
    <s v=""/>
    <e v="#VALUE!"/>
  </r>
  <r>
    <x v="453"/>
    <s v="Ian Miller"/>
    <x v="3"/>
    <x v="0"/>
    <s v="Corporate"/>
    <s v="Male"/>
    <s v="Black"/>
    <x v="11"/>
    <d v="2016-10-13T00:00:00"/>
    <n v="63744"/>
    <x v="24"/>
    <x v="0"/>
    <s v="Austin"/>
    <s v=""/>
    <s v="2016"/>
    <s v=""/>
    <e v="#VALUE!"/>
  </r>
  <r>
    <x v="133"/>
    <s v="Harper Chin"/>
    <x v="10"/>
    <x v="5"/>
    <s v="Manufacturing"/>
    <s v="Female"/>
    <s v="Asian"/>
    <x v="2"/>
    <d v="2002-07-09T00:00:00"/>
    <n v="92209"/>
    <x v="1"/>
    <x v="1"/>
    <s v="Shanghai"/>
    <s v=""/>
    <s v="2002"/>
    <s v=""/>
    <e v="#VALUE!"/>
  </r>
  <r>
    <x v="454"/>
    <s v="Santiago f Brooks"/>
    <x v="0"/>
    <x v="2"/>
    <s v="Corporate"/>
    <s v="Male"/>
    <s v="Black"/>
    <x v="10"/>
    <d v="2000-09-01T00:00:00"/>
    <n v="157487"/>
    <x v="15"/>
    <x v="0"/>
    <s v="Phoenix"/>
    <s v=""/>
    <s v="2000"/>
    <s v=""/>
    <e v="#VALUE!"/>
  </r>
  <r>
    <x v="455"/>
    <s v="Dylan Dominguez"/>
    <x v="4"/>
    <x v="6"/>
    <s v="Research &amp; Development"/>
    <s v="Male"/>
    <s v="Latino"/>
    <x v="34"/>
    <d v="2015-04-07T00:00:00"/>
    <n v="99697"/>
    <x v="1"/>
    <x v="2"/>
    <s v="Rio de Janerio"/>
    <s v=""/>
    <s v="2015"/>
    <s v=""/>
    <e v="#VALUE!"/>
  </r>
  <r>
    <x v="456"/>
    <s v="Everett Lee"/>
    <x v="32"/>
    <x v="0"/>
    <s v="Research &amp; Development"/>
    <s v="Male"/>
    <s v="Asian"/>
    <x v="15"/>
    <d v="2010-02-26T00:00:00"/>
    <n v="90770"/>
    <x v="1"/>
    <x v="0"/>
    <s v="Columbus"/>
    <s v=""/>
    <s v="2010"/>
    <s v=""/>
    <e v="#VALUE!"/>
  </r>
  <r>
    <x v="457"/>
    <s v="Madelyn Mehta"/>
    <x v="7"/>
    <x v="2"/>
    <s v="Speciality Products"/>
    <s v="Female"/>
    <s v="Asian"/>
    <x v="14"/>
    <d v="2005-01-28T00:00:00"/>
    <n v="55369"/>
    <x v="1"/>
    <x v="0"/>
    <s v="Phoenix"/>
    <s v=""/>
    <s v="2005"/>
    <s v=""/>
    <e v="#VALUE!"/>
  </r>
  <r>
    <x v="458"/>
    <s v="Athena Vasquez"/>
    <x v="17"/>
    <x v="5"/>
    <s v="Speciality Products"/>
    <s v="Female"/>
    <s v="Latino"/>
    <x v="1"/>
    <d v="2014-09-16T00:00:00"/>
    <n v="69578"/>
    <x v="1"/>
    <x v="2"/>
    <s v="Rio de Janerio"/>
    <s v=""/>
    <s v="2014"/>
    <s v=""/>
    <e v="#VALUE!"/>
  </r>
  <r>
    <x v="459"/>
    <s v="William Watson"/>
    <x v="2"/>
    <x v="3"/>
    <s v="Speciality Products"/>
    <s v="Male"/>
    <s v="Caucasian"/>
    <x v="12"/>
    <d v="2013-06-04T00:00:00"/>
    <n v="167526"/>
    <x v="27"/>
    <x v="0"/>
    <s v="Miami"/>
    <s v=""/>
    <s v="2013"/>
    <s v=""/>
    <e v="#VALUE!"/>
  </r>
  <r>
    <x v="460"/>
    <s v="Everleigh Nunez"/>
    <x v="17"/>
    <x v="5"/>
    <s v="Speciality Products"/>
    <s v="Female"/>
    <s v="Latino"/>
    <x v="34"/>
    <d v="2021-02-05T00:00:00"/>
    <n v="65507"/>
    <x v="1"/>
    <x v="2"/>
    <s v="Manaus"/>
    <s v=""/>
    <s v="2021"/>
    <s v=""/>
    <e v="#VALUE!"/>
  </r>
  <r>
    <x v="461"/>
    <s v="Leo Fernandez"/>
    <x v="6"/>
    <x v="1"/>
    <s v="Research &amp; Development"/>
    <s v="Male"/>
    <s v="Latino"/>
    <x v="36"/>
    <d v="1998-04-28T00:00:00"/>
    <n v="108268"/>
    <x v="6"/>
    <x v="2"/>
    <s v="Sao Paulo"/>
    <d v="2004-05-15T00:00:00"/>
    <s v="1998"/>
    <s v="2004"/>
    <n v="6"/>
  </r>
  <r>
    <x v="462"/>
    <s v="Joshua Lin"/>
    <x v="1"/>
    <x v="0"/>
    <s v="Research &amp; Development"/>
    <s v="Male"/>
    <s v="Asian"/>
    <x v="17"/>
    <d v="2016-02-05T00:00:00"/>
    <n v="80055"/>
    <x v="1"/>
    <x v="1"/>
    <s v="Beijing"/>
    <s v=""/>
    <s v="2016"/>
    <s v=""/>
    <e v="#VALUE!"/>
  </r>
  <r>
    <x v="463"/>
    <s v="Alexander Rivera"/>
    <x v="4"/>
    <x v="2"/>
    <s v="Research &amp; Development"/>
    <s v="Male"/>
    <s v="Latino"/>
    <x v="32"/>
    <d v="2009-04-27T00:00:00"/>
    <n v="76802"/>
    <x v="1"/>
    <x v="2"/>
    <s v="Manaus"/>
    <s v=""/>
    <s v="2009"/>
    <s v=""/>
    <e v="#VALUE!"/>
  </r>
  <r>
    <x v="464"/>
    <s v="David Desai"/>
    <x v="9"/>
    <x v="2"/>
    <s v="Speciality Products"/>
    <s v="Male"/>
    <s v="Asian"/>
    <x v="40"/>
    <d v="2016-11-22T00:00:00"/>
    <n v="253249"/>
    <x v="13"/>
    <x v="0"/>
    <s v="Austin"/>
    <s v=""/>
    <s v="2016"/>
    <s v=""/>
    <e v="#VALUE!"/>
  </r>
  <r>
    <x v="46"/>
    <s v="Aubrey Yoon"/>
    <x v="15"/>
    <x v="4"/>
    <s v="Research &amp; Development"/>
    <s v="Female"/>
    <s v="Asian"/>
    <x v="33"/>
    <d v="2005-11-11T00:00:00"/>
    <n v="78388"/>
    <x v="1"/>
    <x v="1"/>
    <s v="Chongqing"/>
    <s v=""/>
    <s v="2005"/>
    <s v=""/>
    <e v="#VALUE!"/>
  </r>
  <r>
    <x v="229"/>
    <s v="Grayson Brown"/>
    <x v="9"/>
    <x v="0"/>
    <s v="Corporate"/>
    <s v="Male"/>
    <s v="Caucasian"/>
    <x v="31"/>
    <d v="2016-06-22T00:00:00"/>
    <n v="249870"/>
    <x v="16"/>
    <x v="0"/>
    <s v="Chicago"/>
    <s v=""/>
    <s v="2016"/>
    <s v=""/>
    <e v="#VALUE!"/>
  </r>
  <r>
    <x v="328"/>
    <s v="Noah Chen"/>
    <x v="0"/>
    <x v="6"/>
    <s v="Manufacturing"/>
    <s v="Male"/>
    <s v="Asian"/>
    <x v="20"/>
    <d v="2015-03-01T00:00:00"/>
    <n v="148321"/>
    <x v="0"/>
    <x v="1"/>
    <s v="Beijing"/>
    <s v=""/>
    <s v="2015"/>
    <s v=""/>
    <e v="#VALUE!"/>
  </r>
  <r>
    <x v="465"/>
    <s v="Ella Nguyen"/>
    <x v="31"/>
    <x v="0"/>
    <s v="Corporate"/>
    <s v="Female"/>
    <s v="Asian"/>
    <x v="33"/>
    <d v="2004-02-10T00:00:00"/>
    <n v="90258"/>
    <x v="1"/>
    <x v="1"/>
    <s v="Chongqing"/>
    <s v=""/>
    <s v="2004"/>
    <s v=""/>
    <e v="#VALUE!"/>
  </r>
  <r>
    <x v="466"/>
    <s v="Athena Jordan"/>
    <x v="27"/>
    <x v="0"/>
    <s v="Manufacturing"/>
    <s v="Female"/>
    <s v="Black"/>
    <x v="34"/>
    <d v="2011-02-19T00:00:00"/>
    <n v="72486"/>
    <x v="1"/>
    <x v="0"/>
    <s v="Seattle"/>
    <s v=""/>
    <s v="2011"/>
    <s v=""/>
    <e v="#VALUE!"/>
  </r>
  <r>
    <x v="467"/>
    <s v="Adrian Ruiz"/>
    <x v="4"/>
    <x v="1"/>
    <s v="Corporate"/>
    <s v="Male"/>
    <s v="Latino"/>
    <x v="8"/>
    <d v="2014-09-04T00:00:00"/>
    <n v="95499"/>
    <x v="1"/>
    <x v="2"/>
    <s v="Sao Paulo"/>
    <d v="2017-08-11T00:00:00"/>
    <s v="2014"/>
    <s v="2017"/>
    <n v="3"/>
  </r>
  <r>
    <x v="468"/>
    <s v="Zoe Sanchez"/>
    <x v="4"/>
    <x v="3"/>
    <s v="Research &amp; Development"/>
    <s v="Female"/>
    <s v="Latino"/>
    <x v="26"/>
    <d v="2004-12-23T00:00:00"/>
    <n v="90212"/>
    <x v="1"/>
    <x v="2"/>
    <s v="Sao Paulo"/>
    <s v=""/>
    <s v="2004"/>
    <s v=""/>
    <e v="#VALUE!"/>
  </r>
  <r>
    <x v="469"/>
    <s v="Jameson Chen"/>
    <x v="9"/>
    <x v="6"/>
    <s v="Research &amp; Development"/>
    <s v="Male"/>
    <s v="Asian"/>
    <x v="38"/>
    <d v="2019-12-05T00:00:00"/>
    <n v="254057"/>
    <x v="30"/>
    <x v="1"/>
    <s v="Shanghai"/>
    <s v=""/>
    <s v="2019"/>
    <s v=""/>
    <e v="#VALUE!"/>
  </r>
  <r>
    <x v="470"/>
    <s v="Liliana Soto"/>
    <x v="20"/>
    <x v="4"/>
    <s v="Manufacturing"/>
    <s v="Female"/>
    <s v="Latino"/>
    <x v="32"/>
    <d v="2010-10-12T00:00:00"/>
    <n v="43001"/>
    <x v="1"/>
    <x v="0"/>
    <s v="Austin"/>
    <s v=""/>
    <s v="2010"/>
    <s v=""/>
    <e v="#VALUE!"/>
  </r>
  <r>
    <x v="66"/>
    <s v="Lincoln Reyes"/>
    <x v="3"/>
    <x v="0"/>
    <s v="Manufacturing"/>
    <s v="Male"/>
    <s v="Latino"/>
    <x v="33"/>
    <d v="1998-08-03T00:00:00"/>
    <n v="85120"/>
    <x v="6"/>
    <x v="0"/>
    <s v="Seattle"/>
    <s v=""/>
    <s v="1998"/>
    <s v=""/>
    <e v="#VALUE!"/>
  </r>
  <r>
    <x v="471"/>
    <s v="Grayson Soto"/>
    <x v="20"/>
    <x v="4"/>
    <s v="Manufacturing"/>
    <s v="Male"/>
    <s v="Latino"/>
    <x v="8"/>
    <d v="2015-08-03T00:00:00"/>
    <n v="52200"/>
    <x v="1"/>
    <x v="0"/>
    <s v="Columbus"/>
    <s v=""/>
    <s v="2015"/>
    <s v=""/>
    <e v="#VALUE!"/>
  </r>
  <r>
    <x v="472"/>
    <s v="Julia Morris"/>
    <x v="0"/>
    <x v="4"/>
    <s v="Corporate"/>
    <s v="Female"/>
    <s v="Caucasian"/>
    <x v="33"/>
    <d v="2008-10-18T00:00:00"/>
    <n v="150855"/>
    <x v="19"/>
    <x v="0"/>
    <s v="Phoenix"/>
    <s v=""/>
    <s v="2008"/>
    <s v=""/>
    <e v="#VALUE!"/>
  </r>
  <r>
    <x v="473"/>
    <s v="Ava Ortiz"/>
    <x v="14"/>
    <x v="0"/>
    <s v="Manufacturing"/>
    <s v="Female"/>
    <s v="Latino"/>
    <x v="26"/>
    <d v="2004-07-20T00:00:00"/>
    <n v="65702"/>
    <x v="1"/>
    <x v="0"/>
    <s v="Columbus"/>
    <s v=""/>
    <s v="2004"/>
    <s v=""/>
    <e v="#VALUE!"/>
  </r>
  <r>
    <x v="474"/>
    <s v="Carson Chau"/>
    <x v="2"/>
    <x v="1"/>
    <s v="Corporate"/>
    <s v="Male"/>
    <s v="Asian"/>
    <x v="32"/>
    <d v="2007-10-12T00:00:00"/>
    <n v="162038"/>
    <x v="9"/>
    <x v="1"/>
    <s v="Chongqing"/>
    <s v=""/>
    <s v="2007"/>
    <s v=""/>
    <e v="#VALUE!"/>
  </r>
  <r>
    <x v="475"/>
    <s v="Lillian Chen"/>
    <x v="0"/>
    <x v="6"/>
    <s v="Research &amp; Development"/>
    <s v="Female"/>
    <s v="Asian"/>
    <x v="6"/>
    <d v="2020-04-09T00:00:00"/>
    <n v="157057"/>
    <x v="4"/>
    <x v="0"/>
    <s v="Columbus"/>
    <s v=""/>
    <s v="2020"/>
    <s v=""/>
    <e v="#VALUE!"/>
  </r>
  <r>
    <x v="476"/>
    <s v="Josiah Lewis"/>
    <x v="6"/>
    <x v="0"/>
    <s v="Research &amp; Development"/>
    <s v="Male"/>
    <s v="Caucasian"/>
    <x v="30"/>
    <d v="2021-08-11T00:00:00"/>
    <n v="127559"/>
    <x v="4"/>
    <x v="0"/>
    <s v="Austin"/>
    <s v=""/>
    <s v="2021"/>
    <s v=""/>
    <e v="#VALUE!"/>
  </r>
  <r>
    <x v="477"/>
    <s v="Claire Jones"/>
    <x v="17"/>
    <x v="5"/>
    <s v="Corporate"/>
    <s v="Female"/>
    <s v="Caucasian"/>
    <x v="38"/>
    <d v="2019-03-12T00:00:00"/>
    <n v="62644"/>
    <x v="1"/>
    <x v="0"/>
    <s v="Seattle"/>
    <s v=""/>
    <s v="2019"/>
    <s v=""/>
    <e v="#VALUE!"/>
  </r>
  <r>
    <x v="478"/>
    <s v="Jeremiah Lu"/>
    <x v="23"/>
    <x v="0"/>
    <s v="Manufacturing"/>
    <s v="Male"/>
    <s v="Asian"/>
    <x v="2"/>
    <d v="2001-03-06T00:00:00"/>
    <n v="73907"/>
    <x v="1"/>
    <x v="1"/>
    <s v="Shanghai"/>
    <s v=""/>
    <s v="2001"/>
    <s v=""/>
    <e v="#VALUE!"/>
  </r>
  <r>
    <x v="479"/>
    <s v="Nova Hill"/>
    <x v="4"/>
    <x v="3"/>
    <s v="Manufacturing"/>
    <s v="Female"/>
    <s v="Caucasian"/>
    <x v="16"/>
    <d v="2018-03-10T00:00:00"/>
    <n v="90040"/>
    <x v="1"/>
    <x v="0"/>
    <s v="Chicago"/>
    <s v=""/>
    <s v="2018"/>
    <s v=""/>
    <e v="#VALUE!"/>
  </r>
  <r>
    <x v="480"/>
    <s v="Peyton Cruz"/>
    <x v="25"/>
    <x v="5"/>
    <s v="Manufacturing"/>
    <s v="Female"/>
    <s v="Latino"/>
    <x v="23"/>
    <d v="2016-05-26T00:00:00"/>
    <n v="91134"/>
    <x v="1"/>
    <x v="2"/>
    <s v="Sao Paulo"/>
    <s v=""/>
    <s v="2016"/>
    <s v=""/>
    <e v="#VALUE!"/>
  </r>
  <r>
    <x v="481"/>
    <s v="Naomi Zhao"/>
    <x v="9"/>
    <x v="4"/>
    <s v="Speciality Products"/>
    <s v="Female"/>
    <s v="Asian"/>
    <x v="15"/>
    <d v="2021-09-22T00:00:00"/>
    <n v="201396"/>
    <x v="18"/>
    <x v="0"/>
    <s v="Miami"/>
    <s v=""/>
    <s v="2021"/>
    <s v=""/>
    <e v="#VALUE!"/>
  </r>
  <r>
    <x v="482"/>
    <s v="Rylee Bui"/>
    <x v="7"/>
    <x v="3"/>
    <s v="Corporate"/>
    <s v="Female"/>
    <s v="Asian"/>
    <x v="0"/>
    <d v="2011-12-22T00:00:00"/>
    <n v="54733"/>
    <x v="1"/>
    <x v="1"/>
    <s v="Chongqing"/>
    <s v=""/>
    <s v="2011"/>
    <s v=""/>
    <e v="#VALUE!"/>
  </r>
  <r>
    <x v="483"/>
    <s v="Andrew Reed"/>
    <x v="27"/>
    <x v="0"/>
    <s v="Corporate"/>
    <s v="Male"/>
    <s v="Black"/>
    <x v="21"/>
    <d v="2019-06-17T00:00:00"/>
    <n v="65341"/>
    <x v="1"/>
    <x v="0"/>
    <s v="Miami"/>
    <d v="2022-04-11T00:00:00"/>
    <s v="2019"/>
    <s v="2022"/>
    <n v="3"/>
  </r>
  <r>
    <x v="484"/>
    <s v="Brooklyn Collins"/>
    <x v="0"/>
    <x v="1"/>
    <s v="Corporate"/>
    <s v="Female"/>
    <s v="Black"/>
    <x v="1"/>
    <d v="2018-10-27T00:00:00"/>
    <n v="139208"/>
    <x v="19"/>
    <x v="0"/>
    <s v="Austin"/>
    <s v=""/>
    <s v="2018"/>
    <s v=""/>
    <e v="#VALUE!"/>
  </r>
  <r>
    <x v="485"/>
    <s v="John Jung"/>
    <x v="4"/>
    <x v="2"/>
    <s v="Speciality Products"/>
    <s v="Male"/>
    <s v="Asian"/>
    <x v="20"/>
    <d v="2018-03-12T00:00:00"/>
    <n v="73200"/>
    <x v="1"/>
    <x v="1"/>
    <s v="Shanghai"/>
    <s v=""/>
    <s v="2018"/>
    <s v=""/>
    <e v="#VALUE!"/>
  </r>
  <r>
    <x v="486"/>
    <s v="Samantha Aguilar"/>
    <x v="6"/>
    <x v="3"/>
    <s v="Speciality Products"/>
    <s v="Female"/>
    <s v="Latino"/>
    <x v="30"/>
    <d v="2010-04-24T00:00:00"/>
    <n v="102636"/>
    <x v="5"/>
    <x v="0"/>
    <s v="Seattle"/>
    <s v=""/>
    <s v="2010"/>
    <s v=""/>
    <e v="#VALUE!"/>
  </r>
  <r>
    <x v="487"/>
    <s v="Madeline Acosta"/>
    <x v="26"/>
    <x v="2"/>
    <s v="Speciality Products"/>
    <s v="Female"/>
    <s v="Latino"/>
    <x v="3"/>
    <d v="2021-02-09T00:00:00"/>
    <n v="87427"/>
    <x v="1"/>
    <x v="2"/>
    <s v="Sao Paulo"/>
    <s v=""/>
    <s v="2021"/>
    <s v=""/>
    <e v="#VALUE!"/>
  </r>
  <r>
    <x v="488"/>
    <s v="Ethan Joseph"/>
    <x v="12"/>
    <x v="0"/>
    <s v="Research &amp; Development"/>
    <s v="Male"/>
    <s v="Caucasian"/>
    <x v="15"/>
    <d v="2018-05-28T00:00:00"/>
    <n v="49219"/>
    <x v="1"/>
    <x v="0"/>
    <s v="Columbus"/>
    <s v=""/>
    <s v="2018"/>
    <s v=""/>
    <e v="#VALUE!"/>
  </r>
  <r>
    <x v="489"/>
    <s v="Miles Mehta"/>
    <x v="6"/>
    <x v="1"/>
    <s v="Manufacturing"/>
    <s v="Male"/>
    <s v="Asian"/>
    <x v="2"/>
    <d v="2018-05-19T00:00:00"/>
    <n v="106437"/>
    <x v="3"/>
    <x v="1"/>
    <s v="Chongqing"/>
    <s v=""/>
    <s v="2018"/>
    <s v=""/>
    <e v="#VALUE!"/>
  </r>
  <r>
    <x v="490"/>
    <s v="Joshua Juarez"/>
    <x v="13"/>
    <x v="1"/>
    <s v="Manufacturing"/>
    <s v="Male"/>
    <s v="Latino"/>
    <x v="30"/>
    <d v="2015-05-05T00:00:00"/>
    <n v="64364"/>
    <x v="1"/>
    <x v="2"/>
    <s v="Sao Paulo"/>
    <s v=""/>
    <s v="2015"/>
    <s v=""/>
    <e v="#VALUE!"/>
  </r>
  <r>
    <x v="491"/>
    <s v="Matthew Howard"/>
    <x v="2"/>
    <x v="4"/>
    <s v="Manufacturing"/>
    <s v="Male"/>
    <s v="Caucasian"/>
    <x v="2"/>
    <d v="2021-10-17T00:00:00"/>
    <n v="172180"/>
    <x v="7"/>
    <x v="0"/>
    <s v="Columbus"/>
    <s v=""/>
    <s v="2021"/>
    <s v=""/>
    <e v="#VALUE!"/>
  </r>
  <r>
    <x v="492"/>
    <s v="Jade Figueroa"/>
    <x v="4"/>
    <x v="2"/>
    <s v="Manufacturing"/>
    <s v="Female"/>
    <s v="Latino"/>
    <x v="29"/>
    <d v="2012-05-14T00:00:00"/>
    <n v="88343"/>
    <x v="1"/>
    <x v="2"/>
    <s v="Rio de Janerio"/>
    <s v=""/>
    <s v="2012"/>
    <s v=""/>
    <e v="#VALUE!"/>
  </r>
  <r>
    <x v="493"/>
    <s v="Everett Morales"/>
    <x v="29"/>
    <x v="0"/>
    <s v="Speciality Products"/>
    <s v="Male"/>
    <s v="Latino"/>
    <x v="4"/>
    <d v="2014-07-10T00:00:00"/>
    <n v="66649"/>
    <x v="1"/>
    <x v="2"/>
    <s v="Rio de Janerio"/>
    <s v=""/>
    <s v="2014"/>
    <s v=""/>
    <e v="#VALUE!"/>
  </r>
  <r>
    <x v="48"/>
    <s v="Genesis Hunter"/>
    <x v="6"/>
    <x v="1"/>
    <s v="Corporate"/>
    <s v="Female"/>
    <s v="Caucasian"/>
    <x v="35"/>
    <d v="1999-04-22T00:00:00"/>
    <n v="102847"/>
    <x v="17"/>
    <x v="0"/>
    <s v="Chicago"/>
    <s v=""/>
    <s v="1999"/>
    <s v=""/>
    <e v="#VALUE!"/>
  </r>
  <r>
    <x v="494"/>
    <s v="Henry Figueroa"/>
    <x v="0"/>
    <x v="1"/>
    <s v="Manufacturing"/>
    <s v="Male"/>
    <s v="Latino"/>
    <x v="30"/>
    <d v="2010-07-19T00:00:00"/>
    <n v="134881"/>
    <x v="0"/>
    <x v="2"/>
    <s v="Manaus"/>
    <s v=""/>
    <s v="2010"/>
    <s v=""/>
    <e v="#VALUE!"/>
  </r>
  <r>
    <x v="495"/>
    <s v="Nicholas Song"/>
    <x v="13"/>
    <x v="6"/>
    <s v="Manufacturing"/>
    <s v="Male"/>
    <s v="Asian"/>
    <x v="27"/>
    <d v="1999-05-23T00:00:00"/>
    <n v="68807"/>
    <x v="1"/>
    <x v="1"/>
    <s v="Chengdu"/>
    <d v="2015-11-30T00:00:00"/>
    <s v="1999"/>
    <s v="2015"/>
    <n v="16"/>
  </r>
  <r>
    <x v="496"/>
    <s v="Jack Alexander"/>
    <x v="9"/>
    <x v="0"/>
    <s v="Manufacturing"/>
    <s v="Male"/>
    <s v="Caucasian"/>
    <x v="16"/>
    <d v="2006-05-29T00:00:00"/>
    <n v="228822"/>
    <x v="32"/>
    <x v="0"/>
    <s v="Miami"/>
    <s v=""/>
    <s v="2006"/>
    <s v=""/>
    <e v="#VALUE!"/>
  </r>
  <r>
    <x v="497"/>
    <s v="Jameson Foster"/>
    <x v="7"/>
    <x v="6"/>
    <s v="Manufacturing"/>
    <s v="Male"/>
    <s v="Caucasian"/>
    <x v="21"/>
    <d v="2021-07-18T00:00:00"/>
    <n v="43391"/>
    <x v="1"/>
    <x v="0"/>
    <s v="Columbus"/>
    <s v=""/>
    <s v="2021"/>
    <s v=""/>
    <e v="#VALUE!"/>
  </r>
  <r>
    <x v="498"/>
    <s v="Leonardo Lo"/>
    <x v="10"/>
    <x v="5"/>
    <s v="Speciality Products"/>
    <s v="Male"/>
    <s v="Asian"/>
    <x v="7"/>
    <d v="2021-11-15T00:00:00"/>
    <n v="91782"/>
    <x v="1"/>
    <x v="1"/>
    <s v="Chongqing"/>
    <s v=""/>
    <s v="2021"/>
    <s v=""/>
    <e v="#VALUE!"/>
  </r>
  <r>
    <x v="499"/>
    <s v="Ella Huang"/>
    <x v="9"/>
    <x v="6"/>
    <s v="Corporate"/>
    <s v="Female"/>
    <s v="Asian"/>
    <x v="15"/>
    <d v="2016-02-28T00:00:00"/>
    <n v="211637"/>
    <x v="13"/>
    <x v="0"/>
    <s v="Chicago"/>
    <s v=""/>
    <s v="2016"/>
    <s v=""/>
    <e v="#VALUE!"/>
  </r>
  <r>
    <x v="71"/>
    <s v="Liam Jordan"/>
    <x v="3"/>
    <x v="0"/>
    <s v="Manufacturing"/>
    <s v="Male"/>
    <s v="Caucasian"/>
    <x v="21"/>
    <d v="2020-08-08T00:00:00"/>
    <n v="73255"/>
    <x v="6"/>
    <x v="0"/>
    <s v="Phoenix"/>
    <s v=""/>
    <s v="2020"/>
    <s v=""/>
    <e v="#VALUE!"/>
  </r>
  <r>
    <x v="500"/>
    <s v="Isaac Woods"/>
    <x v="6"/>
    <x v="2"/>
    <s v="Corporate"/>
    <s v="Male"/>
    <s v="Caucasian"/>
    <x v="21"/>
    <d v="2021-01-08T00:00:00"/>
    <n v="108826"/>
    <x v="4"/>
    <x v="0"/>
    <s v="Miami"/>
    <s v=""/>
    <s v="2021"/>
    <s v=""/>
    <e v="#VALUE!"/>
  </r>
  <r>
    <x v="501"/>
    <s v="Luke Wilson"/>
    <x v="29"/>
    <x v="0"/>
    <s v="Speciality Products"/>
    <s v="Male"/>
    <s v="Caucasian"/>
    <x v="8"/>
    <d v="2016-05-24T00:00:00"/>
    <n v="94352"/>
    <x v="1"/>
    <x v="0"/>
    <s v="Miami"/>
    <s v=""/>
    <s v="2016"/>
    <s v=""/>
    <e v="#VALUE!"/>
  </r>
  <r>
    <x v="502"/>
    <s v="Lyla Alvarez"/>
    <x v="30"/>
    <x v="0"/>
    <s v="Research &amp; Development"/>
    <s v="Female"/>
    <s v="Latino"/>
    <x v="0"/>
    <d v="1994-08-30T00:00:00"/>
    <n v="73955"/>
    <x v="1"/>
    <x v="0"/>
    <s v="Phoenix"/>
    <s v=""/>
    <s v="1994"/>
    <s v=""/>
    <e v="#VALUE!"/>
  </r>
  <r>
    <x v="503"/>
    <s v="Caleb Flores"/>
    <x v="6"/>
    <x v="4"/>
    <s v="Manufacturing"/>
    <s v="Male"/>
    <s v="Latino"/>
    <x v="8"/>
    <d v="2013-08-13T00:00:00"/>
    <n v="113909"/>
    <x v="5"/>
    <x v="2"/>
    <s v="Rio de Janerio"/>
    <s v=""/>
    <s v="2013"/>
    <s v=""/>
    <e v="#VALUE!"/>
  </r>
  <r>
    <x v="504"/>
    <s v="Angel Lin"/>
    <x v="32"/>
    <x v="0"/>
    <s v="Manufacturing"/>
    <s v="Male"/>
    <s v="Asian"/>
    <x v="5"/>
    <d v="2020-12-24T00:00:00"/>
    <n v="92321"/>
    <x v="1"/>
    <x v="0"/>
    <s v="Chicago"/>
    <s v=""/>
    <s v="2020"/>
    <s v=""/>
    <e v="#VALUE!"/>
  </r>
  <r>
    <x v="474"/>
    <s v="Easton Moore"/>
    <x v="3"/>
    <x v="0"/>
    <s v="Research &amp; Development"/>
    <s v="Male"/>
    <s v="Caucasian"/>
    <x v="27"/>
    <d v="2013-05-23T00:00:00"/>
    <n v="99557"/>
    <x v="6"/>
    <x v="0"/>
    <s v="Seattle"/>
    <s v=""/>
    <s v="2013"/>
    <s v=""/>
    <e v="#VALUE!"/>
  </r>
  <r>
    <x v="505"/>
    <s v="Kinsley Collins"/>
    <x v="18"/>
    <x v="5"/>
    <s v="Speciality Products"/>
    <s v="Female"/>
    <s v="Caucasian"/>
    <x v="21"/>
    <d v="2018-11-14T00:00:00"/>
    <n v="115854"/>
    <x v="1"/>
    <x v="0"/>
    <s v="Phoenix"/>
    <s v=""/>
    <s v="2018"/>
    <s v=""/>
    <e v="#VALUE!"/>
  </r>
  <r>
    <x v="506"/>
    <s v="Brooklyn Salazar"/>
    <x v="30"/>
    <x v="0"/>
    <s v="Manufacturing"/>
    <s v="Female"/>
    <s v="Latino"/>
    <x v="18"/>
    <d v="2011-03-01T00:00:00"/>
    <n v="82462"/>
    <x v="1"/>
    <x v="0"/>
    <s v="Austin"/>
    <s v=""/>
    <s v="2011"/>
    <s v=""/>
    <e v="#VALUE!"/>
  </r>
  <r>
    <x v="507"/>
    <s v="Scarlett Jenkins"/>
    <x v="9"/>
    <x v="0"/>
    <s v="Research &amp; Development"/>
    <s v="Female"/>
    <s v="Caucasian"/>
    <x v="26"/>
    <d v="2011-11-09T00:00:00"/>
    <n v="198473"/>
    <x v="18"/>
    <x v="0"/>
    <s v="Miami"/>
    <s v=""/>
    <s v="2011"/>
    <s v=""/>
    <e v="#VALUE!"/>
  </r>
  <r>
    <x v="508"/>
    <s v="Melody Chin"/>
    <x v="0"/>
    <x v="1"/>
    <s v="Corporate"/>
    <s v="Female"/>
    <s v="Asian"/>
    <x v="19"/>
    <d v="2006-10-15T00:00:00"/>
    <n v="153492"/>
    <x v="19"/>
    <x v="0"/>
    <s v="Chicago"/>
    <s v=""/>
    <s v="2006"/>
    <s v=""/>
    <e v="#VALUE!"/>
  </r>
  <r>
    <x v="509"/>
    <s v="Eloise Alexander"/>
    <x v="9"/>
    <x v="4"/>
    <s v="Corporate"/>
    <s v="Female"/>
    <s v="Black"/>
    <x v="21"/>
    <d v="2018-01-21T00:00:00"/>
    <n v="208210"/>
    <x v="7"/>
    <x v="0"/>
    <s v="Seattle"/>
    <s v=""/>
    <s v="2018"/>
    <s v=""/>
    <e v="#VALUE!"/>
  </r>
  <r>
    <x v="510"/>
    <s v="Carter Turner"/>
    <x v="4"/>
    <x v="6"/>
    <s v="Corporate"/>
    <s v="Male"/>
    <s v="Caucasian"/>
    <x v="29"/>
    <d v="2015-11-17T00:00:00"/>
    <n v="91632"/>
    <x v="1"/>
    <x v="0"/>
    <s v="Phoenix"/>
    <s v=""/>
    <s v="2015"/>
    <s v=""/>
    <e v="#VALUE!"/>
  </r>
  <r>
    <x v="511"/>
    <s v="Andrew Ma"/>
    <x v="16"/>
    <x v="4"/>
    <s v="Corporate"/>
    <s v="Male"/>
    <s v="Asian"/>
    <x v="11"/>
    <d v="2017-09-24T00:00:00"/>
    <n v="71755"/>
    <x v="1"/>
    <x v="1"/>
    <s v="Chongqing"/>
    <s v=""/>
    <s v="2017"/>
    <s v=""/>
    <e v="#VALUE!"/>
  </r>
  <r>
    <x v="512"/>
    <s v="Hailey Xi"/>
    <x v="6"/>
    <x v="3"/>
    <s v="Corporate"/>
    <s v="Female"/>
    <s v="Asian"/>
    <x v="27"/>
    <d v="2021-11-19T00:00:00"/>
    <n v="111006"/>
    <x v="24"/>
    <x v="1"/>
    <s v="Chongqing"/>
    <s v=""/>
    <s v="2021"/>
    <s v=""/>
    <e v="#VALUE!"/>
  </r>
  <r>
    <x v="513"/>
    <s v="Aiden Le"/>
    <x v="21"/>
    <x v="0"/>
    <s v="Corporate"/>
    <s v="Male"/>
    <s v="Asian"/>
    <x v="0"/>
    <d v="1994-12-24T00:00:00"/>
    <n v="99774"/>
    <x v="1"/>
    <x v="0"/>
    <s v="Austin"/>
    <s v=""/>
    <s v="1994"/>
    <s v=""/>
    <e v="#VALUE!"/>
  </r>
  <r>
    <x v="514"/>
    <s v="Christopher Lim"/>
    <x v="2"/>
    <x v="0"/>
    <s v="Research &amp; Development"/>
    <s v="Male"/>
    <s v="Asian"/>
    <x v="0"/>
    <d v="2007-03-13T00:00:00"/>
    <n v="184648"/>
    <x v="9"/>
    <x v="1"/>
    <s v="Shanghai"/>
    <s v=""/>
    <s v="2007"/>
    <s v=""/>
    <e v="#VALUE!"/>
  </r>
  <r>
    <x v="515"/>
    <s v="James Castillo"/>
    <x v="9"/>
    <x v="0"/>
    <s v="Manufacturing"/>
    <s v="Male"/>
    <s v="Latino"/>
    <x v="10"/>
    <d v="2001-07-19T00:00:00"/>
    <n v="247874"/>
    <x v="29"/>
    <x v="2"/>
    <s v="Manaus"/>
    <s v=""/>
    <s v="2001"/>
    <s v=""/>
    <e v="#VALUE!"/>
  </r>
  <r>
    <x v="516"/>
    <s v="Greyson Dang"/>
    <x v="25"/>
    <x v="5"/>
    <s v="Manufacturing"/>
    <s v="Male"/>
    <s v="Asian"/>
    <x v="33"/>
    <d v="2009-05-11T00:00:00"/>
    <n v="62239"/>
    <x v="1"/>
    <x v="1"/>
    <s v="Beijing"/>
    <s v=""/>
    <s v="2009"/>
    <s v=""/>
    <e v="#VALUE!"/>
  </r>
  <r>
    <x v="517"/>
    <s v="Hannah King"/>
    <x v="6"/>
    <x v="3"/>
    <s v="Speciality Products"/>
    <s v="Female"/>
    <s v="Caucasian"/>
    <x v="11"/>
    <d v="2014-10-07T00:00:00"/>
    <n v="114911"/>
    <x v="3"/>
    <x v="0"/>
    <s v="Chicago"/>
    <s v=""/>
    <s v="2014"/>
    <s v=""/>
    <e v="#VALUE!"/>
  </r>
  <r>
    <x v="518"/>
    <s v="Wesley Dominguez"/>
    <x v="11"/>
    <x v="5"/>
    <s v="Corporate"/>
    <s v="Male"/>
    <s v="Latino"/>
    <x v="15"/>
    <d v="2018-04-27T00:00:00"/>
    <n v="115490"/>
    <x v="15"/>
    <x v="0"/>
    <s v="Chicago"/>
    <s v=""/>
    <s v="2018"/>
    <s v=""/>
    <e v="#VALUE!"/>
  </r>
  <r>
    <x v="519"/>
    <s v="Dominic Hu"/>
    <x v="6"/>
    <x v="3"/>
    <s v="Speciality Products"/>
    <s v="Male"/>
    <s v="Asian"/>
    <x v="8"/>
    <d v="2012-02-13T00:00:00"/>
    <n v="118708"/>
    <x v="3"/>
    <x v="1"/>
    <s v="Shanghai"/>
    <s v=""/>
    <s v="2012"/>
    <s v=""/>
    <e v="#VALUE!"/>
  </r>
  <r>
    <x v="520"/>
    <s v="Nora Park"/>
    <x v="2"/>
    <x v="3"/>
    <s v="Speciality Products"/>
    <s v="Female"/>
    <s v="Asian"/>
    <x v="7"/>
    <d v="2017-06-28T00:00:00"/>
    <n v="197649"/>
    <x v="2"/>
    <x v="0"/>
    <s v="Columbus"/>
    <s v=""/>
    <s v="2017"/>
    <s v=""/>
    <e v="#VALUE!"/>
  </r>
  <r>
    <x v="521"/>
    <s v="Audrey Hwang"/>
    <x v="4"/>
    <x v="3"/>
    <s v="Speciality Products"/>
    <s v="Female"/>
    <s v="Asian"/>
    <x v="15"/>
    <d v="2020-06-17T00:00:00"/>
    <n v="89841"/>
    <x v="1"/>
    <x v="1"/>
    <s v="Beijing"/>
    <s v=""/>
    <s v="2020"/>
    <s v=""/>
    <e v="#VALUE!"/>
  </r>
  <r>
    <x v="100"/>
    <s v="Ella Jenkins"/>
    <x v="13"/>
    <x v="1"/>
    <s v="Speciality Products"/>
    <s v="Female"/>
    <s v="Caucasian"/>
    <x v="27"/>
    <d v="2019-12-20T00:00:00"/>
    <n v="61026"/>
    <x v="1"/>
    <x v="0"/>
    <s v="Phoenix"/>
    <s v=""/>
    <s v="2019"/>
    <s v=""/>
    <e v="#VALUE!"/>
  </r>
  <r>
    <x v="522"/>
    <s v="Peyton Owens"/>
    <x v="8"/>
    <x v="5"/>
    <s v="Speciality Products"/>
    <s v="Female"/>
    <s v="Caucasian"/>
    <x v="35"/>
    <d v="2014-09-25T00:00:00"/>
    <n v="96693"/>
    <x v="1"/>
    <x v="0"/>
    <s v="Chicago"/>
    <s v=""/>
    <s v="2014"/>
    <s v=""/>
    <e v="#VALUE!"/>
  </r>
  <r>
    <x v="523"/>
    <s v="Alice Lopez"/>
    <x v="22"/>
    <x v="5"/>
    <s v="Speciality Products"/>
    <s v="Female"/>
    <s v="Latino"/>
    <x v="35"/>
    <d v="2009-06-27T00:00:00"/>
    <n v="82907"/>
    <x v="1"/>
    <x v="0"/>
    <s v="Seattle"/>
    <s v=""/>
    <s v="2009"/>
    <s v=""/>
    <e v="#VALUE!"/>
  </r>
  <r>
    <x v="524"/>
    <s v="Dominic Le"/>
    <x v="9"/>
    <x v="6"/>
    <s v="Corporate"/>
    <s v="Male"/>
    <s v="Asian"/>
    <x v="12"/>
    <d v="2014-10-04T00:00:00"/>
    <n v="257194"/>
    <x v="22"/>
    <x v="1"/>
    <s v="Chongqing"/>
    <s v=""/>
    <s v="2014"/>
    <s v=""/>
    <e v="#VALUE!"/>
  </r>
  <r>
    <x v="525"/>
    <s v="Ezra Ortiz"/>
    <x v="10"/>
    <x v="5"/>
    <s v="Research &amp; Development"/>
    <s v="Male"/>
    <s v="Latino"/>
    <x v="12"/>
    <d v="2012-01-21T00:00:00"/>
    <n v="94658"/>
    <x v="1"/>
    <x v="0"/>
    <s v="Miami"/>
    <s v=""/>
    <s v="2012"/>
    <s v=""/>
    <e v="#VALUE!"/>
  </r>
  <r>
    <x v="526"/>
    <s v="Grayson Luu"/>
    <x v="10"/>
    <x v="5"/>
    <s v="Research &amp; Development"/>
    <s v="Male"/>
    <s v="Asian"/>
    <x v="0"/>
    <d v="2011-04-30T00:00:00"/>
    <n v="89419"/>
    <x v="1"/>
    <x v="1"/>
    <s v="Shanghai"/>
    <s v=""/>
    <s v="2011"/>
    <s v=""/>
    <e v="#VALUE!"/>
  </r>
  <r>
    <x v="527"/>
    <s v="Brooks Stewart"/>
    <x v="16"/>
    <x v="4"/>
    <s v="Manufacturing"/>
    <s v="Male"/>
    <s v="Black"/>
    <x v="15"/>
    <d v="2015-12-19T00:00:00"/>
    <n v="51983"/>
    <x v="1"/>
    <x v="0"/>
    <s v="Columbus"/>
    <s v=""/>
    <s v="2015"/>
    <s v=""/>
    <e v="#VALUE!"/>
  </r>
  <r>
    <x v="528"/>
    <s v="Naomi Xi"/>
    <x v="2"/>
    <x v="1"/>
    <s v="Corporate"/>
    <s v="Female"/>
    <s v="Asian"/>
    <x v="26"/>
    <d v="2002-02-17T00:00:00"/>
    <n v="179494"/>
    <x v="2"/>
    <x v="1"/>
    <s v="Chongqing"/>
    <s v=""/>
    <s v="2002"/>
    <s v=""/>
    <e v="#VALUE!"/>
  </r>
  <r>
    <x v="529"/>
    <s v="Silas Estrada"/>
    <x v="30"/>
    <x v="0"/>
    <s v="Corporate"/>
    <s v="Male"/>
    <s v="Latino"/>
    <x v="37"/>
    <d v="2016-06-24T00:00:00"/>
    <n v="68426"/>
    <x v="1"/>
    <x v="2"/>
    <s v="Rio de Janerio"/>
    <s v=""/>
    <s v="2016"/>
    <s v=""/>
    <e v="#VALUE!"/>
  </r>
  <r>
    <x v="530"/>
    <s v="Skylar Ayala"/>
    <x v="0"/>
    <x v="1"/>
    <s v="Corporate"/>
    <s v="Female"/>
    <s v="Latino"/>
    <x v="0"/>
    <d v="2017-02-06T00:00:00"/>
    <n v="144986"/>
    <x v="15"/>
    <x v="0"/>
    <s v="Phoenix"/>
    <s v=""/>
    <s v="2017"/>
    <s v=""/>
    <e v="#VALUE!"/>
  </r>
  <r>
    <x v="531"/>
    <s v="Lydia Huynh"/>
    <x v="5"/>
    <x v="2"/>
    <s v="Speciality Products"/>
    <s v="Female"/>
    <s v="Asian"/>
    <x v="15"/>
    <d v="2000-08-16T00:00:00"/>
    <n v="60113"/>
    <x v="1"/>
    <x v="0"/>
    <s v="Chicago"/>
    <s v=""/>
    <s v="2000"/>
    <s v=""/>
    <e v="#VALUE!"/>
  </r>
  <r>
    <x v="92"/>
    <s v="Hazel Cortez"/>
    <x v="16"/>
    <x v="4"/>
    <s v="Research &amp; Development"/>
    <s v="Female"/>
    <s v="Latino"/>
    <x v="27"/>
    <d v="2021-04-18T00:00:00"/>
    <n v="50548"/>
    <x v="1"/>
    <x v="2"/>
    <s v="Sao Paulo"/>
    <s v=""/>
    <s v="2021"/>
    <s v=""/>
    <e v="#VALUE!"/>
  </r>
  <r>
    <x v="532"/>
    <s v="Everleigh Adams"/>
    <x v="13"/>
    <x v="6"/>
    <s v="Manufacturing"/>
    <s v="Female"/>
    <s v="Caucasian"/>
    <x v="29"/>
    <d v="2020-03-14T00:00:00"/>
    <n v="68846"/>
    <x v="1"/>
    <x v="0"/>
    <s v="Chicago"/>
    <s v=""/>
    <s v="2020"/>
    <s v=""/>
    <e v="#VALUE!"/>
  </r>
  <r>
    <x v="230"/>
    <s v="Layla Salazar"/>
    <x v="29"/>
    <x v="0"/>
    <s v="Corporate"/>
    <s v="Female"/>
    <s v="Latino"/>
    <x v="1"/>
    <d v="2014-03-19T00:00:00"/>
    <n v="90901"/>
    <x v="1"/>
    <x v="0"/>
    <s v="Seattle"/>
    <s v=""/>
    <s v="2014"/>
    <s v=""/>
    <e v="#VALUE!"/>
  </r>
  <r>
    <x v="533"/>
    <s v="Willow Chen"/>
    <x v="6"/>
    <x v="3"/>
    <s v="Corporate"/>
    <s v="Female"/>
    <s v="Asian"/>
    <x v="2"/>
    <d v="2012-09-03T00:00:00"/>
    <n v="102033"/>
    <x v="24"/>
    <x v="0"/>
    <s v="Austin"/>
    <s v=""/>
    <s v="2012"/>
    <s v=""/>
    <e v="#VALUE!"/>
  </r>
  <r>
    <x v="534"/>
    <s v="Penelope Griffin"/>
    <x v="2"/>
    <x v="2"/>
    <s v="Manufacturing"/>
    <s v="Female"/>
    <s v="Caucasian"/>
    <x v="22"/>
    <d v="2021-01-23T00:00:00"/>
    <n v="151783"/>
    <x v="27"/>
    <x v="0"/>
    <s v="Seattle"/>
    <s v=""/>
    <s v="2021"/>
    <s v=""/>
    <e v="#VALUE!"/>
  </r>
  <r>
    <x v="535"/>
    <s v="Lillian Romero"/>
    <x v="2"/>
    <x v="5"/>
    <s v="Corporate"/>
    <s v="Female"/>
    <s v="Latino"/>
    <x v="5"/>
    <d v="2018-12-07T00:00:00"/>
    <n v="170164"/>
    <x v="35"/>
    <x v="0"/>
    <s v="Austin"/>
    <s v=""/>
    <s v="2018"/>
    <s v=""/>
    <e v="#VALUE!"/>
  </r>
  <r>
    <x v="536"/>
    <s v="Stella Wu"/>
    <x v="0"/>
    <x v="6"/>
    <s v="Speciality Products"/>
    <s v="Female"/>
    <s v="Asian"/>
    <x v="25"/>
    <d v="2014-02-20T00:00:00"/>
    <n v="155905"/>
    <x v="28"/>
    <x v="0"/>
    <s v="Phoenix"/>
    <s v=""/>
    <s v="2014"/>
    <s v=""/>
    <e v="#VALUE!"/>
  </r>
  <r>
    <x v="415"/>
    <s v="Parker Vang"/>
    <x v="7"/>
    <x v="2"/>
    <s v="Corporate"/>
    <s v="Male"/>
    <s v="Asian"/>
    <x v="28"/>
    <d v="2016-12-17T00:00:00"/>
    <n v="50733"/>
    <x v="1"/>
    <x v="0"/>
    <s v="Miami"/>
    <s v=""/>
    <s v="2016"/>
    <s v=""/>
    <e v="#VALUE!"/>
  </r>
  <r>
    <x v="537"/>
    <s v="Mila Roberts"/>
    <x v="15"/>
    <x v="4"/>
    <s v="Corporate"/>
    <s v="Female"/>
    <s v="Caucasian"/>
    <x v="23"/>
    <d v="2017-01-26T00:00:00"/>
    <n v="88663"/>
    <x v="1"/>
    <x v="0"/>
    <s v="Phoenix"/>
    <s v=""/>
    <s v="2017"/>
    <s v=""/>
    <e v="#VALUE!"/>
  </r>
  <r>
    <x v="538"/>
    <s v="Isaac Liu"/>
    <x v="17"/>
    <x v="5"/>
    <s v="Manufacturing"/>
    <s v="Male"/>
    <s v="Asian"/>
    <x v="33"/>
    <d v="1992-10-13T00:00:00"/>
    <n v="88213"/>
    <x v="1"/>
    <x v="1"/>
    <s v="Chongqing"/>
    <s v=""/>
    <s v="1992"/>
    <s v=""/>
    <e v="#VALUE!"/>
  </r>
  <r>
    <x v="539"/>
    <s v="Jacob Doan"/>
    <x v="13"/>
    <x v="2"/>
    <s v="Speciality Products"/>
    <s v="Male"/>
    <s v="Asian"/>
    <x v="0"/>
    <d v="2021-08-02T00:00:00"/>
    <n v="67130"/>
    <x v="1"/>
    <x v="0"/>
    <s v="Miami"/>
    <s v=""/>
    <s v="2021"/>
    <s v=""/>
    <e v="#VALUE!"/>
  </r>
  <r>
    <x v="124"/>
    <s v="Raelynn Ma"/>
    <x v="4"/>
    <x v="1"/>
    <s v="Speciality Products"/>
    <s v="Female"/>
    <s v="Asian"/>
    <x v="29"/>
    <d v="2015-10-08T00:00:00"/>
    <n v="94876"/>
    <x v="1"/>
    <x v="0"/>
    <s v="Miami"/>
    <s v=""/>
    <s v="2015"/>
    <s v=""/>
    <e v="#VALUE!"/>
  </r>
  <r>
    <x v="540"/>
    <s v="Jameson Juarez"/>
    <x v="25"/>
    <x v="5"/>
    <s v="Speciality Products"/>
    <s v="Male"/>
    <s v="Latino"/>
    <x v="39"/>
    <d v="1994-10-09T00:00:00"/>
    <n v="98230"/>
    <x v="1"/>
    <x v="0"/>
    <s v="Miami"/>
    <s v=""/>
    <s v="1994"/>
    <s v=""/>
    <e v="#VALUE!"/>
  </r>
  <r>
    <x v="541"/>
    <s v="Everleigh Shah"/>
    <x v="22"/>
    <x v="5"/>
    <s v="Research &amp; Development"/>
    <s v="Female"/>
    <s v="Asian"/>
    <x v="9"/>
    <d v="2018-12-14T00:00:00"/>
    <n v="96757"/>
    <x v="1"/>
    <x v="0"/>
    <s v="Columbus"/>
    <s v=""/>
    <s v="2018"/>
    <s v=""/>
    <e v="#VALUE!"/>
  </r>
  <r>
    <x v="542"/>
    <s v="Alexander Foster"/>
    <x v="13"/>
    <x v="6"/>
    <s v="Manufacturing"/>
    <s v="Male"/>
    <s v="Black"/>
    <x v="25"/>
    <d v="2020-07-03T00:00:00"/>
    <n v="51513"/>
    <x v="1"/>
    <x v="0"/>
    <s v="Columbus"/>
    <s v=""/>
    <s v="2020"/>
    <s v=""/>
    <e v="#VALUE!"/>
  </r>
  <r>
    <x v="543"/>
    <s v="Ryan Ha"/>
    <x v="9"/>
    <x v="6"/>
    <s v="Corporate"/>
    <s v="Male"/>
    <s v="Asian"/>
    <x v="33"/>
    <d v="2007-01-27T00:00:00"/>
    <n v="234311"/>
    <x v="21"/>
    <x v="0"/>
    <s v="Miami"/>
    <s v=""/>
    <s v="2007"/>
    <s v=""/>
    <e v="#VALUE!"/>
  </r>
  <r>
    <x v="544"/>
    <s v="Chloe Salazar"/>
    <x v="0"/>
    <x v="4"/>
    <s v="Speciality Products"/>
    <s v="Female"/>
    <s v="Latino"/>
    <x v="15"/>
    <d v="2011-05-22T00:00:00"/>
    <n v="152353"/>
    <x v="28"/>
    <x v="0"/>
    <s v="Seattle"/>
    <s v=""/>
    <s v="2011"/>
    <s v=""/>
    <e v="#VALUE!"/>
  </r>
  <r>
    <x v="545"/>
    <s v="Layla Scott"/>
    <x v="0"/>
    <x v="3"/>
    <s v="Speciality Products"/>
    <s v="Female"/>
    <s v="Caucasian"/>
    <x v="35"/>
    <d v="2010-07-30T00:00:00"/>
    <n v="124774"/>
    <x v="15"/>
    <x v="0"/>
    <s v="Phoenix"/>
    <s v=""/>
    <s v="2010"/>
    <s v=""/>
    <e v="#VALUE!"/>
  </r>
  <r>
    <x v="410"/>
    <s v="Leah Khan"/>
    <x v="2"/>
    <x v="6"/>
    <s v="Corporate"/>
    <s v="Female"/>
    <s v="Asian"/>
    <x v="9"/>
    <d v="2010-09-13T00:00:00"/>
    <n v="157070"/>
    <x v="12"/>
    <x v="1"/>
    <s v="Chongqing"/>
    <s v=""/>
    <s v="2010"/>
    <s v=""/>
    <e v="#VALUE!"/>
  </r>
  <r>
    <x v="546"/>
    <s v="Mason Jimenez"/>
    <x v="0"/>
    <x v="1"/>
    <s v="Speciality Products"/>
    <s v="Male"/>
    <s v="Latino"/>
    <x v="18"/>
    <d v="2019-08-08T00:00:00"/>
    <n v="130133"/>
    <x v="0"/>
    <x v="0"/>
    <s v="Austin"/>
    <d v="2022-05-18T00:00:00"/>
    <s v="2019"/>
    <s v="2022"/>
    <n v="3"/>
  </r>
  <r>
    <x v="547"/>
    <s v="Hailey Dang"/>
    <x v="6"/>
    <x v="6"/>
    <s v="Manufacturing"/>
    <s v="Female"/>
    <s v="Asian"/>
    <x v="14"/>
    <d v="2019-09-21T00:00:00"/>
    <n v="108780"/>
    <x v="5"/>
    <x v="1"/>
    <s v="Shanghai"/>
    <s v=""/>
    <s v="2019"/>
    <s v=""/>
    <e v="#VALUE!"/>
  </r>
  <r>
    <x v="548"/>
    <s v="Amelia Bui"/>
    <x v="2"/>
    <x v="5"/>
    <s v="Speciality Products"/>
    <s v="Female"/>
    <s v="Asian"/>
    <x v="30"/>
    <d v="2020-10-21T00:00:00"/>
    <n v="151853"/>
    <x v="26"/>
    <x v="1"/>
    <s v="Chengdu"/>
    <s v=""/>
    <s v="2020"/>
    <s v=""/>
    <e v="#VALUE!"/>
  </r>
  <r>
    <x v="549"/>
    <s v="Elena Her"/>
    <x v="5"/>
    <x v="2"/>
    <s v="Manufacturing"/>
    <s v="Female"/>
    <s v="Asian"/>
    <x v="39"/>
    <d v="2006-09-17T00:00:00"/>
    <n v="64669"/>
    <x v="1"/>
    <x v="1"/>
    <s v="Chongqing"/>
    <s v=""/>
    <s v="2006"/>
    <s v=""/>
    <e v="#VALUE!"/>
  </r>
  <r>
    <x v="550"/>
    <s v="Ian Cortez"/>
    <x v="13"/>
    <x v="6"/>
    <s v="Research &amp; Development"/>
    <s v="Male"/>
    <s v="Latino"/>
    <x v="22"/>
    <d v="2008-04-30T00:00:00"/>
    <n v="69352"/>
    <x v="1"/>
    <x v="2"/>
    <s v="Rio de Janerio"/>
    <s v=""/>
    <s v="2008"/>
    <s v=""/>
    <e v="#VALUE!"/>
  </r>
  <r>
    <x v="551"/>
    <s v="Christian Ali"/>
    <x v="13"/>
    <x v="6"/>
    <s v="Research &amp; Development"/>
    <s v="Male"/>
    <s v="Asian"/>
    <x v="13"/>
    <d v="2001-10-17T00:00:00"/>
    <n v="74631"/>
    <x v="1"/>
    <x v="1"/>
    <s v="Chongqing"/>
    <s v=""/>
    <s v="2001"/>
    <s v=""/>
    <e v="#VALUE!"/>
  </r>
  <r>
    <x v="552"/>
    <s v="Carter Ortiz"/>
    <x v="10"/>
    <x v="5"/>
    <s v="Speciality Products"/>
    <s v="Male"/>
    <s v="Latino"/>
    <x v="36"/>
    <d v="2012-04-29T00:00:00"/>
    <n v="96441"/>
    <x v="1"/>
    <x v="2"/>
    <s v="Sao Paulo"/>
    <s v=""/>
    <s v="2012"/>
    <s v=""/>
    <e v="#VALUE!"/>
  </r>
  <r>
    <x v="553"/>
    <s v="Grayson Chan"/>
    <x v="11"/>
    <x v="5"/>
    <s v="Speciality Products"/>
    <s v="Male"/>
    <s v="Asian"/>
    <x v="30"/>
    <d v="2011-10-20T00:00:00"/>
    <n v="114250"/>
    <x v="28"/>
    <x v="1"/>
    <s v="Chengdu"/>
    <s v=""/>
    <s v="2011"/>
    <s v=""/>
    <e v="#VALUE!"/>
  </r>
  <r>
    <x v="554"/>
    <s v="Nolan Molina"/>
    <x v="3"/>
    <x v="0"/>
    <s v="Corporate"/>
    <s v="Male"/>
    <s v="Latino"/>
    <x v="9"/>
    <d v="2020-12-27T00:00:00"/>
    <n v="70165"/>
    <x v="3"/>
    <x v="2"/>
    <s v="Manaus"/>
    <s v=""/>
    <s v="2020"/>
    <s v=""/>
    <e v="#VALUE!"/>
  </r>
  <r>
    <x v="555"/>
    <s v="Adam Kaur"/>
    <x v="6"/>
    <x v="0"/>
    <s v="Corporate"/>
    <s v="Male"/>
    <s v="Asian"/>
    <x v="33"/>
    <d v="2000-01-29T00:00:00"/>
    <n v="109059"/>
    <x v="3"/>
    <x v="1"/>
    <s v="Chengdu"/>
    <s v=""/>
    <s v="2000"/>
    <s v=""/>
    <e v="#VALUE!"/>
  </r>
  <r>
    <x v="556"/>
    <s v="Amelia Kaur"/>
    <x v="19"/>
    <x v="5"/>
    <s v="Research &amp; Development"/>
    <s v="Female"/>
    <s v="Asian"/>
    <x v="23"/>
    <d v="2015-11-14T00:00:00"/>
    <n v="77442"/>
    <x v="1"/>
    <x v="0"/>
    <s v="Columbus"/>
    <s v=""/>
    <s v="2015"/>
    <s v=""/>
    <e v="#VALUE!"/>
  </r>
  <r>
    <x v="557"/>
    <s v="Autumn Gonzales"/>
    <x v="13"/>
    <x v="2"/>
    <s v="Corporate"/>
    <s v="Female"/>
    <s v="Latino"/>
    <x v="8"/>
    <d v="2012-06-06T00:00:00"/>
    <n v="72126"/>
    <x v="1"/>
    <x v="2"/>
    <s v="Manaus"/>
    <s v=""/>
    <s v="2012"/>
    <s v=""/>
    <e v="#VALUE!"/>
  </r>
  <r>
    <x v="558"/>
    <s v="Ezra Wilson"/>
    <x v="31"/>
    <x v="0"/>
    <s v="Manufacturing"/>
    <s v="Male"/>
    <s v="Caucasian"/>
    <x v="0"/>
    <d v="2013-10-18T00:00:00"/>
    <n v="70334"/>
    <x v="1"/>
    <x v="0"/>
    <s v="Miami"/>
    <s v=""/>
    <s v="2013"/>
    <s v=""/>
    <e v="#VALUE!"/>
  </r>
  <r>
    <x v="559"/>
    <s v="Jacob Cheng"/>
    <x v="10"/>
    <x v="5"/>
    <s v="Research &amp; Development"/>
    <s v="Male"/>
    <s v="Asian"/>
    <x v="1"/>
    <d v="2009-12-23T00:00:00"/>
    <n v="78006"/>
    <x v="1"/>
    <x v="0"/>
    <s v="Miami"/>
    <s v=""/>
    <s v="2009"/>
    <s v=""/>
    <e v="#VALUE!"/>
  </r>
  <r>
    <x v="560"/>
    <s v="Melody Valdez"/>
    <x v="2"/>
    <x v="0"/>
    <s v="Manufacturing"/>
    <s v="Female"/>
    <s v="Latino"/>
    <x v="21"/>
    <d v="2021-01-25T00:00:00"/>
    <n v="160385"/>
    <x v="14"/>
    <x v="0"/>
    <s v="Miami"/>
    <d v="2021-05-18T00:00:00"/>
    <s v="2021"/>
    <s v="2021"/>
    <n v="0"/>
  </r>
  <r>
    <x v="561"/>
    <s v="Caroline Nelson"/>
    <x v="9"/>
    <x v="1"/>
    <s v="Corporate"/>
    <s v="Female"/>
    <s v="Caucasian"/>
    <x v="9"/>
    <d v="2014-01-11T00:00:00"/>
    <n v="202323"/>
    <x v="30"/>
    <x v="0"/>
    <s v="Chicago"/>
    <s v=""/>
    <s v="2014"/>
    <s v=""/>
    <e v="#VALUE!"/>
  </r>
  <r>
    <x v="562"/>
    <s v="Ellie Guerrero"/>
    <x v="0"/>
    <x v="4"/>
    <s v="Corporate"/>
    <s v="Female"/>
    <s v="Latino"/>
    <x v="7"/>
    <d v="2020-07-13T00:00:00"/>
    <n v="141555"/>
    <x v="19"/>
    <x v="2"/>
    <s v="Manaus"/>
    <s v=""/>
    <s v="2020"/>
    <s v=""/>
    <e v="#VALUE!"/>
  </r>
  <r>
    <x v="563"/>
    <s v="Genesis Zhu"/>
    <x v="2"/>
    <x v="1"/>
    <s v="Speciality Products"/>
    <s v="Female"/>
    <s v="Asian"/>
    <x v="8"/>
    <d v="2020-07-20T00:00:00"/>
    <n v="184960"/>
    <x v="10"/>
    <x v="0"/>
    <s v="Seattle"/>
    <s v=""/>
    <s v="2020"/>
    <s v=""/>
    <e v="#VALUE!"/>
  </r>
  <r>
    <x v="564"/>
    <s v="Jonathan Ho"/>
    <x v="9"/>
    <x v="0"/>
    <s v="Manufacturing"/>
    <s v="Male"/>
    <s v="Asian"/>
    <x v="17"/>
    <d v="2011-06-25T00:00:00"/>
    <n v="221592"/>
    <x v="13"/>
    <x v="0"/>
    <s v="Columbus"/>
    <s v=""/>
    <s v="2011"/>
    <s v=""/>
    <e v="#VALUE!"/>
  </r>
  <r>
    <x v="565"/>
    <s v="Savannah Park"/>
    <x v="16"/>
    <x v="4"/>
    <s v="Manufacturing"/>
    <s v="Female"/>
    <s v="Asian"/>
    <x v="18"/>
    <d v="2009-01-28T00:00:00"/>
    <n v="53301"/>
    <x v="1"/>
    <x v="0"/>
    <s v="Seattle"/>
    <s v=""/>
    <s v="2009"/>
    <s v=""/>
    <e v="#VALUE!"/>
  </r>
  <r>
    <x v="566"/>
    <s v="Nathan Chan"/>
    <x v="21"/>
    <x v="0"/>
    <s v="Corporate"/>
    <s v="Male"/>
    <s v="Asian"/>
    <x v="15"/>
    <d v="2000-03-02T00:00:00"/>
    <n v="91276"/>
    <x v="1"/>
    <x v="0"/>
    <s v="Seattle"/>
    <s v=""/>
    <s v="2000"/>
    <s v=""/>
    <e v="#VALUE!"/>
  </r>
  <r>
    <x v="567"/>
    <s v="Sofia Vu"/>
    <x v="0"/>
    <x v="4"/>
    <s v="Research &amp; Development"/>
    <s v="Female"/>
    <s v="Asian"/>
    <x v="27"/>
    <d v="2017-09-05T00:00:00"/>
    <n v="140042"/>
    <x v="8"/>
    <x v="0"/>
    <s v="Austin"/>
    <s v=""/>
    <s v="2017"/>
    <s v=""/>
    <e v="#VALUE!"/>
  </r>
  <r>
    <x v="118"/>
    <s v="Ruby Choi"/>
    <x v="7"/>
    <x v="3"/>
    <s v="Manufacturing"/>
    <s v="Female"/>
    <s v="Asian"/>
    <x v="28"/>
    <d v="2018-12-06T00:00:00"/>
    <n v="57225"/>
    <x v="1"/>
    <x v="0"/>
    <s v="Columbus"/>
    <s v=""/>
    <s v="2018"/>
    <s v=""/>
    <e v="#VALUE!"/>
  </r>
  <r>
    <x v="568"/>
    <s v="Lily Pena"/>
    <x v="6"/>
    <x v="4"/>
    <s v="Speciality Products"/>
    <s v="Female"/>
    <s v="Latino"/>
    <x v="0"/>
    <d v="2010-02-24T00:00:00"/>
    <n v="102839"/>
    <x v="17"/>
    <x v="0"/>
    <s v="Miami"/>
    <s v=""/>
    <s v="2010"/>
    <s v=""/>
    <e v="#VALUE!"/>
  </r>
  <r>
    <x v="569"/>
    <s v="Liam Zhang"/>
    <x v="2"/>
    <x v="6"/>
    <s v="Research &amp; Development"/>
    <s v="Male"/>
    <s v="Asian"/>
    <x v="7"/>
    <d v="2021-09-15T00:00:00"/>
    <n v="199783"/>
    <x v="11"/>
    <x v="0"/>
    <s v="Chicago"/>
    <d v="2022-04-10T00:00:00"/>
    <s v="2021"/>
    <s v="2022"/>
    <n v="1"/>
  </r>
  <r>
    <x v="570"/>
    <s v="Ian Gutierrez"/>
    <x v="15"/>
    <x v="4"/>
    <s v="Research &amp; Development"/>
    <s v="Male"/>
    <s v="Latino"/>
    <x v="24"/>
    <d v="2021-04-09T00:00:00"/>
    <n v="70980"/>
    <x v="1"/>
    <x v="2"/>
    <s v="Rio de Janerio"/>
    <s v=""/>
    <s v="2021"/>
    <s v=""/>
    <e v="#VALUE!"/>
  </r>
  <r>
    <x v="571"/>
    <s v="David Simmons"/>
    <x v="6"/>
    <x v="6"/>
    <s v="Corporate"/>
    <s v="Male"/>
    <s v="Caucasian"/>
    <x v="10"/>
    <d v="1997-01-26T00:00:00"/>
    <n v="104431"/>
    <x v="3"/>
    <x v="0"/>
    <s v="Phoenix"/>
    <s v=""/>
    <s v="1997"/>
    <s v=""/>
    <e v="#VALUE!"/>
  </r>
  <r>
    <x v="572"/>
    <s v="Lincoln Henderson"/>
    <x v="20"/>
    <x v="4"/>
    <s v="Speciality Products"/>
    <s v="Male"/>
    <s v="Caucasian"/>
    <x v="21"/>
    <d v="2021-06-27T00:00:00"/>
    <n v="48510"/>
    <x v="1"/>
    <x v="0"/>
    <s v="Chicago"/>
    <s v=""/>
    <s v="2021"/>
    <s v=""/>
    <e v="#VALUE!"/>
  </r>
  <r>
    <x v="573"/>
    <s v="Nathan Miller"/>
    <x v="10"/>
    <x v="5"/>
    <s v="Speciality Products"/>
    <s v="Male"/>
    <s v="Black"/>
    <x v="5"/>
    <d v="2019-05-28T00:00:00"/>
    <n v="70110"/>
    <x v="1"/>
    <x v="0"/>
    <s v="Miami"/>
    <d v="2021-01-07T00:00:00"/>
    <s v="2019"/>
    <s v="2021"/>
    <n v="2"/>
  </r>
  <r>
    <x v="574"/>
    <s v="James Singh"/>
    <x v="2"/>
    <x v="6"/>
    <s v="Corporate"/>
    <s v="Male"/>
    <s v="Asian"/>
    <x v="15"/>
    <d v="2008-03-12T00:00:00"/>
    <n v="186138"/>
    <x v="12"/>
    <x v="1"/>
    <s v="Chongqing"/>
    <s v=""/>
    <s v="2008"/>
    <s v=""/>
    <e v="#VALUE!"/>
  </r>
  <r>
    <x v="575"/>
    <s v="Kayden Ortega"/>
    <x v="7"/>
    <x v="3"/>
    <s v="Manufacturing"/>
    <s v="Male"/>
    <s v="Latino"/>
    <x v="32"/>
    <d v="2010-04-19T00:00:00"/>
    <n v="56350"/>
    <x v="1"/>
    <x v="2"/>
    <s v="Rio de Janerio"/>
    <s v=""/>
    <s v="2010"/>
    <s v=""/>
    <e v="#VALUE!"/>
  </r>
  <r>
    <x v="139"/>
    <s v="Lucy Figueroa"/>
    <x v="0"/>
    <x v="1"/>
    <s v="Research &amp; Development"/>
    <s v="Female"/>
    <s v="Latino"/>
    <x v="15"/>
    <d v="2016-01-10T00:00:00"/>
    <n v="149761"/>
    <x v="15"/>
    <x v="0"/>
    <s v="Columbus"/>
    <s v=""/>
    <s v="2016"/>
    <s v=""/>
    <e v="#VALUE!"/>
  </r>
  <r>
    <x v="576"/>
    <s v="Joshua Cortez"/>
    <x v="0"/>
    <x v="1"/>
    <s v="Corporate"/>
    <s v="Male"/>
    <s v="Latino"/>
    <x v="18"/>
    <d v="2007-08-11T00:00:00"/>
    <n v="126277"/>
    <x v="8"/>
    <x v="2"/>
    <s v="Manaus"/>
    <s v=""/>
    <s v="2007"/>
    <s v=""/>
    <e v="#VALUE!"/>
  </r>
  <r>
    <x v="577"/>
    <s v="Alexander Morris"/>
    <x v="6"/>
    <x v="2"/>
    <s v="Speciality Products"/>
    <s v="Male"/>
    <s v="Caucasian"/>
    <x v="29"/>
    <d v="2013-06-21T00:00:00"/>
    <n v="119631"/>
    <x v="5"/>
    <x v="0"/>
    <s v="Phoenix"/>
    <s v=""/>
    <s v="2013"/>
    <s v=""/>
    <e v="#VALUE!"/>
  </r>
  <r>
    <x v="578"/>
    <s v="Grayson Chin"/>
    <x v="9"/>
    <x v="0"/>
    <s v="Research &amp; Development"/>
    <s v="Male"/>
    <s v="Asian"/>
    <x v="3"/>
    <d v="2020-05-09T00:00:00"/>
    <n v="256561"/>
    <x v="30"/>
    <x v="0"/>
    <s v="Austin"/>
    <s v=""/>
    <s v="2020"/>
    <s v=""/>
    <e v="#VALUE!"/>
  </r>
  <r>
    <x v="579"/>
    <s v="Allison Espinoza"/>
    <x v="29"/>
    <x v="0"/>
    <s v="Speciality Products"/>
    <s v="Female"/>
    <s v="Latino"/>
    <x v="15"/>
    <d v="2020-04-16T00:00:00"/>
    <n v="66958"/>
    <x v="1"/>
    <x v="0"/>
    <s v="Miami"/>
    <s v=""/>
    <s v="2020"/>
    <s v=""/>
    <e v="#VALUE!"/>
  </r>
  <r>
    <x v="12"/>
    <s v="Naomi Chu"/>
    <x v="0"/>
    <x v="2"/>
    <s v="Manufacturing"/>
    <s v="Female"/>
    <s v="Asian"/>
    <x v="30"/>
    <d v="2004-02-29T00:00:00"/>
    <n v="158897"/>
    <x v="4"/>
    <x v="1"/>
    <s v="Chongqing"/>
    <s v=""/>
    <s v="2004"/>
    <s v=""/>
    <e v="#VALUE!"/>
  </r>
  <r>
    <x v="64"/>
    <s v="Jameson Martin"/>
    <x v="1"/>
    <x v="0"/>
    <s v="Corporate"/>
    <s v="Male"/>
    <s v="Caucasian"/>
    <x v="17"/>
    <d v="2008-02-15T00:00:00"/>
    <n v="71695"/>
    <x v="1"/>
    <x v="0"/>
    <s v="Phoenix"/>
    <s v=""/>
    <s v="2008"/>
    <s v=""/>
    <e v="#VALUE!"/>
  </r>
  <r>
    <x v="580"/>
    <s v="Sebastian Gupta"/>
    <x v="4"/>
    <x v="6"/>
    <s v="Corporate"/>
    <s v="Male"/>
    <s v="Asian"/>
    <x v="28"/>
    <d v="2014-09-22T00:00:00"/>
    <n v="73779"/>
    <x v="1"/>
    <x v="1"/>
    <s v="Chongqing"/>
    <d v="2019-05-09T00:00:00"/>
    <s v="2014"/>
    <s v="2019"/>
    <n v="5"/>
  </r>
  <r>
    <x v="581"/>
    <s v="Eloise Pham"/>
    <x v="6"/>
    <x v="2"/>
    <s v="Speciality Products"/>
    <s v="Female"/>
    <s v="Asian"/>
    <x v="15"/>
    <d v="2011-10-20T00:00:00"/>
    <n v="123640"/>
    <x v="3"/>
    <x v="1"/>
    <s v="Shanghai"/>
    <s v=""/>
    <s v="2011"/>
    <s v=""/>
    <e v="#VALUE!"/>
  </r>
  <r>
    <x v="546"/>
    <s v="Valentina Davis"/>
    <x v="7"/>
    <x v="2"/>
    <s v="Speciality Products"/>
    <s v="Female"/>
    <s v="Caucasian"/>
    <x v="29"/>
    <d v="2014-04-13T00:00:00"/>
    <n v="46878"/>
    <x v="1"/>
    <x v="0"/>
    <s v="Miami"/>
    <s v=""/>
    <s v="2014"/>
    <s v=""/>
    <e v="#VALUE!"/>
  </r>
  <r>
    <x v="582"/>
    <s v="Brooklyn Daniels"/>
    <x v="7"/>
    <x v="6"/>
    <s v="Speciality Products"/>
    <s v="Female"/>
    <s v="Caucasian"/>
    <x v="14"/>
    <d v="2003-02-10T00:00:00"/>
    <n v="57032"/>
    <x v="1"/>
    <x v="0"/>
    <s v="Miami"/>
    <s v=""/>
    <s v="2003"/>
    <s v=""/>
    <e v="#VALUE!"/>
  </r>
  <r>
    <x v="583"/>
    <s v="Paisley Gomez"/>
    <x v="4"/>
    <x v="2"/>
    <s v="Manufacturing"/>
    <s v="Female"/>
    <s v="Latino"/>
    <x v="4"/>
    <d v="2007-10-02T00:00:00"/>
    <n v="98150"/>
    <x v="1"/>
    <x v="2"/>
    <s v="Rio de Janerio"/>
    <s v=""/>
    <s v="2007"/>
    <s v=""/>
    <e v="#VALUE!"/>
  </r>
  <r>
    <x v="584"/>
    <s v="Madison Li"/>
    <x v="2"/>
    <x v="6"/>
    <s v="Manufacturing"/>
    <s v="Female"/>
    <s v="Asian"/>
    <x v="25"/>
    <d v="2017-03-06T00:00:00"/>
    <n v="171426"/>
    <x v="0"/>
    <x v="1"/>
    <s v="Beijing"/>
    <d v="2017-09-22T00:00:00"/>
    <s v="2017"/>
    <s v="2017"/>
    <n v="0"/>
  </r>
  <r>
    <x v="4"/>
    <s v="Everleigh Simmons"/>
    <x v="7"/>
    <x v="1"/>
    <s v="Manufacturing"/>
    <s v="Female"/>
    <s v="Caucasian"/>
    <x v="0"/>
    <d v="2021-04-16T00:00:00"/>
    <n v="48266"/>
    <x v="1"/>
    <x v="0"/>
    <s v="Chicago"/>
    <s v=""/>
    <s v="2021"/>
    <s v=""/>
    <e v="#VALUE!"/>
  </r>
  <r>
    <x v="585"/>
    <s v="Logan Soto"/>
    <x v="9"/>
    <x v="1"/>
    <s v="Research &amp; Development"/>
    <s v="Male"/>
    <s v="Latino"/>
    <x v="9"/>
    <d v="2018-08-18T00:00:00"/>
    <n v="223404"/>
    <x v="18"/>
    <x v="0"/>
    <s v="Columbus"/>
    <s v=""/>
    <s v="2018"/>
    <s v=""/>
    <e v="#VALUE!"/>
  </r>
  <r>
    <x v="586"/>
    <s v="Charlotte Vo"/>
    <x v="27"/>
    <x v="0"/>
    <s v="Speciality Products"/>
    <s v="Female"/>
    <s v="Asian"/>
    <x v="4"/>
    <d v="2014-01-10T00:00:00"/>
    <n v="74854"/>
    <x v="1"/>
    <x v="0"/>
    <s v="Seattle"/>
    <s v=""/>
    <s v="2014"/>
    <s v=""/>
    <e v="#VALUE!"/>
  </r>
  <r>
    <x v="587"/>
    <s v="Alice Thompson"/>
    <x v="9"/>
    <x v="3"/>
    <s v="Speciality Products"/>
    <s v="Female"/>
    <s v="Caucasian"/>
    <x v="35"/>
    <d v="2007-04-25T00:00:00"/>
    <n v="217783"/>
    <x v="32"/>
    <x v="0"/>
    <s v="Seattle"/>
    <s v=""/>
    <s v="2007"/>
    <s v=""/>
    <e v="#VALUE!"/>
  </r>
  <r>
    <x v="588"/>
    <s v="Peyton Garza"/>
    <x v="28"/>
    <x v="0"/>
    <s v="Manufacturing"/>
    <s v="Female"/>
    <s v="Latino"/>
    <x v="26"/>
    <d v="2004-08-15T00:00:00"/>
    <n v="44735"/>
    <x v="1"/>
    <x v="2"/>
    <s v="Manaus"/>
    <s v=""/>
    <s v="2004"/>
    <s v=""/>
    <e v="#VALUE!"/>
  </r>
  <r>
    <x v="589"/>
    <s v="Nora Nelson"/>
    <x v="13"/>
    <x v="1"/>
    <s v="Manufacturing"/>
    <s v="Female"/>
    <s v="Caucasian"/>
    <x v="12"/>
    <d v="2007-01-09T00:00:00"/>
    <n v="50685"/>
    <x v="1"/>
    <x v="0"/>
    <s v="Columbus"/>
    <s v=""/>
    <s v="2007"/>
    <s v=""/>
    <e v="#VALUE!"/>
  </r>
  <r>
    <x v="590"/>
    <s v="Maverick Li"/>
    <x v="13"/>
    <x v="2"/>
    <s v="Research &amp; Development"/>
    <s v="Male"/>
    <s v="Asian"/>
    <x v="8"/>
    <d v="2018-03-10T00:00:00"/>
    <n v="58993"/>
    <x v="1"/>
    <x v="0"/>
    <s v="Austin"/>
    <s v=""/>
    <s v="2018"/>
    <s v=""/>
    <e v="#VALUE!"/>
  </r>
  <r>
    <x v="591"/>
    <s v="Ian Barnes"/>
    <x v="19"/>
    <x v="5"/>
    <s v="Corporate"/>
    <s v="Male"/>
    <s v="Caucasian"/>
    <x v="40"/>
    <d v="2020-06-08T00:00:00"/>
    <n v="115765"/>
    <x v="1"/>
    <x v="0"/>
    <s v="Miami"/>
    <d v="2021-02-02T00:00:00"/>
    <s v="2020"/>
    <s v="2021"/>
    <n v="1"/>
  </r>
  <r>
    <x v="592"/>
    <s v="Athena Vu"/>
    <x v="2"/>
    <x v="3"/>
    <s v="Manufacturing"/>
    <s v="Female"/>
    <s v="Asian"/>
    <x v="20"/>
    <d v="2007-03-06T00:00:00"/>
    <n v="193044"/>
    <x v="0"/>
    <x v="0"/>
    <s v="Miami"/>
    <s v=""/>
    <s v="2007"/>
    <s v=""/>
    <e v="#VALUE!"/>
  </r>
  <r>
    <x v="593"/>
    <s v="Ruby Washington"/>
    <x v="7"/>
    <x v="6"/>
    <s v="Research &amp; Development"/>
    <s v="Female"/>
    <s v="Black"/>
    <x v="13"/>
    <d v="2011-06-17T00:00:00"/>
    <n v="56686"/>
    <x v="1"/>
    <x v="0"/>
    <s v="Seattle"/>
    <d v="2015-06-09T00:00:00"/>
    <s v="2011"/>
    <s v="2015"/>
    <n v="4"/>
  </r>
  <r>
    <x v="594"/>
    <s v="Bella Butler"/>
    <x v="0"/>
    <x v="1"/>
    <s v="Manufacturing"/>
    <s v="Female"/>
    <s v="Black"/>
    <x v="29"/>
    <d v="2019-10-25T00:00:00"/>
    <n v="131652"/>
    <x v="19"/>
    <x v="0"/>
    <s v="Seattle"/>
    <s v=""/>
    <s v="2019"/>
    <s v=""/>
    <e v="#VALUE!"/>
  </r>
  <r>
    <x v="595"/>
    <s v="Kinsley Henry"/>
    <x v="2"/>
    <x v="6"/>
    <s v="Manufacturing"/>
    <s v="Female"/>
    <s v="Black"/>
    <x v="15"/>
    <d v="2008-02-29T00:00:00"/>
    <n v="150577"/>
    <x v="36"/>
    <x v="0"/>
    <s v="Miami"/>
    <s v=""/>
    <s v="2008"/>
    <s v=""/>
    <e v="#VALUE!"/>
  </r>
  <r>
    <x v="234"/>
    <s v="Kennedy Romero"/>
    <x v="11"/>
    <x v="5"/>
    <s v="Research &amp; Development"/>
    <s v="Female"/>
    <s v="Latino"/>
    <x v="17"/>
    <d v="2018-12-27T00:00:00"/>
    <n v="87359"/>
    <x v="19"/>
    <x v="2"/>
    <s v="Rio de Janerio"/>
    <s v=""/>
    <s v="2018"/>
    <s v=""/>
    <e v="#VALUE!"/>
  </r>
  <r>
    <x v="596"/>
    <s v="Zoe Do"/>
    <x v="13"/>
    <x v="2"/>
    <s v="Speciality Products"/>
    <s v="Female"/>
    <s v="Asian"/>
    <x v="33"/>
    <d v="2014-01-08T00:00:00"/>
    <n v="51877"/>
    <x v="1"/>
    <x v="1"/>
    <s v="Beijing"/>
    <s v=""/>
    <s v="2014"/>
    <s v=""/>
    <e v="#VALUE!"/>
  </r>
  <r>
    <x v="99"/>
    <s v="Everett Khan"/>
    <x v="29"/>
    <x v="0"/>
    <s v="Manufacturing"/>
    <s v="Male"/>
    <s v="Asian"/>
    <x v="19"/>
    <d v="2017-01-18T00:00:00"/>
    <n v="86417"/>
    <x v="1"/>
    <x v="0"/>
    <s v="Chicago"/>
    <s v=""/>
    <s v="2017"/>
    <s v=""/>
    <e v="#VALUE!"/>
  </r>
  <r>
    <x v="597"/>
    <s v="Anna Han"/>
    <x v="27"/>
    <x v="0"/>
    <s v="Research &amp; Development"/>
    <s v="Female"/>
    <s v="Asian"/>
    <x v="13"/>
    <d v="2003-05-08T00:00:00"/>
    <n v="96548"/>
    <x v="1"/>
    <x v="0"/>
    <s v="Austin"/>
    <s v=""/>
    <s v="2003"/>
    <s v=""/>
    <e v="#VALUE!"/>
  </r>
  <r>
    <x v="598"/>
    <s v="Leilani Sharma"/>
    <x v="4"/>
    <x v="3"/>
    <s v="Manufacturing"/>
    <s v="Female"/>
    <s v="Asian"/>
    <x v="19"/>
    <d v="2014-01-23T00:00:00"/>
    <n v="92940"/>
    <x v="1"/>
    <x v="1"/>
    <s v="Chengdu"/>
    <s v=""/>
    <s v="2014"/>
    <s v=""/>
    <e v="#VALUE!"/>
  </r>
  <r>
    <x v="439"/>
    <s v="Jordan Cho"/>
    <x v="13"/>
    <x v="3"/>
    <s v="Speciality Products"/>
    <s v="Male"/>
    <s v="Asian"/>
    <x v="21"/>
    <d v="2018-08-24T00:00:00"/>
    <n v="61410"/>
    <x v="1"/>
    <x v="0"/>
    <s v="Phoenix"/>
    <s v=""/>
    <s v="2018"/>
    <s v=""/>
    <e v="#VALUE!"/>
  </r>
  <r>
    <x v="599"/>
    <s v="Nova Williams"/>
    <x v="6"/>
    <x v="1"/>
    <s v="Speciality Products"/>
    <s v="Female"/>
    <s v="Black"/>
    <x v="22"/>
    <d v="2010-04-25T00:00:00"/>
    <n v="110302"/>
    <x v="5"/>
    <x v="0"/>
    <s v="Miami"/>
    <s v=""/>
    <s v="2010"/>
    <s v=""/>
    <e v="#VALUE!"/>
  </r>
  <r>
    <x v="600"/>
    <s v="Scarlett Hill"/>
    <x v="2"/>
    <x v="5"/>
    <s v="Speciality Products"/>
    <s v="Female"/>
    <s v="Black"/>
    <x v="15"/>
    <d v="2018-04-22T00:00:00"/>
    <n v="187205"/>
    <x v="9"/>
    <x v="0"/>
    <s v="Columbus"/>
    <d v="2022-06-20T00:00:00"/>
    <s v="2018"/>
    <s v="2022"/>
    <n v="4"/>
  </r>
  <r>
    <x v="601"/>
    <s v="Dominic Scott"/>
    <x v="4"/>
    <x v="2"/>
    <s v="Corporate"/>
    <s v="Male"/>
    <s v="Caucasian"/>
    <x v="15"/>
    <d v="2011-03-16T00:00:00"/>
    <n v="81687"/>
    <x v="1"/>
    <x v="0"/>
    <s v="Phoenix"/>
    <s v=""/>
    <s v="2011"/>
    <s v=""/>
    <e v="#VALUE!"/>
  </r>
  <r>
    <x v="602"/>
    <s v="Anthony Marquez"/>
    <x v="9"/>
    <x v="0"/>
    <s v="Speciality Products"/>
    <s v="Male"/>
    <s v="Latino"/>
    <x v="36"/>
    <d v="2009-08-15T00:00:00"/>
    <n v="241083"/>
    <x v="30"/>
    <x v="0"/>
    <s v="Columbus"/>
    <s v=""/>
    <s v="2009"/>
    <s v=""/>
    <e v="#VALUE!"/>
  </r>
  <r>
    <x v="603"/>
    <s v="Elena Patterson"/>
    <x v="9"/>
    <x v="1"/>
    <s v="Speciality Products"/>
    <s v="Female"/>
    <s v="Black"/>
    <x v="31"/>
    <d v="2018-11-09T00:00:00"/>
    <n v="223805"/>
    <x v="32"/>
    <x v="0"/>
    <s v="Chicago"/>
    <s v=""/>
    <s v="2018"/>
    <s v=""/>
    <e v="#VALUE!"/>
  </r>
  <r>
    <x v="604"/>
    <s v="Madison Nelson"/>
    <x v="2"/>
    <x v="3"/>
    <s v="Corporate"/>
    <s v="Female"/>
    <s v="Caucasian"/>
    <x v="5"/>
    <d v="2021-07-16T00:00:00"/>
    <n v="161759"/>
    <x v="26"/>
    <x v="0"/>
    <s v="Miami"/>
    <s v=""/>
    <s v="2021"/>
    <s v=""/>
    <e v="#VALUE!"/>
  </r>
  <r>
    <x v="605"/>
    <s v="William Walker"/>
    <x v="3"/>
    <x v="0"/>
    <s v="Research &amp; Development"/>
    <s v="Male"/>
    <s v="Black"/>
    <x v="28"/>
    <d v="2019-02-24T00:00:00"/>
    <n v="95899"/>
    <x v="4"/>
    <x v="0"/>
    <s v="Columbus"/>
    <d v="2021-03-08T00:00:00"/>
    <s v="2019"/>
    <s v="2021"/>
    <n v="2"/>
  </r>
  <r>
    <x v="606"/>
    <s v="Lincoln Wong"/>
    <x v="4"/>
    <x v="1"/>
    <s v="Corporate"/>
    <s v="Male"/>
    <s v="Asian"/>
    <x v="37"/>
    <d v="2019-06-07T00:00:00"/>
    <n v="80700"/>
    <x v="1"/>
    <x v="0"/>
    <s v="Columbus"/>
    <s v=""/>
    <s v="2019"/>
    <s v=""/>
    <e v="#VALUE!"/>
  </r>
  <r>
    <x v="343"/>
    <s v="James Huang"/>
    <x v="6"/>
    <x v="4"/>
    <s v="Speciality Products"/>
    <s v="Male"/>
    <s v="Asian"/>
    <x v="36"/>
    <d v="1997-03-11T00:00:00"/>
    <n v="128136"/>
    <x v="17"/>
    <x v="1"/>
    <s v="Beijing"/>
    <s v=""/>
    <s v="1997"/>
    <s v=""/>
    <e v="#VALUE!"/>
  </r>
  <r>
    <x v="607"/>
    <s v="Emery Ford"/>
    <x v="13"/>
    <x v="6"/>
    <s v="Corporate"/>
    <s v="Female"/>
    <s v="Caucasian"/>
    <x v="38"/>
    <d v="2017-04-18T00:00:00"/>
    <n v="58745"/>
    <x v="1"/>
    <x v="0"/>
    <s v="Austin"/>
    <s v=""/>
    <s v="2017"/>
    <s v=""/>
    <e v="#VALUE!"/>
  </r>
  <r>
    <x v="608"/>
    <s v="Paisley Trinh"/>
    <x v="1"/>
    <x v="0"/>
    <s v="Corporate"/>
    <s v="Female"/>
    <s v="Asian"/>
    <x v="4"/>
    <d v="1992-05-04T00:00:00"/>
    <n v="76202"/>
    <x v="1"/>
    <x v="0"/>
    <s v="Austin"/>
    <d v="1994-12-18T00:00:00"/>
    <s v="1992"/>
    <s v="1994"/>
    <n v="2"/>
  </r>
  <r>
    <x v="609"/>
    <s v="Hudson Williams"/>
    <x v="9"/>
    <x v="2"/>
    <s v="Speciality Products"/>
    <s v="Male"/>
    <s v="Black"/>
    <x v="9"/>
    <d v="2018-03-19T00:00:00"/>
    <n v="195200"/>
    <x v="32"/>
    <x v="0"/>
    <s v="Austin"/>
    <s v=""/>
    <s v="2018"/>
    <s v=""/>
    <e v="#VALUE!"/>
  </r>
  <r>
    <x v="610"/>
    <s v="Harper Phan"/>
    <x v="13"/>
    <x v="1"/>
    <s v="Manufacturing"/>
    <s v="Female"/>
    <s v="Asian"/>
    <x v="15"/>
    <d v="2016-12-07T00:00:00"/>
    <n v="71454"/>
    <x v="1"/>
    <x v="1"/>
    <s v="Shanghai"/>
    <s v=""/>
    <s v="2016"/>
    <s v=""/>
    <e v="#VALUE!"/>
  </r>
  <r>
    <x v="611"/>
    <s v="Madeline Allen"/>
    <x v="21"/>
    <x v="0"/>
    <s v="Manufacturing"/>
    <s v="Female"/>
    <s v="Caucasian"/>
    <x v="23"/>
    <d v="2020-02-03T00:00:00"/>
    <n v="94652"/>
    <x v="1"/>
    <x v="0"/>
    <s v="Seattle"/>
    <s v=""/>
    <s v="2020"/>
    <s v=""/>
    <e v="#VALUE!"/>
  </r>
  <r>
    <x v="612"/>
    <s v="Charles Moore"/>
    <x v="1"/>
    <x v="0"/>
    <s v="Manufacturing"/>
    <s v="Male"/>
    <s v="Black"/>
    <x v="8"/>
    <d v="2016-02-16T00:00:00"/>
    <n v="63411"/>
    <x v="1"/>
    <x v="0"/>
    <s v="Miami"/>
    <s v=""/>
    <s v="2016"/>
    <s v=""/>
    <e v="#VALUE!"/>
  </r>
  <r>
    <x v="613"/>
    <s v="Lincoln Fong"/>
    <x v="13"/>
    <x v="2"/>
    <s v="Speciality Products"/>
    <s v="Male"/>
    <s v="Asian"/>
    <x v="11"/>
    <d v="2020-02-17T00:00:00"/>
    <n v="67171"/>
    <x v="1"/>
    <x v="1"/>
    <s v="Chongqing"/>
    <d v="2021-05-01T00:00:00"/>
    <s v="2020"/>
    <s v="2021"/>
    <n v="1"/>
  </r>
  <r>
    <x v="614"/>
    <s v="Isla Guzman"/>
    <x v="0"/>
    <x v="3"/>
    <s v="Speciality Products"/>
    <s v="Female"/>
    <s v="Latino"/>
    <x v="21"/>
    <d v="2019-07-06T00:00:00"/>
    <n v="152036"/>
    <x v="0"/>
    <x v="2"/>
    <s v="Rio de Janerio"/>
    <s v=""/>
    <s v="2019"/>
    <s v=""/>
    <e v="#VALUE!"/>
  </r>
  <r>
    <x v="615"/>
    <s v="Hailey Foster"/>
    <x v="8"/>
    <x v="5"/>
    <s v="Manufacturing"/>
    <s v="Female"/>
    <s v="Black"/>
    <x v="0"/>
    <d v="2021-03-21T00:00:00"/>
    <n v="95562"/>
    <x v="1"/>
    <x v="0"/>
    <s v="Chicago"/>
    <s v=""/>
    <s v="2021"/>
    <s v=""/>
    <e v="#VALUE!"/>
  </r>
  <r>
    <x v="616"/>
    <s v="Hudson Hill"/>
    <x v="4"/>
    <x v="2"/>
    <s v="Research &amp; Development"/>
    <s v="Male"/>
    <s v="Caucasian"/>
    <x v="23"/>
    <d v="2019-11-04T00:00:00"/>
    <n v="96092"/>
    <x v="1"/>
    <x v="0"/>
    <s v="Austin"/>
    <s v=""/>
    <s v="2019"/>
    <s v=""/>
    <e v="#VALUE!"/>
  </r>
  <r>
    <x v="617"/>
    <s v="Wyatt Li"/>
    <x v="9"/>
    <x v="5"/>
    <s v="Manufacturing"/>
    <s v="Male"/>
    <s v="Asian"/>
    <x v="20"/>
    <d v="2013-06-03T00:00:00"/>
    <n v="254289"/>
    <x v="30"/>
    <x v="0"/>
    <s v="Chicago"/>
    <s v=""/>
    <s v="2013"/>
    <s v=""/>
    <e v="#VALUE!"/>
  </r>
  <r>
    <x v="618"/>
    <s v="Maverick Henry"/>
    <x v="3"/>
    <x v="0"/>
    <s v="Research &amp; Development"/>
    <s v="Male"/>
    <s v="Caucasian"/>
    <x v="3"/>
    <d v="2019-07-10T00:00:00"/>
    <n v="69110"/>
    <x v="17"/>
    <x v="0"/>
    <s v="Chicago"/>
    <s v=""/>
    <s v="2019"/>
    <s v=""/>
    <e v="#VALUE!"/>
  </r>
  <r>
    <x v="619"/>
    <s v="Xavier Jackson"/>
    <x v="9"/>
    <x v="6"/>
    <s v="Speciality Products"/>
    <s v="Male"/>
    <s v="Caucasian"/>
    <x v="27"/>
    <d v="2002-06-11T00:00:00"/>
    <n v="236314"/>
    <x v="16"/>
    <x v="0"/>
    <s v="Miami"/>
    <s v=""/>
    <s v="2002"/>
    <s v=""/>
    <e v="#VALUE!"/>
  </r>
  <r>
    <x v="620"/>
    <s v="Christian Medina"/>
    <x v="7"/>
    <x v="6"/>
    <s v="Corporate"/>
    <s v="Male"/>
    <s v="Latino"/>
    <x v="10"/>
    <d v="2007-06-19T00:00:00"/>
    <n v="45206"/>
    <x v="1"/>
    <x v="0"/>
    <s v="Columbus"/>
    <s v=""/>
    <s v="2007"/>
    <s v=""/>
    <e v="#VALUE!"/>
  </r>
  <r>
    <x v="621"/>
    <s v="Autumn Leung"/>
    <x v="9"/>
    <x v="1"/>
    <s v="Research &amp; Development"/>
    <s v="Female"/>
    <s v="Asian"/>
    <x v="6"/>
    <d v="2021-11-15T00:00:00"/>
    <n v="210708"/>
    <x v="29"/>
    <x v="0"/>
    <s v="Chicago"/>
    <s v=""/>
    <s v="2021"/>
    <s v=""/>
    <e v="#VALUE!"/>
  </r>
  <r>
    <x v="622"/>
    <s v="Robert Vazquez"/>
    <x v="27"/>
    <x v="0"/>
    <s v="Corporate"/>
    <s v="Male"/>
    <s v="Latino"/>
    <x v="28"/>
    <d v="2021-09-26T00:00:00"/>
    <n v="87770"/>
    <x v="1"/>
    <x v="0"/>
    <s v="Austin"/>
    <s v=""/>
    <s v="2021"/>
    <s v=""/>
    <e v="#VALUE!"/>
  </r>
  <r>
    <x v="623"/>
    <s v="Aria Roberts"/>
    <x v="6"/>
    <x v="3"/>
    <s v="Corporate"/>
    <s v="Female"/>
    <s v="Caucasian"/>
    <x v="31"/>
    <d v="2015-08-12T00:00:00"/>
    <n v="106858"/>
    <x v="17"/>
    <x v="0"/>
    <s v="Seattle"/>
    <s v=""/>
    <s v="2015"/>
    <s v=""/>
    <e v="#VALUE!"/>
  </r>
  <r>
    <x v="624"/>
    <s v="Axel Johnson"/>
    <x v="2"/>
    <x v="4"/>
    <s v="Corporate"/>
    <s v="Male"/>
    <s v="Caucasian"/>
    <x v="33"/>
    <d v="2015-04-14T00:00:00"/>
    <n v="155788"/>
    <x v="35"/>
    <x v="0"/>
    <s v="Seattle"/>
    <s v=""/>
    <s v="2015"/>
    <s v=""/>
    <e v="#VALUE!"/>
  </r>
  <r>
    <x v="625"/>
    <s v="Madeline Garcia"/>
    <x v="15"/>
    <x v="4"/>
    <s v="Speciality Products"/>
    <s v="Female"/>
    <s v="Latino"/>
    <x v="15"/>
    <d v="2019-04-26T00:00:00"/>
    <n v="74891"/>
    <x v="1"/>
    <x v="2"/>
    <s v="Rio de Janerio"/>
    <s v=""/>
    <s v="2019"/>
    <s v=""/>
    <e v="#VALUE!"/>
  </r>
  <r>
    <x v="626"/>
    <s v="Christopher Chung"/>
    <x v="8"/>
    <x v="5"/>
    <s v="Corporate"/>
    <s v="Male"/>
    <s v="Asian"/>
    <x v="21"/>
    <d v="2021-12-18T00:00:00"/>
    <n v="95670"/>
    <x v="1"/>
    <x v="0"/>
    <s v="Phoenix"/>
    <s v=""/>
    <s v="2021"/>
    <s v=""/>
    <e v="#VALUE!"/>
  </r>
  <r>
    <x v="627"/>
    <s v="Eliana Turner"/>
    <x v="5"/>
    <x v="2"/>
    <s v="Research &amp; Development"/>
    <s v="Female"/>
    <s v="Black"/>
    <x v="13"/>
    <d v="2000-09-29T00:00:00"/>
    <n v="67837"/>
    <x v="1"/>
    <x v="0"/>
    <s v="Austin"/>
    <s v=""/>
    <s v="2000"/>
    <s v=""/>
    <e v="#VALUE!"/>
  </r>
  <r>
    <x v="628"/>
    <s v="Daniel Shah"/>
    <x v="13"/>
    <x v="2"/>
    <s v="Research &amp; Development"/>
    <s v="Male"/>
    <s v="Asian"/>
    <x v="12"/>
    <d v="2010-06-04T00:00:00"/>
    <n v="72425"/>
    <x v="1"/>
    <x v="1"/>
    <s v="Beijing"/>
    <s v=""/>
    <s v="2010"/>
    <s v=""/>
    <e v="#VALUE!"/>
  </r>
  <r>
    <x v="629"/>
    <s v="Penelope Gonzalez"/>
    <x v="4"/>
    <x v="2"/>
    <s v="Corporate"/>
    <s v="Female"/>
    <s v="Latino"/>
    <x v="27"/>
    <d v="1994-10-16T00:00:00"/>
    <n v="93103"/>
    <x v="1"/>
    <x v="0"/>
    <s v="Phoenix"/>
    <s v=""/>
    <s v="1994"/>
    <s v=""/>
    <e v="#VALUE!"/>
  </r>
  <r>
    <x v="630"/>
    <s v="Mila Allen"/>
    <x v="8"/>
    <x v="5"/>
    <s v="Corporate"/>
    <s v="Female"/>
    <s v="Caucasian"/>
    <x v="16"/>
    <d v="2015-10-14T00:00:00"/>
    <n v="76272"/>
    <x v="1"/>
    <x v="0"/>
    <s v="Miami"/>
    <d v="2021-10-22T00:00:00"/>
    <s v="2015"/>
    <s v="2021"/>
    <n v="6"/>
  </r>
  <r>
    <x v="631"/>
    <s v="Emilia Chu"/>
    <x v="13"/>
    <x v="1"/>
    <s v="Manufacturing"/>
    <s v="Female"/>
    <s v="Asian"/>
    <x v="35"/>
    <d v="2003-06-24T00:00:00"/>
    <n v="55760"/>
    <x v="1"/>
    <x v="0"/>
    <s v="Austin"/>
    <s v=""/>
    <s v="2003"/>
    <s v=""/>
    <e v="#VALUE!"/>
  </r>
  <r>
    <x v="632"/>
    <s v="Emily Clark"/>
    <x v="9"/>
    <x v="3"/>
    <s v="Corporate"/>
    <s v="Female"/>
    <s v="Caucasian"/>
    <x v="9"/>
    <d v="2020-01-13T00:00:00"/>
    <n v="253294"/>
    <x v="23"/>
    <x v="0"/>
    <s v="Miami"/>
    <s v=""/>
    <s v="2020"/>
    <s v=""/>
    <e v="#VALUE!"/>
  </r>
  <r>
    <x v="633"/>
    <s v="Roman King"/>
    <x v="13"/>
    <x v="1"/>
    <s v="Corporate"/>
    <s v="Male"/>
    <s v="Caucasian"/>
    <x v="33"/>
    <d v="2007-08-16T00:00:00"/>
    <n v="58671"/>
    <x v="1"/>
    <x v="0"/>
    <s v="Columbus"/>
    <s v=""/>
    <s v="2007"/>
    <s v=""/>
    <e v="#VALUE!"/>
  </r>
  <r>
    <x v="634"/>
    <s v="Emery Do"/>
    <x v="5"/>
    <x v="2"/>
    <s v="Research &amp; Development"/>
    <s v="Female"/>
    <s v="Asian"/>
    <x v="28"/>
    <d v="2018-03-16T00:00:00"/>
    <n v="55457"/>
    <x v="1"/>
    <x v="0"/>
    <s v="Columbus"/>
    <s v=""/>
    <s v="2018"/>
    <s v=""/>
    <e v="#VALUE!"/>
  </r>
  <r>
    <x v="635"/>
    <s v="Autumn Thao"/>
    <x v="5"/>
    <x v="2"/>
    <s v="Manufacturing"/>
    <s v="Female"/>
    <s v="Asian"/>
    <x v="20"/>
    <d v="2017-09-26T00:00:00"/>
    <n v="72340"/>
    <x v="1"/>
    <x v="0"/>
    <s v="Phoenix"/>
    <d v="2019-04-03T00:00:00"/>
    <s v="2017"/>
    <s v="2019"/>
    <n v="2"/>
  </r>
  <r>
    <x v="636"/>
    <s v="Naomi Coleman"/>
    <x v="6"/>
    <x v="6"/>
    <s v="Corporate"/>
    <s v="Female"/>
    <s v="Caucasian"/>
    <x v="7"/>
    <d v="2016-11-02T00:00:00"/>
    <n v="122054"/>
    <x v="5"/>
    <x v="0"/>
    <s v="Phoenix"/>
    <s v=""/>
    <s v="2016"/>
    <s v=""/>
    <e v="#VALUE!"/>
  </r>
  <r>
    <x v="637"/>
    <s v="Cora Zheng"/>
    <x v="2"/>
    <x v="0"/>
    <s v="Manufacturing"/>
    <s v="Female"/>
    <s v="Asian"/>
    <x v="5"/>
    <d v="2018-01-03T00:00:00"/>
    <n v="167100"/>
    <x v="2"/>
    <x v="1"/>
    <s v="Chengdu"/>
    <s v=""/>
    <s v="2018"/>
    <s v=""/>
    <e v="#VALUE!"/>
  </r>
  <r>
    <x v="638"/>
    <s v="Ayla Daniels"/>
    <x v="1"/>
    <x v="0"/>
    <s v="Corporate"/>
    <s v="Female"/>
    <s v="Caucasian"/>
    <x v="26"/>
    <d v="1997-04-23T00:00:00"/>
    <n v="78153"/>
    <x v="1"/>
    <x v="0"/>
    <s v="Miami"/>
    <s v=""/>
    <s v="1997"/>
    <s v=""/>
    <e v="#VALUE!"/>
  </r>
  <r>
    <x v="639"/>
    <s v="Allison Daniels"/>
    <x v="6"/>
    <x v="1"/>
    <s v="Manufacturing"/>
    <s v="Female"/>
    <s v="Caucasian"/>
    <x v="17"/>
    <d v="2020-04-14T00:00:00"/>
    <n v="103524"/>
    <x v="6"/>
    <x v="0"/>
    <s v="Phoenix"/>
    <s v=""/>
    <s v="2020"/>
    <s v=""/>
    <e v="#VALUE!"/>
  </r>
  <r>
    <x v="640"/>
    <s v="Mateo Harris"/>
    <x v="6"/>
    <x v="0"/>
    <s v="Corporate"/>
    <s v="Male"/>
    <s v="Caucasian"/>
    <x v="23"/>
    <d v="2017-08-05T00:00:00"/>
    <n v="119906"/>
    <x v="17"/>
    <x v="0"/>
    <s v="Columbus"/>
    <s v=""/>
    <s v="2017"/>
    <s v=""/>
    <e v="#VALUE!"/>
  </r>
  <r>
    <x v="641"/>
    <s v="Samantha Rogers"/>
    <x v="7"/>
    <x v="6"/>
    <s v="Speciality Products"/>
    <s v="Female"/>
    <s v="Caucasian"/>
    <x v="21"/>
    <d v="2020-01-17T00:00:00"/>
    <n v="45061"/>
    <x v="1"/>
    <x v="0"/>
    <s v="Miami"/>
    <s v=""/>
    <s v="2020"/>
    <s v=""/>
    <e v="#VALUE!"/>
  </r>
  <r>
    <x v="642"/>
    <s v="Julian Lee"/>
    <x v="30"/>
    <x v="0"/>
    <s v="Corporate"/>
    <s v="Male"/>
    <s v="Asian"/>
    <x v="10"/>
    <d v="2003-01-17T00:00:00"/>
    <n v="91399"/>
    <x v="1"/>
    <x v="0"/>
    <s v="Seattle"/>
    <s v=""/>
    <s v="2003"/>
    <s v=""/>
    <e v="#VALUE!"/>
  </r>
  <r>
    <x v="643"/>
    <s v="Nicholas Avila"/>
    <x v="14"/>
    <x v="0"/>
    <s v="Research &amp; Development"/>
    <s v="Male"/>
    <s v="Latino"/>
    <x v="21"/>
    <d v="2017-09-28T00:00:00"/>
    <n v="97336"/>
    <x v="1"/>
    <x v="0"/>
    <s v="Austin"/>
    <s v=""/>
    <s v="2017"/>
    <s v=""/>
    <e v="#VALUE!"/>
  </r>
  <r>
    <x v="603"/>
    <s v="Hailey Watson"/>
    <x v="0"/>
    <x v="3"/>
    <s v="Corporate"/>
    <s v="Female"/>
    <s v="Black"/>
    <x v="11"/>
    <d v="2017-01-20T00:00:00"/>
    <n v="124629"/>
    <x v="4"/>
    <x v="0"/>
    <s v="Columbus"/>
    <s v=""/>
    <s v="2017"/>
    <s v=""/>
    <e v="#VALUE!"/>
  </r>
  <r>
    <x v="644"/>
    <s v="Willow Woods"/>
    <x v="9"/>
    <x v="4"/>
    <s v="Speciality Products"/>
    <s v="Female"/>
    <s v="Caucasian"/>
    <x v="21"/>
    <d v="2021-07-25T00:00:00"/>
    <n v="231850"/>
    <x v="30"/>
    <x v="0"/>
    <s v="Miami"/>
    <s v=""/>
    <s v="2021"/>
    <s v=""/>
    <e v="#VALUE!"/>
  </r>
  <r>
    <x v="645"/>
    <s v="Alexander Gonzales"/>
    <x v="6"/>
    <x v="3"/>
    <s v="Research &amp; Development"/>
    <s v="Male"/>
    <s v="Latino"/>
    <x v="8"/>
    <d v="2018-06-04T00:00:00"/>
    <n v="128329"/>
    <x v="24"/>
    <x v="0"/>
    <s v="Phoenix"/>
    <s v=""/>
    <s v="2018"/>
    <s v=""/>
    <e v="#VALUE!"/>
  </r>
  <r>
    <x v="646"/>
    <s v="Aiden Gonzales"/>
    <x v="9"/>
    <x v="6"/>
    <s v="Speciality Products"/>
    <s v="Male"/>
    <s v="Latino"/>
    <x v="18"/>
    <d v="2021-03-28T00:00:00"/>
    <n v="186033"/>
    <x v="16"/>
    <x v="2"/>
    <s v="Sao Paulo"/>
    <s v=""/>
    <s v="2021"/>
    <s v=""/>
    <e v="#VALUE!"/>
  </r>
  <r>
    <x v="647"/>
    <s v="Joshua Chin"/>
    <x v="0"/>
    <x v="6"/>
    <s v="Manufacturing"/>
    <s v="Male"/>
    <s v="Asian"/>
    <x v="33"/>
    <d v="2021-07-26T00:00:00"/>
    <n v="121480"/>
    <x v="28"/>
    <x v="0"/>
    <s v="Phoenix"/>
    <s v=""/>
    <s v="2021"/>
    <s v=""/>
    <e v="#VALUE!"/>
  </r>
  <r>
    <x v="648"/>
    <s v="Paisley Hall"/>
    <x v="2"/>
    <x v="4"/>
    <s v="Speciality Products"/>
    <s v="Female"/>
    <s v="Caucasian"/>
    <x v="12"/>
    <d v="2010-05-21T00:00:00"/>
    <n v="153275"/>
    <x v="9"/>
    <x v="0"/>
    <s v="Columbus"/>
    <s v=""/>
    <s v="2010"/>
    <s v=""/>
    <e v="#VALUE!"/>
  </r>
  <r>
    <x v="649"/>
    <s v="Allison Leung"/>
    <x v="4"/>
    <x v="2"/>
    <s v="Research &amp; Development"/>
    <s v="Female"/>
    <s v="Asian"/>
    <x v="39"/>
    <d v="2020-05-18T00:00:00"/>
    <n v="97830"/>
    <x v="1"/>
    <x v="0"/>
    <s v="Austin"/>
    <s v=""/>
    <s v="2020"/>
    <s v=""/>
    <e v="#VALUE!"/>
  </r>
  <r>
    <x v="650"/>
    <s v="Hannah Mejia"/>
    <x v="9"/>
    <x v="6"/>
    <s v="Corporate"/>
    <s v="Female"/>
    <s v="Latino"/>
    <x v="40"/>
    <d v="1999-03-13T00:00:00"/>
    <n v="239394"/>
    <x v="18"/>
    <x v="0"/>
    <s v="Austin"/>
    <s v=""/>
    <s v="1999"/>
    <s v=""/>
    <e v="#VALUE!"/>
  </r>
  <r>
    <x v="291"/>
    <s v="Elizabeth Huang"/>
    <x v="7"/>
    <x v="1"/>
    <s v="Speciality Products"/>
    <s v="Female"/>
    <s v="Asian"/>
    <x v="39"/>
    <d v="2002-09-20T00:00:00"/>
    <n v="49738"/>
    <x v="1"/>
    <x v="1"/>
    <s v="Beijing"/>
    <s v=""/>
    <s v="2002"/>
    <s v=""/>
    <e v="#VALUE!"/>
  </r>
  <r>
    <x v="651"/>
    <s v="Abigail Garza"/>
    <x v="7"/>
    <x v="3"/>
    <s v="Manufacturing"/>
    <s v="Female"/>
    <s v="Latino"/>
    <x v="29"/>
    <d v="2018-05-27T00:00:00"/>
    <n v="45049"/>
    <x v="1"/>
    <x v="0"/>
    <s v="Seattle"/>
    <s v=""/>
    <s v="2018"/>
    <s v=""/>
    <e v="#VALUE!"/>
  </r>
  <r>
    <x v="652"/>
    <s v="Raelynn Lu"/>
    <x v="2"/>
    <x v="1"/>
    <s v="Research &amp; Development"/>
    <s v="Female"/>
    <s v="Asian"/>
    <x v="5"/>
    <d v="2020-05-26T00:00:00"/>
    <n v="153628"/>
    <x v="20"/>
    <x v="1"/>
    <s v="Chongqing"/>
    <d v="2020-12-12T00:00:00"/>
    <s v="2020"/>
    <s v="2020"/>
    <n v="0"/>
  </r>
  <r>
    <x v="653"/>
    <s v="Charles Luu"/>
    <x v="0"/>
    <x v="2"/>
    <s v="Manufacturing"/>
    <s v="Male"/>
    <s v="Asian"/>
    <x v="6"/>
    <d v="2021-06-15T00:00:00"/>
    <n v="142731"/>
    <x v="19"/>
    <x v="1"/>
    <s v="Shanghai"/>
    <d v="2022-06-03T00:00:00"/>
    <s v="2021"/>
    <s v="2022"/>
    <n v="1"/>
  </r>
  <r>
    <x v="654"/>
    <s v="Lydia Espinoza"/>
    <x v="0"/>
    <x v="6"/>
    <s v="Speciality Products"/>
    <s v="Female"/>
    <s v="Latino"/>
    <x v="7"/>
    <d v="2020-05-15T00:00:00"/>
    <n v="137106"/>
    <x v="15"/>
    <x v="2"/>
    <s v="Sao Paulo"/>
    <s v=""/>
    <s v="2020"/>
    <s v=""/>
    <e v="#VALUE!"/>
  </r>
  <r>
    <x v="90"/>
    <s v="Adeline Thao"/>
    <x v="9"/>
    <x v="1"/>
    <s v="Corporate"/>
    <s v="Female"/>
    <s v="Asian"/>
    <x v="36"/>
    <d v="2007-09-05T00:00:00"/>
    <n v="183239"/>
    <x v="18"/>
    <x v="0"/>
    <s v="Seattle"/>
    <s v=""/>
    <s v="2007"/>
    <s v=""/>
    <e v="#VALUE!"/>
  </r>
  <r>
    <x v="463"/>
    <s v="Kinsley Dixon"/>
    <x v="7"/>
    <x v="3"/>
    <s v="Manufacturing"/>
    <s v="Female"/>
    <s v="Caucasian"/>
    <x v="21"/>
    <d v="2019-05-25T00:00:00"/>
    <n v="45819"/>
    <x v="1"/>
    <x v="0"/>
    <s v="Miami"/>
    <s v=""/>
    <s v="2019"/>
    <s v=""/>
    <e v="#VALUE!"/>
  </r>
  <r>
    <x v="655"/>
    <s v="Natalia Vu"/>
    <x v="7"/>
    <x v="3"/>
    <s v="Research &amp; Development"/>
    <s v="Female"/>
    <s v="Asian"/>
    <x v="36"/>
    <d v="2006-12-29T00:00:00"/>
    <n v="55518"/>
    <x v="1"/>
    <x v="0"/>
    <s v="Columbus"/>
    <s v=""/>
    <s v="2006"/>
    <s v=""/>
    <e v="#VALUE!"/>
  </r>
  <r>
    <x v="656"/>
    <s v="Julia Mai"/>
    <x v="6"/>
    <x v="6"/>
    <s v="Manufacturing"/>
    <s v="Female"/>
    <s v="Asian"/>
    <x v="2"/>
    <d v="2012-03-11T00:00:00"/>
    <n v="108134"/>
    <x v="4"/>
    <x v="1"/>
    <s v="Shanghai"/>
    <s v=""/>
    <s v="2012"/>
    <s v=""/>
    <e v="#VALUE!"/>
  </r>
  <r>
    <x v="657"/>
    <s v="Camila Evans"/>
    <x v="6"/>
    <x v="6"/>
    <s v="Research &amp; Development"/>
    <s v="Female"/>
    <s v="Black"/>
    <x v="0"/>
    <d v="1992-12-20T00:00:00"/>
    <n v="113950"/>
    <x v="6"/>
    <x v="0"/>
    <s v="Miami"/>
    <s v=""/>
    <s v="1992"/>
    <s v=""/>
    <e v="#VALUE!"/>
  </r>
  <r>
    <x v="485"/>
    <s v="Everly Lai"/>
    <x v="9"/>
    <x v="6"/>
    <s v="Speciality Products"/>
    <s v="Female"/>
    <s v="Asian"/>
    <x v="27"/>
    <d v="1998-04-01T00:00:00"/>
    <n v="182035"/>
    <x v="7"/>
    <x v="0"/>
    <s v="Chicago"/>
    <s v=""/>
    <s v="1998"/>
    <s v=""/>
    <e v="#VALUE!"/>
  </r>
  <r>
    <x v="69"/>
    <s v="Adam He"/>
    <x v="2"/>
    <x v="3"/>
    <s v="Speciality Products"/>
    <s v="Male"/>
    <s v="Asian"/>
    <x v="25"/>
    <d v="2017-08-16T00:00:00"/>
    <n v="181356"/>
    <x v="14"/>
    <x v="1"/>
    <s v="Beijing"/>
    <s v=""/>
    <s v="2017"/>
    <s v=""/>
    <e v="#VALUE!"/>
  </r>
  <r>
    <x v="658"/>
    <s v="Vivian Hunter"/>
    <x v="5"/>
    <x v="2"/>
    <s v="Corporate"/>
    <s v="Female"/>
    <s v="Black"/>
    <x v="3"/>
    <d v="2019-08-21T00:00:00"/>
    <n v="66084"/>
    <x v="1"/>
    <x v="0"/>
    <s v="Seattle"/>
    <s v=""/>
    <s v="2019"/>
    <s v=""/>
    <e v="#VALUE!"/>
  </r>
  <r>
    <x v="659"/>
    <s v="Lucy Avila"/>
    <x v="29"/>
    <x v="0"/>
    <s v="Speciality Products"/>
    <s v="Female"/>
    <s v="Latino"/>
    <x v="19"/>
    <d v="2010-04-22T00:00:00"/>
    <n v="76912"/>
    <x v="1"/>
    <x v="2"/>
    <s v="Sao Paulo"/>
    <s v=""/>
    <s v="2010"/>
    <s v=""/>
    <e v="#VALUE!"/>
  </r>
  <r>
    <x v="660"/>
    <s v="Eliana Li"/>
    <x v="22"/>
    <x v="5"/>
    <s v="Research &amp; Development"/>
    <s v="Female"/>
    <s v="Asian"/>
    <x v="20"/>
    <d v="2018-05-07T00:00:00"/>
    <n v="67987"/>
    <x v="1"/>
    <x v="0"/>
    <s v="Miami"/>
    <s v=""/>
    <s v="2018"/>
    <s v=""/>
    <e v="#VALUE!"/>
  </r>
  <r>
    <x v="661"/>
    <s v="Logan Mitchell"/>
    <x v="13"/>
    <x v="6"/>
    <s v="Manufacturing"/>
    <s v="Male"/>
    <s v="Caucasian"/>
    <x v="13"/>
    <d v="2005-08-20T00:00:00"/>
    <n v="59833"/>
    <x v="1"/>
    <x v="0"/>
    <s v="Columbus"/>
    <s v=""/>
    <s v="2005"/>
    <s v=""/>
    <e v="#VALUE!"/>
  </r>
  <r>
    <x v="662"/>
    <s v="Dominic Dinh"/>
    <x v="0"/>
    <x v="6"/>
    <s v="Speciality Products"/>
    <s v="Male"/>
    <s v="Asian"/>
    <x v="15"/>
    <d v="2005-04-11T00:00:00"/>
    <n v="128468"/>
    <x v="19"/>
    <x v="0"/>
    <s v="Chicago"/>
    <s v=""/>
    <s v="2005"/>
    <s v=""/>
    <e v="#VALUE!"/>
  </r>
  <r>
    <x v="252"/>
    <s v="Lucas Daniels"/>
    <x v="6"/>
    <x v="2"/>
    <s v="Corporate"/>
    <s v="Male"/>
    <s v="Black"/>
    <x v="34"/>
    <d v="2011-05-29T00:00:00"/>
    <n v="102440"/>
    <x v="5"/>
    <x v="0"/>
    <s v="Chicago"/>
    <s v=""/>
    <s v="2011"/>
    <s v=""/>
    <e v="#VALUE!"/>
  </r>
  <r>
    <x v="663"/>
    <s v="Andrew Holmes"/>
    <x v="9"/>
    <x v="0"/>
    <s v="Speciality Products"/>
    <s v="Male"/>
    <s v="Black"/>
    <x v="1"/>
    <d v="2010-12-30T00:00:00"/>
    <n v="246619"/>
    <x v="32"/>
    <x v="0"/>
    <s v="Miami"/>
    <s v=""/>
    <s v="2010"/>
    <s v=""/>
    <e v="#VALUE!"/>
  </r>
  <r>
    <x v="664"/>
    <s v="Julia Sandoval"/>
    <x v="6"/>
    <x v="4"/>
    <s v="Corporate"/>
    <s v="Female"/>
    <s v="Latino"/>
    <x v="34"/>
    <d v="2017-11-19T00:00:00"/>
    <n v="101143"/>
    <x v="5"/>
    <x v="0"/>
    <s v="Miami"/>
    <s v=""/>
    <s v="2017"/>
    <s v=""/>
    <e v="#VALUE!"/>
  </r>
  <r>
    <x v="665"/>
    <s v="Kennedy Vargas"/>
    <x v="20"/>
    <x v="4"/>
    <s v="Manufacturing"/>
    <s v="Female"/>
    <s v="Latino"/>
    <x v="15"/>
    <d v="2005-10-14T00:00:00"/>
    <n v="51404"/>
    <x v="1"/>
    <x v="2"/>
    <s v="Manaus"/>
    <d v="2009-12-06T00:00:00"/>
    <s v="2005"/>
    <s v="2009"/>
    <n v="4"/>
  </r>
  <r>
    <x v="666"/>
    <s v="Thomas Williams"/>
    <x v="17"/>
    <x v="5"/>
    <s v="Speciality Products"/>
    <s v="Male"/>
    <s v="Caucasian"/>
    <x v="15"/>
    <d v="2015-11-21T00:00:00"/>
    <n v="87292"/>
    <x v="1"/>
    <x v="0"/>
    <s v="Columbus"/>
    <s v=""/>
    <s v="2015"/>
    <s v=""/>
    <e v="#VALUE!"/>
  </r>
  <r>
    <x v="667"/>
    <s v="Raelynn Hong"/>
    <x v="2"/>
    <x v="6"/>
    <s v="Speciality Products"/>
    <s v="Female"/>
    <s v="Asian"/>
    <x v="21"/>
    <d v="2019-12-11T00:00:00"/>
    <n v="182321"/>
    <x v="12"/>
    <x v="1"/>
    <s v="Beijing"/>
    <s v=""/>
    <s v="2019"/>
    <s v=""/>
    <e v="#VALUE!"/>
  </r>
  <r>
    <x v="603"/>
    <s v="Eli Reed"/>
    <x v="28"/>
    <x v="0"/>
    <s v="Corporate"/>
    <s v="Male"/>
    <s v="Caucasian"/>
    <x v="10"/>
    <d v="2014-02-27T00:00:00"/>
    <n v="53929"/>
    <x v="1"/>
    <x v="0"/>
    <s v="Miami"/>
    <d v="2017-12-22T00:00:00"/>
    <s v="2014"/>
    <s v="2017"/>
    <n v="3"/>
  </r>
  <r>
    <x v="668"/>
    <s v="Lyla Yoon"/>
    <x v="9"/>
    <x v="3"/>
    <s v="Manufacturing"/>
    <s v="Female"/>
    <s v="Asian"/>
    <x v="31"/>
    <d v="2012-12-13T00:00:00"/>
    <n v="191571"/>
    <x v="18"/>
    <x v="0"/>
    <s v="Austin"/>
    <s v=""/>
    <s v="2012"/>
    <s v=""/>
    <e v="#VALUE!"/>
  </r>
  <r>
    <x v="669"/>
    <s v="Hannah White"/>
    <x v="0"/>
    <x v="3"/>
    <s v="Corporate"/>
    <s v="Female"/>
    <s v="Caucasian"/>
    <x v="39"/>
    <d v="2009-01-30T00:00:00"/>
    <n v="150555"/>
    <x v="8"/>
    <x v="0"/>
    <s v="Phoenix"/>
    <s v=""/>
    <s v="2009"/>
    <s v=""/>
    <e v="#VALUE!"/>
  </r>
  <r>
    <x v="670"/>
    <s v="Theodore Xi"/>
    <x v="6"/>
    <x v="1"/>
    <s v="Corporate"/>
    <s v="Male"/>
    <s v="Asian"/>
    <x v="27"/>
    <d v="2009-10-05T00:00:00"/>
    <n v="122890"/>
    <x v="3"/>
    <x v="1"/>
    <s v="Shanghai"/>
    <s v=""/>
    <s v="2009"/>
    <s v=""/>
    <e v="#VALUE!"/>
  </r>
  <r>
    <x v="671"/>
    <s v="Ezra Liang"/>
    <x v="9"/>
    <x v="1"/>
    <s v="Research &amp; Development"/>
    <s v="Male"/>
    <s v="Asian"/>
    <x v="27"/>
    <d v="1997-05-26T00:00:00"/>
    <n v="216999"/>
    <x v="21"/>
    <x v="0"/>
    <s v="Miami"/>
    <s v=""/>
    <s v="1997"/>
    <s v=""/>
    <e v="#VALUE!"/>
  </r>
  <r>
    <x v="672"/>
    <s v="Grayson Yee"/>
    <x v="6"/>
    <x v="4"/>
    <s v="Corporate"/>
    <s v="Male"/>
    <s v="Asian"/>
    <x v="35"/>
    <d v="2015-07-16T00:00:00"/>
    <n v="110565"/>
    <x v="6"/>
    <x v="1"/>
    <s v="Beijing"/>
    <s v=""/>
    <s v="2015"/>
    <s v=""/>
    <e v="#VALUE!"/>
  </r>
  <r>
    <x v="673"/>
    <s v="Eli Richardson"/>
    <x v="12"/>
    <x v="0"/>
    <s v="Speciality Products"/>
    <s v="Male"/>
    <s v="Caucasian"/>
    <x v="31"/>
    <d v="2015-04-19T00:00:00"/>
    <n v="48762"/>
    <x v="1"/>
    <x v="0"/>
    <s v="Seattle"/>
    <s v=""/>
    <s v="2015"/>
    <s v=""/>
    <e v="#VALUE!"/>
  </r>
  <r>
    <x v="674"/>
    <s v="Audrey Lee"/>
    <x v="25"/>
    <x v="5"/>
    <s v="Speciality Products"/>
    <s v="Female"/>
    <s v="Asian"/>
    <x v="10"/>
    <d v="2017-02-11T00:00:00"/>
    <n v="87036"/>
    <x v="1"/>
    <x v="1"/>
    <s v="Chongqing"/>
    <s v=""/>
    <s v="2017"/>
    <s v=""/>
    <e v="#VALUE!"/>
  </r>
  <r>
    <x v="675"/>
    <s v="Jameson Allen"/>
    <x v="2"/>
    <x v="6"/>
    <s v="Speciality Products"/>
    <s v="Male"/>
    <s v="Caucasian"/>
    <x v="24"/>
    <d v="2016-11-28T00:00:00"/>
    <n v="177443"/>
    <x v="26"/>
    <x v="0"/>
    <s v="Seattle"/>
    <s v=""/>
    <s v="2016"/>
    <s v=""/>
    <e v="#VALUE!"/>
  </r>
  <r>
    <x v="676"/>
    <s v="Eliza Chen"/>
    <x v="14"/>
    <x v="0"/>
    <s v="Research &amp; Development"/>
    <s v="Female"/>
    <s v="Asian"/>
    <x v="9"/>
    <d v="2016-04-29T00:00:00"/>
    <n v="75862"/>
    <x v="1"/>
    <x v="0"/>
    <s v="Austin"/>
    <s v=""/>
    <s v="2016"/>
    <s v=""/>
    <e v="#VALUE!"/>
  </r>
  <r>
    <x v="677"/>
    <s v="Lyla Chen"/>
    <x v="15"/>
    <x v="4"/>
    <s v="Research &amp; Development"/>
    <s v="Female"/>
    <s v="Asian"/>
    <x v="15"/>
    <d v="2019-04-26T00:00:00"/>
    <n v="90870"/>
    <x v="1"/>
    <x v="0"/>
    <s v="Chicago"/>
    <s v=""/>
    <s v="2019"/>
    <s v=""/>
    <e v="#VALUE!"/>
  </r>
  <r>
    <x v="678"/>
    <s v="Emily Doan"/>
    <x v="11"/>
    <x v="5"/>
    <s v="Corporate"/>
    <s v="Female"/>
    <s v="Asian"/>
    <x v="24"/>
    <d v="2014-12-04T00:00:00"/>
    <n v="99202"/>
    <x v="19"/>
    <x v="0"/>
    <s v="Phoenix"/>
    <s v=""/>
    <s v="2014"/>
    <s v=""/>
    <e v="#VALUE!"/>
  </r>
  <r>
    <x v="679"/>
    <s v="Jack Mai"/>
    <x v="4"/>
    <x v="6"/>
    <s v="Corporate"/>
    <s v="Male"/>
    <s v="Asian"/>
    <x v="15"/>
    <d v="2007-09-22T00:00:00"/>
    <n v="92293"/>
    <x v="1"/>
    <x v="1"/>
    <s v="Chengdu"/>
    <s v=""/>
    <s v="2007"/>
    <s v=""/>
    <e v="#VALUE!"/>
  </r>
  <r>
    <x v="680"/>
    <s v="Grayson Turner"/>
    <x v="29"/>
    <x v="0"/>
    <s v="Corporate"/>
    <s v="Male"/>
    <s v="Caucasian"/>
    <x v="36"/>
    <d v="1992-06-30T00:00:00"/>
    <n v="63196"/>
    <x v="1"/>
    <x v="0"/>
    <s v="Chicago"/>
    <d v="2014-10-26T00:00:00"/>
    <s v="1992"/>
    <s v="2014"/>
    <n v="22"/>
  </r>
  <r>
    <x v="681"/>
    <s v="Ivy Tang"/>
    <x v="25"/>
    <x v="5"/>
    <s v="Speciality Products"/>
    <s v="Female"/>
    <s v="Asian"/>
    <x v="35"/>
    <d v="2012-05-03T00:00:00"/>
    <n v="65340"/>
    <x v="1"/>
    <x v="1"/>
    <s v="Shanghai"/>
    <d v="2018-05-09T00:00:00"/>
    <s v="2012"/>
    <s v="2018"/>
    <n v="6"/>
  </r>
  <r>
    <x v="682"/>
    <s v="Robert Zhang"/>
    <x v="9"/>
    <x v="6"/>
    <s v="Corporate"/>
    <s v="Male"/>
    <s v="Asian"/>
    <x v="15"/>
    <d v="2015-09-24T00:00:00"/>
    <n v="202680"/>
    <x v="18"/>
    <x v="0"/>
    <s v="Phoenix"/>
    <d v="2022-08-17T00:00:00"/>
    <s v="2015"/>
    <s v="2022"/>
    <n v="7"/>
  </r>
  <r>
    <x v="683"/>
    <s v="Eva Alvarado"/>
    <x v="3"/>
    <x v="0"/>
    <s v="Manufacturing"/>
    <s v="Female"/>
    <s v="Latino"/>
    <x v="30"/>
    <d v="2017-04-24T00:00:00"/>
    <n v="77461"/>
    <x v="6"/>
    <x v="2"/>
    <s v="Sao Paulo"/>
    <s v=""/>
    <s v="2017"/>
    <s v=""/>
    <e v="#VALUE!"/>
  </r>
  <r>
    <x v="684"/>
    <s v="Abigail Vang"/>
    <x v="19"/>
    <x v="5"/>
    <s v="Research &amp; Development"/>
    <s v="Female"/>
    <s v="Asian"/>
    <x v="28"/>
    <d v="2016-09-09T00:00:00"/>
    <n v="109680"/>
    <x v="1"/>
    <x v="1"/>
    <s v="Chengdu"/>
    <s v=""/>
    <s v="2016"/>
    <s v=""/>
    <e v="#VALUE!"/>
  </r>
  <r>
    <x v="140"/>
    <s v="Claire Adams"/>
    <x v="2"/>
    <x v="2"/>
    <s v="Manufacturing"/>
    <s v="Female"/>
    <s v="Black"/>
    <x v="22"/>
    <d v="1997-08-19T00:00:00"/>
    <n v="159567"/>
    <x v="12"/>
    <x v="0"/>
    <s v="Phoenix"/>
    <s v=""/>
    <s v="1997"/>
    <s v=""/>
    <e v="#VALUE!"/>
  </r>
  <r>
    <x v="685"/>
    <s v="Theodore Marquez"/>
    <x v="25"/>
    <x v="5"/>
    <s v="Speciality Products"/>
    <s v="Male"/>
    <s v="Latino"/>
    <x v="36"/>
    <d v="2012-11-24T00:00:00"/>
    <n v="94407"/>
    <x v="1"/>
    <x v="2"/>
    <s v="Sao Paulo"/>
    <s v=""/>
    <s v="2012"/>
    <s v=""/>
    <e v="#VALUE!"/>
  </r>
  <r>
    <x v="686"/>
    <s v="Hunter Nunez"/>
    <x v="9"/>
    <x v="4"/>
    <s v="Corporate"/>
    <s v="Male"/>
    <s v="Latino"/>
    <x v="39"/>
    <d v="2002-08-16T00:00:00"/>
    <n v="234594"/>
    <x v="29"/>
    <x v="0"/>
    <s v="Seattle"/>
    <s v=""/>
    <s v="2002"/>
    <s v=""/>
    <e v="#VALUE!"/>
  </r>
  <r>
    <x v="687"/>
    <s v="Charles Henderson"/>
    <x v="28"/>
    <x v="0"/>
    <s v="Speciality Products"/>
    <s v="Male"/>
    <s v="Caucasian"/>
    <x v="35"/>
    <d v="2002-02-11T00:00:00"/>
    <n v="43080"/>
    <x v="1"/>
    <x v="0"/>
    <s v="Austin"/>
    <s v=""/>
    <s v="2002"/>
    <s v=""/>
    <e v="#VALUE!"/>
  </r>
  <r>
    <x v="688"/>
    <s v="Camila Cortez"/>
    <x v="6"/>
    <x v="6"/>
    <s v="Manufacturing"/>
    <s v="Female"/>
    <s v="Latino"/>
    <x v="7"/>
    <d v="2021-05-09T00:00:00"/>
    <n v="129541"/>
    <x v="24"/>
    <x v="0"/>
    <s v="Phoenix"/>
    <d v="2021-05-24T00:00:00"/>
    <s v="2021"/>
    <s v="2021"/>
    <n v="0"/>
  </r>
  <r>
    <x v="689"/>
    <s v="Aaron Garza"/>
    <x v="2"/>
    <x v="2"/>
    <s v="Research &amp; Development"/>
    <s v="Male"/>
    <s v="Latino"/>
    <x v="38"/>
    <d v="2013-12-27T00:00:00"/>
    <n v="165756"/>
    <x v="12"/>
    <x v="0"/>
    <s v="Columbus"/>
    <d v="2020-06-09T00:00:00"/>
    <s v="2013"/>
    <s v="2020"/>
    <n v="7"/>
  </r>
  <r>
    <x v="690"/>
    <s v="Jose Singh"/>
    <x v="0"/>
    <x v="1"/>
    <s v="Speciality Products"/>
    <s v="Male"/>
    <s v="Asian"/>
    <x v="18"/>
    <d v="2010-04-06T00:00:00"/>
    <n v="142878"/>
    <x v="15"/>
    <x v="0"/>
    <s v="Columbus"/>
    <s v=""/>
    <s v="2010"/>
    <s v=""/>
    <e v="#VALUE!"/>
  </r>
  <r>
    <x v="691"/>
    <s v="Gabriel Joseph"/>
    <x v="2"/>
    <x v="5"/>
    <s v="Manufacturing"/>
    <s v="Male"/>
    <s v="Caucasian"/>
    <x v="27"/>
    <d v="2006-10-28T00:00:00"/>
    <n v="187992"/>
    <x v="12"/>
    <x v="0"/>
    <s v="Miami"/>
    <s v=""/>
    <s v="2006"/>
    <s v=""/>
    <e v="#VALUE!"/>
  </r>
  <r>
    <x v="692"/>
    <s v="Natalia Santos"/>
    <x v="9"/>
    <x v="4"/>
    <s v="Speciality Products"/>
    <s v="Female"/>
    <s v="Latino"/>
    <x v="15"/>
    <d v="2019-02-25T00:00:00"/>
    <n v="249801"/>
    <x v="30"/>
    <x v="2"/>
    <s v="Sao Paulo"/>
    <s v=""/>
    <s v="2019"/>
    <s v=""/>
    <e v="#VALUE!"/>
  </r>
  <r>
    <x v="693"/>
    <s v="Dylan Wilson"/>
    <x v="32"/>
    <x v="0"/>
    <s v="Research &amp; Development"/>
    <s v="Male"/>
    <s v="Caucasian"/>
    <x v="35"/>
    <d v="2006-09-27T00:00:00"/>
    <n v="76505"/>
    <x v="1"/>
    <x v="0"/>
    <s v="Seattle"/>
    <d v="2007-04-08T00:00:00"/>
    <s v="2006"/>
    <s v="2007"/>
    <n v="1"/>
  </r>
  <r>
    <x v="694"/>
    <s v="Robert Alvarez"/>
    <x v="31"/>
    <x v="0"/>
    <s v="Corporate"/>
    <s v="Male"/>
    <s v="Latino"/>
    <x v="38"/>
    <d v="2016-10-21T00:00:00"/>
    <n v="84297"/>
    <x v="1"/>
    <x v="2"/>
    <s v="Manaus"/>
    <s v=""/>
    <s v="2016"/>
    <s v=""/>
    <e v="#VALUE!"/>
  </r>
  <r>
    <x v="695"/>
    <s v="Samantha Chavez"/>
    <x v="4"/>
    <x v="2"/>
    <s v="Speciality Products"/>
    <s v="Female"/>
    <s v="Latino"/>
    <x v="26"/>
    <d v="2017-01-09T00:00:00"/>
    <n v="75769"/>
    <x v="1"/>
    <x v="2"/>
    <s v="Manaus"/>
    <d v="2020-07-17T00:00:00"/>
    <s v="2017"/>
    <s v="2020"/>
    <n v="3"/>
  </r>
  <r>
    <x v="68"/>
    <s v="Samuel Bailey"/>
    <x v="9"/>
    <x v="3"/>
    <s v="Speciality Products"/>
    <s v="Male"/>
    <s v="Caucasian"/>
    <x v="12"/>
    <d v="2013-08-17T00:00:00"/>
    <n v="235619"/>
    <x v="7"/>
    <x v="0"/>
    <s v="Seattle"/>
    <s v=""/>
    <s v="2013"/>
    <s v=""/>
    <e v="#VALUE!"/>
  </r>
  <r>
    <x v="696"/>
    <s v="Ezekiel Delgado"/>
    <x v="2"/>
    <x v="5"/>
    <s v="Speciality Products"/>
    <s v="Male"/>
    <s v="Latino"/>
    <x v="28"/>
    <d v="2020-02-07T00:00:00"/>
    <n v="187187"/>
    <x v="10"/>
    <x v="2"/>
    <s v="Manaus"/>
    <s v=""/>
    <s v="2020"/>
    <s v=""/>
    <e v="#VALUE!"/>
  </r>
  <r>
    <x v="21"/>
    <s v="Benjamin Ramirez"/>
    <x v="24"/>
    <x v="0"/>
    <s v="Research &amp; Development"/>
    <s v="Male"/>
    <s v="Latino"/>
    <x v="35"/>
    <d v="2005-07-27T00:00:00"/>
    <n v="68987"/>
    <x v="1"/>
    <x v="0"/>
    <s v="Chicago"/>
    <d v="2006-04-22T00:00:00"/>
    <s v="2005"/>
    <s v="2006"/>
    <n v="1"/>
  </r>
  <r>
    <x v="697"/>
    <s v="Anthony Carter"/>
    <x v="2"/>
    <x v="5"/>
    <s v="Speciality Products"/>
    <s v="Male"/>
    <s v="Caucasian"/>
    <x v="12"/>
    <d v="2007-03-15T00:00:00"/>
    <n v="155926"/>
    <x v="9"/>
    <x v="0"/>
    <s v="Columbus"/>
    <d v="2008-05-30T00:00:00"/>
    <s v="2007"/>
    <s v="2008"/>
    <n v="1"/>
  </r>
  <r>
    <x v="698"/>
    <s v="Ethan Tang"/>
    <x v="4"/>
    <x v="3"/>
    <s v="Speciality Products"/>
    <s v="Male"/>
    <s v="Asian"/>
    <x v="36"/>
    <d v="2016-05-04T00:00:00"/>
    <n v="93668"/>
    <x v="1"/>
    <x v="0"/>
    <s v="Chicago"/>
    <s v=""/>
    <s v="2016"/>
    <s v=""/>
    <e v="#VALUE!"/>
  </r>
  <r>
    <x v="699"/>
    <s v="Sebastian Rogers"/>
    <x v="16"/>
    <x v="4"/>
    <s v="Research &amp; Development"/>
    <s v="Male"/>
    <s v="Caucasian"/>
    <x v="31"/>
    <d v="2019-11-29T00:00:00"/>
    <n v="69647"/>
    <x v="1"/>
    <x v="0"/>
    <s v="Miami"/>
    <d v="2022-04-20T00:00:00"/>
    <s v="2019"/>
    <s v="2022"/>
    <n v="3"/>
  </r>
  <r>
    <x v="700"/>
    <s v="Miles Thao"/>
    <x v="27"/>
    <x v="0"/>
    <s v="Corporate"/>
    <s v="Male"/>
    <s v="Asian"/>
    <x v="4"/>
    <d v="2003-06-26T00:00:00"/>
    <n v="63318"/>
    <x v="1"/>
    <x v="0"/>
    <s v="Columbus"/>
    <s v=""/>
    <s v="2003"/>
    <s v=""/>
    <e v="#VALUE!"/>
  </r>
  <r>
    <x v="701"/>
    <s v="William Cao"/>
    <x v="4"/>
    <x v="6"/>
    <s v="Manufacturing"/>
    <s v="Male"/>
    <s v="Asian"/>
    <x v="20"/>
    <d v="2017-02-12T00:00:00"/>
    <n v="77629"/>
    <x v="1"/>
    <x v="1"/>
    <s v="Beijing"/>
    <s v=""/>
    <s v="2017"/>
    <s v=""/>
    <e v="#VALUE!"/>
  </r>
  <r>
    <x v="702"/>
    <s v="Leo Hsu"/>
    <x v="0"/>
    <x v="4"/>
    <s v="Manufacturing"/>
    <s v="Male"/>
    <s v="Asian"/>
    <x v="39"/>
    <d v="2017-11-22T00:00:00"/>
    <n v="138808"/>
    <x v="0"/>
    <x v="1"/>
    <s v="Chongqing"/>
    <s v=""/>
    <s v="2017"/>
    <s v=""/>
    <e v="#VALUE!"/>
  </r>
  <r>
    <x v="703"/>
    <s v="Avery Grant"/>
    <x v="14"/>
    <x v="0"/>
    <s v="Research &amp; Development"/>
    <s v="Female"/>
    <s v="Caucasian"/>
    <x v="37"/>
    <d v="2014-03-05T00:00:00"/>
    <n v="88777"/>
    <x v="1"/>
    <x v="0"/>
    <s v="Chicago"/>
    <s v=""/>
    <s v="2014"/>
    <s v=""/>
    <e v="#VALUE!"/>
  </r>
  <r>
    <x v="704"/>
    <s v="Penelope Fong"/>
    <x v="2"/>
    <x v="3"/>
    <s v="Corporate"/>
    <s v="Female"/>
    <s v="Asian"/>
    <x v="33"/>
    <d v="2004-05-14T00:00:00"/>
    <n v="186378"/>
    <x v="27"/>
    <x v="1"/>
    <s v="Chongqing"/>
    <s v=""/>
    <s v="2004"/>
    <s v=""/>
    <e v="#VALUE!"/>
  </r>
  <r>
    <x v="705"/>
    <s v="Vivian Thao"/>
    <x v="10"/>
    <x v="5"/>
    <s v="Research &amp; Development"/>
    <s v="Female"/>
    <s v="Asian"/>
    <x v="15"/>
    <d v="2015-04-23T00:00:00"/>
    <n v="60017"/>
    <x v="1"/>
    <x v="0"/>
    <s v="Chicago"/>
    <s v=""/>
    <s v="2015"/>
    <s v=""/>
    <e v="#VALUE!"/>
  </r>
  <r>
    <x v="706"/>
    <s v="Eva Estrada"/>
    <x v="0"/>
    <x v="2"/>
    <s v="Speciality Products"/>
    <s v="Female"/>
    <s v="Latino"/>
    <x v="15"/>
    <d v="2018-07-24T00:00:00"/>
    <n v="148991"/>
    <x v="15"/>
    <x v="2"/>
    <s v="Sao Paulo"/>
    <s v=""/>
    <s v="2018"/>
    <s v=""/>
    <e v="#VALUE!"/>
  </r>
  <r>
    <x v="707"/>
    <s v="Emma Luna"/>
    <x v="17"/>
    <x v="5"/>
    <s v="Speciality Products"/>
    <s v="Female"/>
    <s v="Latino"/>
    <x v="27"/>
    <d v="2008-03-25T00:00:00"/>
    <n v="97398"/>
    <x v="1"/>
    <x v="2"/>
    <s v="Manaus"/>
    <s v=""/>
    <s v="2008"/>
    <s v=""/>
    <e v="#VALUE!"/>
  </r>
  <r>
    <x v="708"/>
    <s v="Charlotte Wu"/>
    <x v="15"/>
    <x v="4"/>
    <s v="Manufacturing"/>
    <s v="Female"/>
    <s v="Asian"/>
    <x v="20"/>
    <d v="2007-05-02T00:00:00"/>
    <n v="72805"/>
    <x v="1"/>
    <x v="1"/>
    <s v="Shanghai"/>
    <s v=""/>
    <s v="2007"/>
    <s v=""/>
    <e v="#VALUE!"/>
  </r>
  <r>
    <x v="709"/>
    <s v="Vivian Chu"/>
    <x v="26"/>
    <x v="2"/>
    <s v="Research &amp; Development"/>
    <s v="Female"/>
    <s v="Asian"/>
    <x v="30"/>
    <d v="2021-01-17T00:00:00"/>
    <n v="72131"/>
    <x v="1"/>
    <x v="1"/>
    <s v="Shanghai"/>
    <s v=""/>
    <s v="2021"/>
    <s v=""/>
    <e v="#VALUE!"/>
  </r>
  <r>
    <x v="710"/>
    <s v="Jayden Williams"/>
    <x v="6"/>
    <x v="4"/>
    <s v="Manufacturing"/>
    <s v="Male"/>
    <s v="Caucasian"/>
    <x v="14"/>
    <d v="1992-12-26T00:00:00"/>
    <n v="104668"/>
    <x v="24"/>
    <x v="0"/>
    <s v="Columbus"/>
    <s v=""/>
    <s v="1992"/>
    <s v=""/>
    <e v="#VALUE!"/>
  </r>
  <r>
    <x v="711"/>
    <s v="Amelia Bell"/>
    <x v="4"/>
    <x v="2"/>
    <s v="Manufacturing"/>
    <s v="Female"/>
    <s v="Caucasian"/>
    <x v="26"/>
    <d v="2017-08-05T00:00:00"/>
    <n v="89769"/>
    <x v="1"/>
    <x v="0"/>
    <s v="Seattle"/>
    <s v=""/>
    <s v="2017"/>
    <s v=""/>
    <e v="#VALUE!"/>
  </r>
  <r>
    <x v="712"/>
    <s v="Addison Mehta"/>
    <x v="6"/>
    <x v="2"/>
    <s v="Corporate"/>
    <s v="Female"/>
    <s v="Asian"/>
    <x v="5"/>
    <d v="2018-09-15T00:00:00"/>
    <n v="127616"/>
    <x v="3"/>
    <x v="0"/>
    <s v="Columbus"/>
    <s v=""/>
    <s v="2018"/>
    <s v=""/>
    <e v="#VALUE!"/>
  </r>
  <r>
    <x v="234"/>
    <s v="Alexander Jackson"/>
    <x v="6"/>
    <x v="4"/>
    <s v="Corporate"/>
    <s v="Male"/>
    <s v="Caucasian"/>
    <x v="15"/>
    <d v="2012-07-09T00:00:00"/>
    <n v="109883"/>
    <x v="3"/>
    <x v="0"/>
    <s v="Columbus"/>
    <s v=""/>
    <s v="2012"/>
    <s v=""/>
    <e v="#VALUE!"/>
  </r>
  <r>
    <x v="713"/>
    <s v="Everly Lin"/>
    <x v="20"/>
    <x v="4"/>
    <s v="Manufacturing"/>
    <s v="Female"/>
    <s v="Asian"/>
    <x v="6"/>
    <d v="2021-03-15T00:00:00"/>
    <n v="47974"/>
    <x v="1"/>
    <x v="1"/>
    <s v="Chongqing"/>
    <s v=""/>
    <s v="2021"/>
    <s v=""/>
    <e v="#VALUE!"/>
  </r>
  <r>
    <x v="714"/>
    <s v="Lyla Stewart"/>
    <x v="0"/>
    <x v="0"/>
    <s v="Speciality Products"/>
    <s v="Female"/>
    <s v="Caucasian"/>
    <x v="19"/>
    <d v="2015-03-27T00:00:00"/>
    <n v="120321"/>
    <x v="15"/>
    <x v="0"/>
    <s v="Austin"/>
    <s v=""/>
    <s v="2015"/>
    <s v=""/>
    <e v="#VALUE!"/>
  </r>
  <r>
    <x v="715"/>
    <s v="Brooklyn Ruiz"/>
    <x v="12"/>
    <x v="0"/>
    <s v="Manufacturing"/>
    <s v="Female"/>
    <s v="Latino"/>
    <x v="22"/>
    <d v="2014-08-10T00:00:00"/>
    <n v="57446"/>
    <x v="1"/>
    <x v="0"/>
    <s v="Phoenix"/>
    <s v=""/>
    <s v="2014"/>
    <s v=""/>
    <e v="#VALUE!"/>
  </r>
  <r>
    <x v="716"/>
    <s v="Skylar Evans"/>
    <x v="2"/>
    <x v="3"/>
    <s v="Research &amp; Development"/>
    <s v="Female"/>
    <s v="Caucasian"/>
    <x v="34"/>
    <d v="2009-06-04T00:00:00"/>
    <n v="174099"/>
    <x v="27"/>
    <x v="0"/>
    <s v="Austin"/>
    <s v=""/>
    <s v="2009"/>
    <s v=""/>
    <e v="#VALUE!"/>
  </r>
  <r>
    <x v="717"/>
    <s v="Lincoln Huynh"/>
    <x v="0"/>
    <x v="1"/>
    <s v="Manufacturing"/>
    <s v="Male"/>
    <s v="Asian"/>
    <x v="20"/>
    <d v="2002-02-08T00:00:00"/>
    <n v="128703"/>
    <x v="8"/>
    <x v="0"/>
    <s v="Austin"/>
    <s v=""/>
    <s v="2002"/>
    <s v=""/>
    <e v="#VALUE!"/>
  </r>
  <r>
    <x v="718"/>
    <s v="Hazel Griffin"/>
    <x v="17"/>
    <x v="5"/>
    <s v="Corporate"/>
    <s v="Female"/>
    <s v="Caucasian"/>
    <x v="24"/>
    <d v="2015-11-09T00:00:00"/>
    <n v="65247"/>
    <x v="1"/>
    <x v="0"/>
    <s v="Phoenix"/>
    <s v=""/>
    <s v="2015"/>
    <s v=""/>
    <e v="#VALUE!"/>
  </r>
  <r>
    <x v="719"/>
    <s v="Charles Gonzalez"/>
    <x v="10"/>
    <x v="5"/>
    <s v="Research &amp; Development"/>
    <s v="Male"/>
    <s v="Latino"/>
    <x v="5"/>
    <d v="2018-09-28T00:00:00"/>
    <n v="64247"/>
    <x v="1"/>
    <x v="2"/>
    <s v="Rio de Janerio"/>
    <s v=""/>
    <s v="2018"/>
    <s v=""/>
    <e v="#VALUE!"/>
  </r>
  <r>
    <x v="720"/>
    <s v="Leah Patterson"/>
    <x v="6"/>
    <x v="4"/>
    <s v="Research &amp; Development"/>
    <s v="Female"/>
    <s v="Caucasian"/>
    <x v="29"/>
    <d v="2012-06-11T00:00:00"/>
    <n v="118253"/>
    <x v="24"/>
    <x v="0"/>
    <s v="Austin"/>
    <s v=""/>
    <s v="2012"/>
    <s v=""/>
    <e v="#VALUE!"/>
  </r>
  <r>
    <x v="721"/>
    <s v="Avery Sun"/>
    <x v="19"/>
    <x v="5"/>
    <s v="Manufacturing"/>
    <s v="Female"/>
    <s v="Asian"/>
    <x v="15"/>
    <d v="2004-03-11T00:00:00"/>
    <n v="109422"/>
    <x v="1"/>
    <x v="1"/>
    <s v="Chongqing"/>
    <s v=""/>
    <s v="2004"/>
    <s v=""/>
    <e v="#VALUE!"/>
  </r>
  <r>
    <x v="722"/>
    <s v="Isaac Yoon"/>
    <x v="6"/>
    <x v="4"/>
    <s v="Corporate"/>
    <s v="Male"/>
    <s v="Asian"/>
    <x v="12"/>
    <d v="2019-02-06T00:00:00"/>
    <n v="126950"/>
    <x v="4"/>
    <x v="0"/>
    <s v="Chicago"/>
    <s v=""/>
    <s v="2019"/>
    <s v=""/>
    <e v="#VALUE!"/>
  </r>
  <r>
    <x v="723"/>
    <s v="Isabella Bui"/>
    <x v="14"/>
    <x v="0"/>
    <s v="Manufacturing"/>
    <s v="Female"/>
    <s v="Asian"/>
    <x v="9"/>
    <d v="2014-11-21T00:00:00"/>
    <n v="97500"/>
    <x v="1"/>
    <x v="0"/>
    <s v="Miami"/>
    <s v=""/>
    <s v="2014"/>
    <s v=""/>
    <e v="#VALUE!"/>
  </r>
  <r>
    <x v="724"/>
    <s v="Gabriel Zhou"/>
    <x v="12"/>
    <x v="0"/>
    <s v="Manufacturing"/>
    <s v="Male"/>
    <s v="Asian"/>
    <x v="6"/>
    <d v="2021-01-17T00:00:00"/>
    <n v="41844"/>
    <x v="1"/>
    <x v="1"/>
    <s v="Chongqing"/>
    <s v=""/>
    <s v="2021"/>
    <s v=""/>
    <e v="#VALUE!"/>
  </r>
  <r>
    <x v="725"/>
    <s v="Jack Vu"/>
    <x v="13"/>
    <x v="3"/>
    <s v="Research &amp; Development"/>
    <s v="Male"/>
    <s v="Asian"/>
    <x v="19"/>
    <d v="2014-02-10T00:00:00"/>
    <n v="58875"/>
    <x v="1"/>
    <x v="1"/>
    <s v="Chengdu"/>
    <s v=""/>
    <s v="2014"/>
    <s v=""/>
    <e v="#VALUE!"/>
  </r>
  <r>
    <x v="726"/>
    <s v="Valentina Moua"/>
    <x v="5"/>
    <x v="2"/>
    <s v="Manufacturing"/>
    <s v="Female"/>
    <s v="Asian"/>
    <x v="17"/>
    <d v="2015-11-10T00:00:00"/>
    <n v="64204"/>
    <x v="1"/>
    <x v="0"/>
    <s v="Columbus"/>
    <d v="2021-04-20T00:00:00"/>
    <s v="2015"/>
    <s v="2021"/>
    <n v="6"/>
  </r>
  <r>
    <x v="727"/>
    <s v="Quinn Trinh"/>
    <x v="13"/>
    <x v="2"/>
    <s v="Corporate"/>
    <s v="Female"/>
    <s v="Asian"/>
    <x v="34"/>
    <d v="2010-05-09T00:00:00"/>
    <n v="67743"/>
    <x v="1"/>
    <x v="1"/>
    <s v="Beijing"/>
    <d v="2014-12-25T00:00:00"/>
    <s v="2010"/>
    <s v="2014"/>
    <n v="4"/>
  </r>
  <r>
    <x v="728"/>
    <s v="Caroline Nelson"/>
    <x v="26"/>
    <x v="2"/>
    <s v="Speciality Products"/>
    <s v="Female"/>
    <s v="Black"/>
    <x v="33"/>
    <d v="1997-07-30T00:00:00"/>
    <n v="71677"/>
    <x v="1"/>
    <x v="0"/>
    <s v="Columbus"/>
    <s v=""/>
    <s v="1997"/>
    <s v=""/>
    <e v="#VALUE!"/>
  </r>
  <r>
    <x v="729"/>
    <s v="Miles Dang"/>
    <x v="12"/>
    <x v="0"/>
    <s v="Speciality Products"/>
    <s v="Male"/>
    <s v="Asian"/>
    <x v="22"/>
    <d v="2000-09-24T00:00:00"/>
    <n v="40063"/>
    <x v="1"/>
    <x v="0"/>
    <s v="Miami"/>
    <s v=""/>
    <s v="2000"/>
    <s v=""/>
    <e v="#VALUE!"/>
  </r>
  <r>
    <x v="730"/>
    <s v="Leah Bryant"/>
    <x v="12"/>
    <x v="0"/>
    <s v="Manufacturing"/>
    <s v="Female"/>
    <s v="Caucasian"/>
    <x v="0"/>
    <d v="2004-04-30T00:00:00"/>
    <n v="40124"/>
    <x v="1"/>
    <x v="0"/>
    <s v="Austin"/>
    <s v=""/>
    <s v="2004"/>
    <s v=""/>
    <e v="#VALUE!"/>
  </r>
  <r>
    <x v="731"/>
    <s v="Henry Jung"/>
    <x v="18"/>
    <x v="5"/>
    <s v="Manufacturing"/>
    <s v="Male"/>
    <s v="Asian"/>
    <x v="4"/>
    <d v="2018-02-26T00:00:00"/>
    <n v="103183"/>
    <x v="1"/>
    <x v="0"/>
    <s v="Austin"/>
    <d v="2021-07-09T00:00:00"/>
    <s v="2018"/>
    <s v="2021"/>
    <n v="3"/>
  </r>
  <r>
    <x v="732"/>
    <s v="Benjamin Mai"/>
    <x v="27"/>
    <x v="0"/>
    <s v="Corporate"/>
    <s v="Male"/>
    <s v="Asian"/>
    <x v="36"/>
    <d v="1998-06-15T00:00:00"/>
    <n v="95239"/>
    <x v="1"/>
    <x v="0"/>
    <s v="Phoenix"/>
    <s v=""/>
    <s v="1998"/>
    <s v=""/>
    <e v="#VALUE!"/>
  </r>
  <r>
    <x v="733"/>
    <s v="Anna Han"/>
    <x v="25"/>
    <x v="5"/>
    <s v="Manufacturing"/>
    <s v="Female"/>
    <s v="Asian"/>
    <x v="7"/>
    <d v="2019-11-09T00:00:00"/>
    <n v="75012"/>
    <x v="1"/>
    <x v="0"/>
    <s v="Chicago"/>
    <s v=""/>
    <s v="2019"/>
    <s v=""/>
    <e v="#VALUE!"/>
  </r>
  <r>
    <x v="734"/>
    <s v="Ariana Kim"/>
    <x v="23"/>
    <x v="0"/>
    <s v="Manufacturing"/>
    <s v="Female"/>
    <s v="Asian"/>
    <x v="29"/>
    <d v="2014-06-29T00:00:00"/>
    <n v="96366"/>
    <x v="1"/>
    <x v="1"/>
    <s v="Chengdu"/>
    <s v=""/>
    <s v="2014"/>
    <s v=""/>
    <e v="#VALUE!"/>
  </r>
  <r>
    <x v="735"/>
    <s v="Alice Tran"/>
    <x v="7"/>
    <x v="6"/>
    <s v="Corporate"/>
    <s v="Female"/>
    <s v="Asian"/>
    <x v="38"/>
    <d v="2014-07-29T00:00:00"/>
    <n v="40897"/>
    <x v="1"/>
    <x v="0"/>
    <s v="Seattle"/>
    <s v=""/>
    <s v="2014"/>
    <s v=""/>
    <e v="#VALUE!"/>
  </r>
  <r>
    <x v="736"/>
    <s v="Hailey Song"/>
    <x v="6"/>
    <x v="1"/>
    <s v="Research &amp; Development"/>
    <s v="Female"/>
    <s v="Asian"/>
    <x v="17"/>
    <d v="2016-08-23T00:00:00"/>
    <n v="124928"/>
    <x v="5"/>
    <x v="1"/>
    <s v="Chongqing"/>
    <s v=""/>
    <s v="2016"/>
    <s v=""/>
    <e v="#VALUE!"/>
  </r>
  <r>
    <x v="737"/>
    <s v="Lydia Morales"/>
    <x v="6"/>
    <x v="1"/>
    <s v="Speciality Products"/>
    <s v="Female"/>
    <s v="Latino"/>
    <x v="10"/>
    <d v="2013-06-14T00:00:00"/>
    <n v="108221"/>
    <x v="17"/>
    <x v="2"/>
    <s v="Manaus"/>
    <s v=""/>
    <s v="2013"/>
    <s v=""/>
    <e v="#VALUE!"/>
  </r>
  <r>
    <x v="210"/>
    <s v="Liam Sanders"/>
    <x v="15"/>
    <x v="4"/>
    <s v="Corporate"/>
    <s v="Male"/>
    <s v="Caucasian"/>
    <x v="30"/>
    <d v="2007-02-20T00:00:00"/>
    <n v="75579"/>
    <x v="1"/>
    <x v="0"/>
    <s v="Seattle"/>
    <s v=""/>
    <s v="2007"/>
    <s v=""/>
    <e v="#VALUE!"/>
  </r>
  <r>
    <x v="738"/>
    <s v="Luke Sanchez"/>
    <x v="0"/>
    <x v="4"/>
    <s v="Manufacturing"/>
    <s v="Male"/>
    <s v="Latino"/>
    <x v="12"/>
    <d v="2015-12-27T00:00:00"/>
    <n v="129903"/>
    <x v="8"/>
    <x v="2"/>
    <s v="Sao Paulo"/>
    <s v=""/>
    <s v="2015"/>
    <s v=""/>
    <e v="#VALUE!"/>
  </r>
  <r>
    <x v="739"/>
    <s v="Grace Sun"/>
    <x v="2"/>
    <x v="1"/>
    <s v="Research &amp; Development"/>
    <s v="Female"/>
    <s v="Asian"/>
    <x v="6"/>
    <d v="2021-04-17T00:00:00"/>
    <n v="186870"/>
    <x v="2"/>
    <x v="1"/>
    <s v="Shanghai"/>
    <s v=""/>
    <s v="2021"/>
    <s v=""/>
    <e v="#VALUE!"/>
  </r>
  <r>
    <x v="740"/>
    <s v="Ezra Banks"/>
    <x v="13"/>
    <x v="2"/>
    <s v="Research &amp; Development"/>
    <s v="Male"/>
    <s v="Caucasian"/>
    <x v="17"/>
    <d v="2010-04-23T00:00:00"/>
    <n v="57531"/>
    <x v="1"/>
    <x v="0"/>
    <s v="Chicago"/>
    <s v=""/>
    <s v="2010"/>
    <s v=""/>
    <e v="#VALUE!"/>
  </r>
  <r>
    <x v="741"/>
    <s v="Jayden Kang"/>
    <x v="7"/>
    <x v="1"/>
    <s v="Research &amp; Development"/>
    <s v="Male"/>
    <s v="Asian"/>
    <x v="30"/>
    <d v="2011-04-24T00:00:00"/>
    <n v="55894"/>
    <x v="1"/>
    <x v="0"/>
    <s v="Seattle"/>
    <s v=""/>
    <s v="2011"/>
    <s v=""/>
    <e v="#VALUE!"/>
  </r>
  <r>
    <x v="742"/>
    <s v="Skylar Shah"/>
    <x v="17"/>
    <x v="5"/>
    <s v="Manufacturing"/>
    <s v="Female"/>
    <s v="Asian"/>
    <x v="34"/>
    <d v="2012-04-27T00:00:00"/>
    <n v="72903"/>
    <x v="1"/>
    <x v="0"/>
    <s v="Phoenix"/>
    <s v=""/>
    <s v="2012"/>
    <s v=""/>
    <e v="#VALUE!"/>
  </r>
  <r>
    <x v="195"/>
    <s v="Sebastian Le"/>
    <x v="7"/>
    <x v="1"/>
    <s v="Corporate"/>
    <s v="Male"/>
    <s v="Asian"/>
    <x v="17"/>
    <d v="2015-11-09T00:00:00"/>
    <n v="45369"/>
    <x v="1"/>
    <x v="1"/>
    <s v="Beijing"/>
    <s v=""/>
    <s v="2015"/>
    <s v=""/>
    <e v="#VALUE!"/>
  </r>
  <r>
    <x v="743"/>
    <s v="Luca Nelson"/>
    <x v="6"/>
    <x v="1"/>
    <s v="Speciality Products"/>
    <s v="Male"/>
    <s v="Caucasian"/>
    <x v="33"/>
    <d v="2010-06-15T00:00:00"/>
    <n v="106578"/>
    <x v="6"/>
    <x v="0"/>
    <s v="Miami"/>
    <s v=""/>
    <s v="2010"/>
    <s v=""/>
    <e v="#VALUE!"/>
  </r>
  <r>
    <x v="744"/>
    <s v="Riley Ramirez"/>
    <x v="15"/>
    <x v="4"/>
    <s v="Research &amp; Development"/>
    <s v="Female"/>
    <s v="Latino"/>
    <x v="27"/>
    <d v="1999-09-13T00:00:00"/>
    <n v="92994"/>
    <x v="1"/>
    <x v="0"/>
    <s v="Chicago"/>
    <s v=""/>
    <s v="1999"/>
    <s v=""/>
    <e v="#VALUE!"/>
  </r>
  <r>
    <x v="745"/>
    <s v="Jaxon Fong"/>
    <x v="4"/>
    <x v="2"/>
    <s v="Speciality Products"/>
    <s v="Male"/>
    <s v="Asian"/>
    <x v="1"/>
    <d v="1997-03-13T00:00:00"/>
    <n v="83685"/>
    <x v="1"/>
    <x v="1"/>
    <s v="Beijing"/>
    <s v=""/>
    <s v="1997"/>
    <s v=""/>
    <e v="#VALUE!"/>
  </r>
  <r>
    <x v="114"/>
    <s v="Kayden Jordan"/>
    <x v="21"/>
    <x v="0"/>
    <s v="Research &amp; Development"/>
    <s v="Male"/>
    <s v="Caucasian"/>
    <x v="35"/>
    <d v="2010-09-14T00:00:00"/>
    <n v="99335"/>
    <x v="1"/>
    <x v="0"/>
    <s v="Phoenix"/>
    <s v=""/>
    <s v="2010"/>
    <s v=""/>
    <e v="#VALUE!"/>
  </r>
  <r>
    <x v="746"/>
    <s v="Alexander James"/>
    <x v="0"/>
    <x v="4"/>
    <s v="Manufacturing"/>
    <s v="Male"/>
    <s v="Caucasian"/>
    <x v="34"/>
    <d v="2013-04-18T00:00:00"/>
    <n v="131179"/>
    <x v="0"/>
    <x v="0"/>
    <s v="Columbus"/>
    <s v=""/>
    <s v="2013"/>
    <s v=""/>
    <e v="#VALUE!"/>
  </r>
  <r>
    <x v="747"/>
    <s v="Connor Luu"/>
    <x v="3"/>
    <x v="0"/>
    <s v="Speciality Products"/>
    <s v="Male"/>
    <s v="Asian"/>
    <x v="25"/>
    <d v="2016-05-03T00:00:00"/>
    <n v="73899"/>
    <x v="17"/>
    <x v="1"/>
    <s v="Chengdu"/>
    <s v=""/>
    <s v="2016"/>
    <s v=""/>
    <e v="#VALUE!"/>
  </r>
  <r>
    <x v="748"/>
    <s v="Christopher Lam"/>
    <x v="9"/>
    <x v="3"/>
    <s v="Manufacturing"/>
    <s v="Male"/>
    <s v="Asian"/>
    <x v="14"/>
    <d v="2013-03-29T00:00:00"/>
    <n v="252325"/>
    <x v="23"/>
    <x v="0"/>
    <s v="Columbus"/>
    <s v=""/>
    <s v="2013"/>
    <s v=""/>
    <e v="#VALUE!"/>
  </r>
  <r>
    <x v="749"/>
    <s v="Sophie Owens"/>
    <x v="13"/>
    <x v="1"/>
    <s v="Research &amp; Development"/>
    <s v="Female"/>
    <s v="Caucasian"/>
    <x v="23"/>
    <d v="2015-03-05T00:00:00"/>
    <n v="52697"/>
    <x v="1"/>
    <x v="0"/>
    <s v="Seattle"/>
    <s v=""/>
    <s v="2015"/>
    <s v=""/>
    <e v="#VALUE!"/>
  </r>
  <r>
    <x v="711"/>
    <s v="Addison Perez"/>
    <x v="19"/>
    <x v="5"/>
    <s v="Speciality Products"/>
    <s v="Female"/>
    <s v="Latino"/>
    <x v="7"/>
    <d v="2020-09-25T00:00:00"/>
    <n v="123588"/>
    <x v="1"/>
    <x v="2"/>
    <s v="Sao Paulo"/>
    <s v=""/>
    <s v="2020"/>
    <s v=""/>
    <e v="#VALUE!"/>
  </r>
  <r>
    <x v="750"/>
    <s v="Hadley Dang"/>
    <x v="9"/>
    <x v="3"/>
    <s v="Corporate"/>
    <s v="Female"/>
    <s v="Asian"/>
    <x v="40"/>
    <d v="2021-12-26T00:00:00"/>
    <n v="243568"/>
    <x v="29"/>
    <x v="0"/>
    <s v="Austin"/>
    <s v=""/>
    <s v="2021"/>
    <s v=""/>
    <e v="#VALUE!"/>
  </r>
  <r>
    <x v="559"/>
    <s v="Ethan Mehta"/>
    <x v="2"/>
    <x v="2"/>
    <s v="Research &amp; Development"/>
    <s v="Male"/>
    <s v="Asian"/>
    <x v="37"/>
    <d v="2001-07-20T00:00:00"/>
    <n v="199176"/>
    <x v="9"/>
    <x v="0"/>
    <s v="Phoenix"/>
    <s v=""/>
    <s v="2001"/>
    <s v=""/>
    <e v="#VALUE!"/>
  </r>
  <r>
    <x v="47"/>
    <s v="Madison Her"/>
    <x v="1"/>
    <x v="0"/>
    <s v="Speciality Products"/>
    <s v="Female"/>
    <s v="Asian"/>
    <x v="16"/>
    <d v="1996-06-22T00:00:00"/>
    <n v="82806"/>
    <x v="1"/>
    <x v="0"/>
    <s v="Seattle"/>
    <s v=""/>
    <s v="1996"/>
    <s v=""/>
    <e v="#VALUE!"/>
  </r>
  <r>
    <x v="751"/>
    <s v="Savannah Singh"/>
    <x v="2"/>
    <x v="6"/>
    <s v="Speciality Products"/>
    <s v="Female"/>
    <s v="Asian"/>
    <x v="26"/>
    <d v="1997-06-20T00:00:00"/>
    <n v="164399"/>
    <x v="36"/>
    <x v="0"/>
    <s v="Seattle"/>
    <s v=""/>
    <s v="1997"/>
    <s v=""/>
    <e v="#VALUE!"/>
  </r>
  <r>
    <x v="752"/>
    <s v="Nevaeh Hsu"/>
    <x v="0"/>
    <x v="4"/>
    <s v="Manufacturing"/>
    <s v="Female"/>
    <s v="Asian"/>
    <x v="24"/>
    <d v="2017-04-14T00:00:00"/>
    <n v="154956"/>
    <x v="8"/>
    <x v="0"/>
    <s v="Phoenix"/>
    <s v=""/>
    <s v="2017"/>
    <s v=""/>
    <e v="#VALUE!"/>
  </r>
  <r>
    <x v="753"/>
    <s v="Jordan Zhu"/>
    <x v="0"/>
    <x v="6"/>
    <s v="Manufacturing"/>
    <s v="Male"/>
    <s v="Asian"/>
    <x v="24"/>
    <d v="2017-01-29T00:00:00"/>
    <n v="143970"/>
    <x v="15"/>
    <x v="0"/>
    <s v="Seattle"/>
    <d v="2017-12-09T00:00:00"/>
    <s v="2017"/>
    <s v="2017"/>
    <n v="0"/>
  </r>
  <r>
    <x v="754"/>
    <s v="Jackson Navarro"/>
    <x v="2"/>
    <x v="2"/>
    <s v="Corporate"/>
    <s v="Male"/>
    <s v="Latino"/>
    <x v="27"/>
    <d v="2020-09-25T00:00:00"/>
    <n v="163143"/>
    <x v="12"/>
    <x v="2"/>
    <s v="Sao Paulo"/>
    <s v=""/>
    <s v="2020"/>
    <s v=""/>
    <e v="#VALUE!"/>
  </r>
  <r>
    <x v="755"/>
    <s v="Sadie Patterson"/>
    <x v="4"/>
    <x v="3"/>
    <s v="Speciality Products"/>
    <s v="Female"/>
    <s v="Caucasian"/>
    <x v="31"/>
    <d v="2020-07-24T00:00:00"/>
    <n v="89390"/>
    <x v="1"/>
    <x v="0"/>
    <s v="Seattle"/>
    <s v=""/>
    <s v="2020"/>
    <s v=""/>
    <e v="#VALUE!"/>
  </r>
  <r>
    <x v="756"/>
    <s v="Christopher Butler"/>
    <x v="23"/>
    <x v="0"/>
    <s v="Manufacturing"/>
    <s v="Male"/>
    <s v="Caucasian"/>
    <x v="12"/>
    <d v="2017-10-05T00:00:00"/>
    <n v="67468"/>
    <x v="1"/>
    <x v="0"/>
    <s v="Miami"/>
    <s v=""/>
    <s v="2017"/>
    <s v=""/>
    <e v="#VALUE!"/>
  </r>
  <r>
    <x v="757"/>
    <s v="Penelope Rodriguez"/>
    <x v="11"/>
    <x v="5"/>
    <s v="Manufacturing"/>
    <s v="Female"/>
    <s v="Latino"/>
    <x v="37"/>
    <d v="2016-03-12T00:00:00"/>
    <n v="100810"/>
    <x v="15"/>
    <x v="2"/>
    <s v="Rio de Janerio"/>
    <s v=""/>
    <s v="2016"/>
    <s v=""/>
    <e v="#VALUE!"/>
  </r>
  <r>
    <x v="758"/>
    <s v="Emily Lau"/>
    <x v="4"/>
    <x v="1"/>
    <s v="Manufacturing"/>
    <s v="Female"/>
    <s v="Asian"/>
    <x v="25"/>
    <d v="2019-03-18T00:00:00"/>
    <n v="74779"/>
    <x v="1"/>
    <x v="0"/>
    <s v="Phoenix"/>
    <s v=""/>
    <s v="2019"/>
    <s v=""/>
    <e v="#VALUE!"/>
  </r>
  <r>
    <x v="281"/>
    <s v="Sophie Oh"/>
    <x v="24"/>
    <x v="0"/>
    <s v="Corporate"/>
    <s v="Female"/>
    <s v="Asian"/>
    <x v="7"/>
    <d v="2017-11-09T00:00:00"/>
    <n v="63985"/>
    <x v="1"/>
    <x v="0"/>
    <s v="Miami"/>
    <s v=""/>
    <s v="2017"/>
    <s v=""/>
    <e v="#VALUE!"/>
  </r>
  <r>
    <x v="759"/>
    <s v="Chloe Allen"/>
    <x v="29"/>
    <x v="0"/>
    <s v="Manufacturing"/>
    <s v="Female"/>
    <s v="Caucasian"/>
    <x v="14"/>
    <d v="2004-07-08T00:00:00"/>
    <n v="77903"/>
    <x v="1"/>
    <x v="0"/>
    <s v="Seattle"/>
    <s v=""/>
    <s v="2004"/>
    <s v=""/>
    <e v="#VALUE!"/>
  </r>
  <r>
    <x v="760"/>
    <s v="Caleb Nelson"/>
    <x v="2"/>
    <x v="6"/>
    <s v="Corporate"/>
    <s v="Male"/>
    <s v="Caucasian"/>
    <x v="29"/>
    <d v="2017-06-12T00:00:00"/>
    <n v="164396"/>
    <x v="20"/>
    <x v="0"/>
    <s v="Columbus"/>
    <s v=""/>
    <s v="2017"/>
    <s v=""/>
    <e v="#VALUE!"/>
  </r>
  <r>
    <x v="761"/>
    <s v="Oliver Moua"/>
    <x v="30"/>
    <x v="0"/>
    <s v="Corporate"/>
    <s v="Male"/>
    <s v="Asian"/>
    <x v="7"/>
    <d v="2021-06-28T00:00:00"/>
    <n v="71234"/>
    <x v="1"/>
    <x v="0"/>
    <s v="Seattle"/>
    <s v=""/>
    <s v="2021"/>
    <s v=""/>
    <e v="#VALUE!"/>
  </r>
  <r>
    <x v="762"/>
    <s v="Wesley Doan"/>
    <x v="6"/>
    <x v="1"/>
    <s v="Corporate"/>
    <s v="Male"/>
    <s v="Asian"/>
    <x v="20"/>
    <d v="2004-04-19T00:00:00"/>
    <n v="122487"/>
    <x v="24"/>
    <x v="1"/>
    <s v="Shanghai"/>
    <s v=""/>
    <s v="2004"/>
    <s v=""/>
    <e v="#VALUE!"/>
  </r>
  <r>
    <x v="763"/>
    <s v="Nova Hsu"/>
    <x v="6"/>
    <x v="4"/>
    <s v="Speciality Products"/>
    <s v="Female"/>
    <s v="Asian"/>
    <x v="24"/>
    <d v="2017-01-03T00:00:00"/>
    <n v="101870"/>
    <x v="4"/>
    <x v="0"/>
    <s v="Phoenix"/>
    <s v=""/>
    <s v="2017"/>
    <s v=""/>
    <e v="#VALUE!"/>
  </r>
  <r>
    <x v="764"/>
    <s v="Levi Moreno"/>
    <x v="28"/>
    <x v="0"/>
    <s v="Research &amp; Development"/>
    <s v="Male"/>
    <s v="Latino"/>
    <x v="14"/>
    <d v="2020-06-27T00:00:00"/>
    <n v="40316"/>
    <x v="1"/>
    <x v="2"/>
    <s v="Manaus"/>
    <s v=""/>
    <s v="2020"/>
    <s v=""/>
    <e v="#VALUE!"/>
  </r>
  <r>
    <x v="765"/>
    <s v="Gianna Ha"/>
    <x v="6"/>
    <x v="0"/>
    <s v="Research &amp; Development"/>
    <s v="Female"/>
    <s v="Asian"/>
    <x v="0"/>
    <d v="2005-02-08T00:00:00"/>
    <n v="115145"/>
    <x v="17"/>
    <x v="1"/>
    <s v="Chongqing"/>
    <s v=""/>
    <s v="2005"/>
    <s v=""/>
    <e v="#VALUE!"/>
  </r>
  <r>
    <x v="766"/>
    <s v="Lillian Gonzales"/>
    <x v="21"/>
    <x v="0"/>
    <s v="Manufacturing"/>
    <s v="Female"/>
    <s v="Latino"/>
    <x v="19"/>
    <d v="2009-03-13T00:00:00"/>
    <n v="62335"/>
    <x v="1"/>
    <x v="2"/>
    <s v="Manaus"/>
    <s v=""/>
    <s v="2009"/>
    <s v=""/>
    <e v="#VALUE!"/>
  </r>
  <r>
    <x v="767"/>
    <s v="Ezra Singh"/>
    <x v="7"/>
    <x v="1"/>
    <s v="Manufacturing"/>
    <s v="Male"/>
    <s v="Asian"/>
    <x v="16"/>
    <d v="2006-05-10T00:00:00"/>
    <n v="41561"/>
    <x v="1"/>
    <x v="0"/>
    <s v="Austin"/>
    <s v=""/>
    <s v="2006"/>
    <s v=""/>
    <e v="#VALUE!"/>
  </r>
  <r>
    <x v="768"/>
    <s v="Audrey Patel"/>
    <x v="0"/>
    <x v="1"/>
    <s v="Speciality Products"/>
    <s v="Female"/>
    <s v="Asian"/>
    <x v="17"/>
    <d v="2011-04-24T00:00:00"/>
    <n v="131183"/>
    <x v="28"/>
    <x v="1"/>
    <s v="Shanghai"/>
    <d v="2016-03-16T00:00:00"/>
    <s v="2011"/>
    <s v="2016"/>
    <n v="5"/>
  </r>
  <r>
    <x v="428"/>
    <s v="Brooklyn Cho"/>
    <x v="1"/>
    <x v="0"/>
    <s v="Manufacturing"/>
    <s v="Female"/>
    <s v="Asian"/>
    <x v="15"/>
    <d v="2002-07-08T00:00:00"/>
    <n v="92655"/>
    <x v="1"/>
    <x v="1"/>
    <s v="Chengdu"/>
    <s v=""/>
    <s v="2002"/>
    <s v=""/>
    <e v="#VALUE!"/>
  </r>
  <r>
    <x v="692"/>
    <s v="Piper Ramos"/>
    <x v="0"/>
    <x v="2"/>
    <s v="Manufacturing"/>
    <s v="Female"/>
    <s v="Latino"/>
    <x v="37"/>
    <d v="1996-04-02T00:00:00"/>
    <n v="157057"/>
    <x v="15"/>
    <x v="0"/>
    <s v="Miami"/>
    <s v=""/>
    <s v="1996"/>
    <s v=""/>
    <e v="#VALUE!"/>
  </r>
  <r>
    <x v="769"/>
    <s v="Eleanor Williams"/>
    <x v="14"/>
    <x v="0"/>
    <s v="Speciality Products"/>
    <s v="Female"/>
    <s v="Caucasian"/>
    <x v="22"/>
    <d v="2005-02-09T00:00:00"/>
    <n v="64462"/>
    <x v="1"/>
    <x v="0"/>
    <s v="Chicago"/>
    <s v=""/>
    <s v="2005"/>
    <s v=""/>
    <e v="#VALUE!"/>
  </r>
  <r>
    <x v="770"/>
    <s v="Melody Grant"/>
    <x v="10"/>
    <x v="5"/>
    <s v="Corporate"/>
    <s v="Female"/>
    <s v="Caucasian"/>
    <x v="12"/>
    <d v="2005-10-07T00:00:00"/>
    <n v="79352"/>
    <x v="1"/>
    <x v="0"/>
    <s v="Seattle"/>
    <s v=""/>
    <s v="2005"/>
    <s v=""/>
    <e v="#VALUE!"/>
  </r>
  <r>
    <x v="771"/>
    <s v="Paisley Sanders"/>
    <x v="0"/>
    <x v="6"/>
    <s v="Speciality Products"/>
    <s v="Female"/>
    <s v="Caucasian"/>
    <x v="0"/>
    <d v="2001-03-27T00:00:00"/>
    <n v="157812"/>
    <x v="19"/>
    <x v="0"/>
    <s v="Miami"/>
    <s v=""/>
    <s v="2001"/>
    <s v=""/>
    <e v="#VALUE!"/>
  </r>
  <r>
    <x v="772"/>
    <s v="Santiago f Gray"/>
    <x v="10"/>
    <x v="5"/>
    <s v="Corporate"/>
    <s v="Male"/>
    <s v="Caucasian"/>
    <x v="5"/>
    <d v="2018-09-11T00:00:00"/>
    <n v="80745"/>
    <x v="1"/>
    <x v="0"/>
    <s v="Chicago"/>
    <s v=""/>
    <s v="2018"/>
    <s v=""/>
    <e v="#VALUE!"/>
  </r>
  <r>
    <x v="773"/>
    <s v="Josephine Richardson"/>
    <x v="27"/>
    <x v="0"/>
    <s v="Manufacturing"/>
    <s v="Female"/>
    <s v="Caucasian"/>
    <x v="4"/>
    <d v="1996-02-18T00:00:00"/>
    <n v="75354"/>
    <x v="1"/>
    <x v="0"/>
    <s v="Austin"/>
    <d v="1996-12-14T00:00:00"/>
    <s v="1996"/>
    <s v="1996"/>
    <n v="0"/>
  </r>
  <r>
    <x v="774"/>
    <s v="Jaxson Santiago"/>
    <x v="11"/>
    <x v="5"/>
    <s v="Research &amp; Development"/>
    <s v="Male"/>
    <s v="Latino"/>
    <x v="16"/>
    <d v="2018-09-20T00:00:00"/>
    <n v="78938"/>
    <x v="28"/>
    <x v="0"/>
    <s v="Phoenix"/>
    <s v=""/>
    <s v="2018"/>
    <s v=""/>
    <e v="#VALUE!"/>
  </r>
  <r>
    <x v="775"/>
    <s v="Lincoln Ramos"/>
    <x v="19"/>
    <x v="5"/>
    <s v="Corporate"/>
    <s v="Male"/>
    <s v="Latino"/>
    <x v="1"/>
    <d v="2008-09-10T00:00:00"/>
    <n v="96313"/>
    <x v="1"/>
    <x v="0"/>
    <s v="Austin"/>
    <s v=""/>
    <s v="2008"/>
    <s v=""/>
    <e v="#VALUE!"/>
  </r>
  <r>
    <x v="776"/>
    <s v="Dylan Campbell"/>
    <x v="2"/>
    <x v="5"/>
    <s v="Speciality Products"/>
    <s v="Male"/>
    <s v="Caucasian"/>
    <x v="15"/>
    <d v="2010-11-29T00:00:00"/>
    <n v="153767"/>
    <x v="25"/>
    <x v="0"/>
    <s v="Phoenix"/>
    <s v=""/>
    <s v="2010"/>
    <s v=""/>
    <e v="#VALUE!"/>
  </r>
  <r>
    <x v="614"/>
    <s v="Olivia Gray"/>
    <x v="6"/>
    <x v="6"/>
    <s v="Research &amp; Development"/>
    <s v="Female"/>
    <s v="Black"/>
    <x v="34"/>
    <d v="2015-09-19T00:00:00"/>
    <n v="103423"/>
    <x v="5"/>
    <x v="0"/>
    <s v="Columbus"/>
    <s v=""/>
    <s v="2015"/>
    <s v=""/>
    <e v="#VALUE!"/>
  </r>
  <r>
    <x v="777"/>
    <s v="Emery Doan"/>
    <x v="8"/>
    <x v="5"/>
    <s v="Corporate"/>
    <s v="Female"/>
    <s v="Asian"/>
    <x v="6"/>
    <d v="2021-06-23T00:00:00"/>
    <n v="86464"/>
    <x v="1"/>
    <x v="1"/>
    <s v="Shanghai"/>
    <s v=""/>
    <s v="2021"/>
    <s v=""/>
    <e v="#VALUE!"/>
  </r>
  <r>
    <x v="778"/>
    <s v="Caroline Perez"/>
    <x v="8"/>
    <x v="5"/>
    <s v="Corporate"/>
    <s v="Female"/>
    <s v="Latino"/>
    <x v="7"/>
    <d v="2018-01-14T00:00:00"/>
    <n v="80516"/>
    <x v="1"/>
    <x v="2"/>
    <s v="Sao Paulo"/>
    <s v=""/>
    <s v="2018"/>
    <s v=""/>
    <e v="#VALUE!"/>
  </r>
  <r>
    <x v="779"/>
    <s v="Genesis Woods"/>
    <x v="6"/>
    <x v="4"/>
    <s v="Speciality Products"/>
    <s v="Female"/>
    <s v="Black"/>
    <x v="29"/>
    <d v="2013-08-21T00:00:00"/>
    <n v="105390"/>
    <x v="5"/>
    <x v="0"/>
    <s v="Columbus"/>
    <s v=""/>
    <s v="2013"/>
    <s v=""/>
    <e v="#VALUE!"/>
  </r>
  <r>
    <x v="780"/>
    <s v="Ruby Sun"/>
    <x v="21"/>
    <x v="0"/>
    <s v="Manufacturing"/>
    <s v="Female"/>
    <s v="Asian"/>
    <x v="2"/>
    <d v="2021-09-06T00:00:00"/>
    <n v="83418"/>
    <x v="1"/>
    <x v="1"/>
    <s v="Shanghai"/>
    <s v=""/>
    <s v="2021"/>
    <s v=""/>
    <e v="#VALUE!"/>
  </r>
  <r>
    <x v="781"/>
    <s v="Nevaeh James"/>
    <x v="29"/>
    <x v="0"/>
    <s v="Speciality Products"/>
    <s v="Female"/>
    <s v="Caucasian"/>
    <x v="15"/>
    <d v="2017-11-03T00:00:00"/>
    <n v="66660"/>
    <x v="1"/>
    <x v="0"/>
    <s v="Austin"/>
    <s v=""/>
    <s v="2017"/>
    <s v=""/>
    <e v="#VALUE!"/>
  </r>
  <r>
    <x v="580"/>
    <s v="Parker Sandoval"/>
    <x v="6"/>
    <x v="4"/>
    <s v="Speciality Products"/>
    <s v="Male"/>
    <s v="Latino"/>
    <x v="1"/>
    <d v="2015-06-10T00:00:00"/>
    <n v="101985"/>
    <x v="3"/>
    <x v="0"/>
    <s v="Miami"/>
    <s v=""/>
    <s v="2015"/>
    <s v=""/>
    <e v="#VALUE!"/>
  </r>
  <r>
    <x v="782"/>
    <s v="Austin Rojas"/>
    <x v="9"/>
    <x v="1"/>
    <s v="Corporate"/>
    <s v="Male"/>
    <s v="Latino"/>
    <x v="7"/>
    <d v="2018-12-05T00:00:00"/>
    <n v="199504"/>
    <x v="7"/>
    <x v="0"/>
    <s v="Austin"/>
    <s v=""/>
    <s v="2018"/>
    <s v=""/>
    <e v="#VALUE!"/>
  </r>
  <r>
    <x v="783"/>
    <s v="Vivian Espinoza"/>
    <x v="0"/>
    <x v="2"/>
    <s v="Corporate"/>
    <s v="Female"/>
    <s v="Latino"/>
    <x v="27"/>
    <d v="2006-10-05T00:00:00"/>
    <n v="147966"/>
    <x v="19"/>
    <x v="2"/>
    <s v="Rio de Janerio"/>
    <d v="2019-05-23T00:00:00"/>
    <s v="2006"/>
    <s v="2019"/>
    <n v="13"/>
  </r>
  <r>
    <x v="106"/>
    <s v="Cooper Gupta"/>
    <x v="20"/>
    <x v="4"/>
    <s v="Speciality Products"/>
    <s v="Male"/>
    <s v="Asian"/>
    <x v="32"/>
    <d v="2014-06-20T00:00:00"/>
    <n v="41728"/>
    <x v="1"/>
    <x v="1"/>
    <s v="Chongqing"/>
    <s v=""/>
    <s v="2014"/>
    <s v=""/>
    <e v="#VALUE!"/>
  </r>
  <r>
    <x v="665"/>
    <s v="Axel Santos"/>
    <x v="4"/>
    <x v="3"/>
    <s v="Speciality Products"/>
    <s v="Male"/>
    <s v="Latino"/>
    <x v="39"/>
    <d v="2011-02-17T00:00:00"/>
    <n v="94422"/>
    <x v="1"/>
    <x v="0"/>
    <s v="Phoenix"/>
    <s v=""/>
    <s v="2011"/>
    <s v=""/>
    <e v="#VALUE!"/>
  </r>
  <r>
    <x v="784"/>
    <s v="Samuel Song"/>
    <x v="2"/>
    <x v="2"/>
    <s v="Corporate"/>
    <s v="Male"/>
    <s v="Asian"/>
    <x v="11"/>
    <d v="2015-06-29T00:00:00"/>
    <n v="191026"/>
    <x v="26"/>
    <x v="0"/>
    <s v="Columbus"/>
    <s v=""/>
    <s v="2015"/>
    <s v=""/>
    <e v="#VALUE!"/>
  </r>
  <r>
    <x v="785"/>
    <s v="Aiden Silva"/>
    <x v="9"/>
    <x v="0"/>
    <s v="Research &amp; Development"/>
    <s v="Male"/>
    <s v="Latino"/>
    <x v="34"/>
    <d v="2010-11-29T00:00:00"/>
    <n v="186725"/>
    <x v="18"/>
    <x v="2"/>
    <s v="Manaus"/>
    <s v=""/>
    <s v="2010"/>
    <s v=""/>
    <e v="#VALUE!"/>
  </r>
  <r>
    <x v="786"/>
    <s v="Eliana Allen"/>
    <x v="20"/>
    <x v="4"/>
    <s v="Research &amp; Development"/>
    <s v="Female"/>
    <s v="Caucasian"/>
    <x v="16"/>
    <d v="2009-08-20T00:00:00"/>
    <n v="52800"/>
    <x v="1"/>
    <x v="0"/>
    <s v="Phoenix"/>
    <s v=""/>
    <s v="2009"/>
    <s v=""/>
    <e v="#VALUE!"/>
  </r>
  <r>
    <x v="787"/>
    <s v="Grayson James"/>
    <x v="19"/>
    <x v="5"/>
    <s v="Speciality Products"/>
    <s v="Male"/>
    <s v="Caucasian"/>
    <x v="36"/>
    <d v="2010-12-05T00:00:00"/>
    <n v="113982"/>
    <x v="1"/>
    <x v="0"/>
    <s v="Seattle"/>
    <s v=""/>
    <s v="2010"/>
    <s v=""/>
    <e v="#VALUE!"/>
  </r>
  <r>
    <x v="788"/>
    <s v="Hailey Yee"/>
    <x v="5"/>
    <x v="2"/>
    <s v="Research &amp; Development"/>
    <s v="Female"/>
    <s v="Asian"/>
    <x v="36"/>
    <d v="2021-03-16T00:00:00"/>
    <n v="56239"/>
    <x v="1"/>
    <x v="1"/>
    <s v="Chongqing"/>
    <s v=""/>
    <s v="2021"/>
    <s v=""/>
    <e v="#VALUE!"/>
  </r>
  <r>
    <x v="170"/>
    <s v="Ian Vargas"/>
    <x v="7"/>
    <x v="2"/>
    <s v="Manufacturing"/>
    <s v="Male"/>
    <s v="Latino"/>
    <x v="3"/>
    <d v="2021-03-02T00:00:00"/>
    <n v="44732"/>
    <x v="1"/>
    <x v="2"/>
    <s v="Rio de Janerio"/>
    <s v=""/>
    <s v="2021"/>
    <s v=""/>
    <e v="#VALUE!"/>
  </r>
  <r>
    <x v="789"/>
    <s v="John Trinh"/>
    <x v="2"/>
    <x v="6"/>
    <s v="Corporate"/>
    <s v="Male"/>
    <s v="Asian"/>
    <x v="37"/>
    <d v="2014-06-26T00:00:00"/>
    <n v="153961"/>
    <x v="36"/>
    <x v="1"/>
    <s v="Shanghai"/>
    <s v=""/>
    <s v="2014"/>
    <s v=""/>
    <e v="#VALUE!"/>
  </r>
  <r>
    <x v="551"/>
    <s v="Sofia Trinh"/>
    <x v="23"/>
    <x v="0"/>
    <s v="Speciality Products"/>
    <s v="Female"/>
    <s v="Asian"/>
    <x v="15"/>
    <d v="2006-12-18T00:00:00"/>
    <n v="68337"/>
    <x v="1"/>
    <x v="1"/>
    <s v="Chongqing"/>
    <s v=""/>
    <s v="2006"/>
    <s v=""/>
    <e v="#VALUE!"/>
  </r>
  <r>
    <x v="790"/>
    <s v="Santiago f Moua"/>
    <x v="0"/>
    <x v="4"/>
    <s v="Corporate"/>
    <s v="Male"/>
    <s v="Asian"/>
    <x v="15"/>
    <d v="2010-05-07T00:00:00"/>
    <n v="145093"/>
    <x v="15"/>
    <x v="0"/>
    <s v="Chicago"/>
    <s v=""/>
    <s v="2010"/>
    <s v=""/>
    <e v="#VALUE!"/>
  </r>
  <r>
    <x v="791"/>
    <s v="Layla Collins"/>
    <x v="30"/>
    <x v="0"/>
    <s v="Speciality Products"/>
    <s v="Female"/>
    <s v="Caucasian"/>
    <x v="3"/>
    <d v="2021-03-11T00:00:00"/>
    <n v="74170"/>
    <x v="1"/>
    <x v="0"/>
    <s v="Austin"/>
    <s v=""/>
    <s v="2021"/>
    <s v=""/>
    <e v="#VALUE!"/>
  </r>
  <r>
    <x v="792"/>
    <s v="Jaxon Powell"/>
    <x v="17"/>
    <x v="5"/>
    <s v="Research &amp; Development"/>
    <s v="Male"/>
    <s v="Caucasian"/>
    <x v="1"/>
    <d v="1996-03-29T00:00:00"/>
    <n v="62605"/>
    <x v="1"/>
    <x v="0"/>
    <s v="Austin"/>
    <s v=""/>
    <s v="1996"/>
    <s v=""/>
    <e v="#VALUE!"/>
  </r>
  <r>
    <x v="793"/>
    <s v="Naomi Washington"/>
    <x v="6"/>
    <x v="0"/>
    <s v="Speciality Products"/>
    <s v="Female"/>
    <s v="Caucasian"/>
    <x v="10"/>
    <d v="2020-03-13T00:00:00"/>
    <n v="107195"/>
    <x v="6"/>
    <x v="0"/>
    <s v="Austin"/>
    <s v=""/>
    <s v="2020"/>
    <s v=""/>
    <e v="#VALUE!"/>
  </r>
  <r>
    <x v="755"/>
    <s v="Ryan Holmes"/>
    <x v="0"/>
    <x v="6"/>
    <s v="Speciality Products"/>
    <s v="Male"/>
    <s v="Caucasian"/>
    <x v="15"/>
    <d v="2018-01-11T00:00:00"/>
    <n v="127422"/>
    <x v="0"/>
    <x v="0"/>
    <s v="Columbus"/>
    <s v=""/>
    <s v="2018"/>
    <s v=""/>
    <e v="#VALUE!"/>
  </r>
  <r>
    <x v="794"/>
    <s v="Bella Holmes"/>
    <x v="2"/>
    <x v="3"/>
    <s v="Research &amp; Development"/>
    <s v="Female"/>
    <s v="Caucasian"/>
    <x v="25"/>
    <d v="2017-06-26T00:00:00"/>
    <n v="161269"/>
    <x v="25"/>
    <x v="0"/>
    <s v="Miami"/>
    <s v=""/>
    <s v="2017"/>
    <s v=""/>
    <e v="#VALUE!"/>
  </r>
  <r>
    <x v="795"/>
    <s v="Hailey Sanchez"/>
    <x v="9"/>
    <x v="6"/>
    <s v="Corporate"/>
    <s v="Female"/>
    <s v="Latino"/>
    <x v="24"/>
    <d v="2014-02-05T00:00:00"/>
    <n v="203445"/>
    <x v="16"/>
    <x v="2"/>
    <s v="Manaus"/>
    <s v=""/>
    <s v="2014"/>
    <s v=""/>
    <e v="#VALUE!"/>
  </r>
  <r>
    <x v="796"/>
    <s v="Sofia Yoon"/>
    <x v="0"/>
    <x v="4"/>
    <s v="Research &amp; Development"/>
    <s v="Female"/>
    <s v="Asian"/>
    <x v="17"/>
    <d v="2011-01-17T00:00:00"/>
    <n v="131353"/>
    <x v="19"/>
    <x v="1"/>
    <s v="Shanghai"/>
    <s v=""/>
    <s v="2011"/>
    <s v=""/>
    <e v="#VALUE!"/>
  </r>
  <r>
    <x v="797"/>
    <s v="Eli Rahman"/>
    <x v="31"/>
    <x v="0"/>
    <s v="Manufacturing"/>
    <s v="Male"/>
    <s v="Asian"/>
    <x v="15"/>
    <d v="2010-03-16T00:00:00"/>
    <n v="88182"/>
    <x v="1"/>
    <x v="1"/>
    <s v="Chengdu"/>
    <s v=""/>
    <s v="2010"/>
    <s v=""/>
    <e v="#VALUE!"/>
  </r>
  <r>
    <x v="798"/>
    <s v="Christopher Howard"/>
    <x v="14"/>
    <x v="0"/>
    <s v="Speciality Products"/>
    <s v="Male"/>
    <s v="Caucasian"/>
    <x v="22"/>
    <d v="2019-08-26T00:00:00"/>
    <n v="75780"/>
    <x v="1"/>
    <x v="0"/>
    <s v="Seattle"/>
    <s v=""/>
    <s v="2019"/>
    <s v=""/>
    <e v="#VALUE!"/>
  </r>
  <r>
    <x v="799"/>
    <s v="Alice Mehta"/>
    <x v="13"/>
    <x v="2"/>
    <s v="Research &amp; Development"/>
    <s v="Female"/>
    <s v="Asian"/>
    <x v="15"/>
    <d v="2019-04-02T00:00:00"/>
    <n v="52621"/>
    <x v="1"/>
    <x v="1"/>
    <s v="Beijing"/>
    <s v=""/>
    <s v="2019"/>
    <s v=""/>
    <e v="#VALUE!"/>
  </r>
  <r>
    <x v="800"/>
    <s v="Cooper Yoon"/>
    <x v="11"/>
    <x v="5"/>
    <s v="Research &amp; Development"/>
    <s v="Male"/>
    <s v="Asian"/>
    <x v="33"/>
    <d v="2018-02-15T00:00:00"/>
    <n v="106079"/>
    <x v="28"/>
    <x v="0"/>
    <s v="Austin"/>
    <d v="2021-04-09T00:00:00"/>
    <s v="2018"/>
    <s v="2021"/>
    <n v="3"/>
  </r>
  <r>
    <x v="801"/>
    <s v="John Delgado"/>
    <x v="21"/>
    <x v="0"/>
    <s v="Corporate"/>
    <s v="Male"/>
    <s v="Latino"/>
    <x v="23"/>
    <d v="2017-02-11T00:00:00"/>
    <n v="92058"/>
    <x v="1"/>
    <x v="0"/>
    <s v="Austin"/>
    <s v=""/>
    <s v="2017"/>
    <s v=""/>
    <e v="#VALUE!"/>
  </r>
  <r>
    <x v="802"/>
    <s v="Jaxson Liang"/>
    <x v="17"/>
    <x v="5"/>
    <s v="Manufacturing"/>
    <s v="Male"/>
    <s v="Asian"/>
    <x v="14"/>
    <d v="2019-03-03T00:00:00"/>
    <n v="67114"/>
    <x v="1"/>
    <x v="0"/>
    <s v="Phoenix"/>
    <s v=""/>
    <s v="2019"/>
    <s v=""/>
    <e v="#VALUE!"/>
  </r>
  <r>
    <x v="803"/>
    <s v="Caroline Santos"/>
    <x v="13"/>
    <x v="1"/>
    <s v="Research &amp; Development"/>
    <s v="Female"/>
    <s v="Latino"/>
    <x v="6"/>
    <d v="2020-07-12T00:00:00"/>
    <n v="56565"/>
    <x v="1"/>
    <x v="2"/>
    <s v="Sao Paulo"/>
    <s v=""/>
    <s v="2020"/>
    <s v=""/>
    <e v="#VALUE!"/>
  </r>
  <r>
    <x v="804"/>
    <s v="Lily Henderson"/>
    <x v="16"/>
    <x v="4"/>
    <s v="Manufacturing"/>
    <s v="Female"/>
    <s v="Caucasian"/>
    <x v="22"/>
    <d v="2011-05-20T00:00:00"/>
    <n v="64937"/>
    <x v="1"/>
    <x v="0"/>
    <s v="Phoenix"/>
    <s v=""/>
    <s v="2011"/>
    <s v=""/>
    <e v="#VALUE!"/>
  </r>
  <r>
    <x v="805"/>
    <s v="Hannah Martinez"/>
    <x v="6"/>
    <x v="6"/>
    <s v="Manufacturing"/>
    <s v="Female"/>
    <s v="Latino"/>
    <x v="13"/>
    <d v="2006-09-07T00:00:00"/>
    <n v="127626"/>
    <x v="4"/>
    <x v="0"/>
    <s v="Miami"/>
    <s v=""/>
    <s v="2006"/>
    <s v=""/>
    <e v="#VALUE!"/>
  </r>
  <r>
    <x v="806"/>
    <s v="William Phillips"/>
    <x v="23"/>
    <x v="0"/>
    <s v="Corporate"/>
    <s v="Male"/>
    <s v="Black"/>
    <x v="22"/>
    <d v="2004-01-27T00:00:00"/>
    <n v="88478"/>
    <x v="1"/>
    <x v="0"/>
    <s v="Austin"/>
    <s v=""/>
    <s v="2004"/>
    <s v=""/>
    <e v="#VALUE!"/>
  </r>
  <r>
    <x v="807"/>
    <s v="Eliza Zheng"/>
    <x v="3"/>
    <x v="0"/>
    <s v="Speciality Products"/>
    <s v="Female"/>
    <s v="Asian"/>
    <x v="35"/>
    <d v="2014-04-20T00:00:00"/>
    <n v="91679"/>
    <x v="3"/>
    <x v="1"/>
    <s v="Chongqing"/>
    <s v=""/>
    <s v="2014"/>
    <s v=""/>
    <e v="#VALUE!"/>
  </r>
  <r>
    <x v="808"/>
    <s v="John Dang"/>
    <x v="2"/>
    <x v="2"/>
    <s v="Corporate"/>
    <s v="Male"/>
    <s v="Asian"/>
    <x v="32"/>
    <d v="1992-03-19T00:00:00"/>
    <n v="199848"/>
    <x v="26"/>
    <x v="1"/>
    <s v="Chongqing"/>
    <s v=""/>
    <s v="1992"/>
    <s v=""/>
    <e v="#VALUE!"/>
  </r>
  <r>
    <x v="809"/>
    <s v="Joshua Yang"/>
    <x v="24"/>
    <x v="0"/>
    <s v="Manufacturing"/>
    <s v="Male"/>
    <s v="Asian"/>
    <x v="8"/>
    <d v="2018-11-10T00:00:00"/>
    <n v="61944"/>
    <x v="1"/>
    <x v="1"/>
    <s v="Shanghai"/>
    <s v=""/>
    <s v="2018"/>
    <s v=""/>
    <e v="#VALUE!"/>
  </r>
  <r>
    <x v="810"/>
    <s v="Hazel Young"/>
    <x v="0"/>
    <x v="2"/>
    <s v="Speciality Products"/>
    <s v="Female"/>
    <s v="Black"/>
    <x v="23"/>
    <d v="2017-08-13T00:00:00"/>
    <n v="154624"/>
    <x v="0"/>
    <x v="0"/>
    <s v="Austin"/>
    <s v=""/>
    <s v="2017"/>
    <s v=""/>
    <e v="#VALUE!"/>
  </r>
  <r>
    <x v="811"/>
    <s v="Thomas Jung"/>
    <x v="4"/>
    <x v="3"/>
    <s v="Research &amp; Development"/>
    <s v="Male"/>
    <s v="Asian"/>
    <x v="2"/>
    <d v="2009-10-23T00:00:00"/>
    <n v="79447"/>
    <x v="1"/>
    <x v="1"/>
    <s v="Shanghai"/>
    <s v=""/>
    <s v="2009"/>
    <s v=""/>
    <e v="#VALUE!"/>
  </r>
  <r>
    <x v="812"/>
    <s v="Xavier Perez"/>
    <x v="4"/>
    <x v="2"/>
    <s v="Manufacturing"/>
    <s v="Male"/>
    <s v="Latino"/>
    <x v="10"/>
    <d v="1998-02-26T00:00:00"/>
    <n v="71111"/>
    <x v="1"/>
    <x v="2"/>
    <s v="Rio de Janerio"/>
    <s v=""/>
    <s v="1998"/>
    <s v=""/>
    <e v="#VALUE!"/>
  </r>
  <r>
    <x v="813"/>
    <s v="Elijah Coleman"/>
    <x v="0"/>
    <x v="2"/>
    <s v="Research &amp; Development"/>
    <s v="Male"/>
    <s v="Caucasian"/>
    <x v="26"/>
    <d v="2014-10-19T00:00:00"/>
    <n v="159538"/>
    <x v="19"/>
    <x v="0"/>
    <s v="Miami"/>
    <s v=""/>
    <s v="2014"/>
    <s v=""/>
    <e v="#VALUE!"/>
  </r>
  <r>
    <x v="632"/>
    <s v="Clara Sanchez"/>
    <x v="8"/>
    <x v="5"/>
    <s v="Corporate"/>
    <s v="Female"/>
    <s v="Latino"/>
    <x v="40"/>
    <d v="2018-10-02T00:00:00"/>
    <n v="111404"/>
    <x v="1"/>
    <x v="2"/>
    <s v="Rio de Janerio"/>
    <s v=""/>
    <s v="2018"/>
    <s v=""/>
    <e v="#VALUE!"/>
  </r>
  <r>
    <x v="814"/>
    <s v="Isaac Stewart"/>
    <x v="2"/>
    <x v="6"/>
    <s v="Speciality Products"/>
    <s v="Male"/>
    <s v="Caucasian"/>
    <x v="6"/>
    <d v="2020-08-15T00:00:00"/>
    <n v="172007"/>
    <x v="27"/>
    <x v="0"/>
    <s v="Miami"/>
    <s v=""/>
    <s v="2020"/>
    <s v=""/>
    <e v="#VALUE!"/>
  </r>
  <r>
    <x v="815"/>
    <s v="Claire Romero"/>
    <x v="9"/>
    <x v="6"/>
    <s v="Manufacturing"/>
    <s v="Female"/>
    <s v="Latino"/>
    <x v="17"/>
    <d v="2011-07-21T00:00:00"/>
    <n v="219474"/>
    <x v="32"/>
    <x v="2"/>
    <s v="Manaus"/>
    <s v=""/>
    <s v="2011"/>
    <s v=""/>
    <e v="#VALUE!"/>
  </r>
  <r>
    <x v="816"/>
    <s v="Andrew Coleman"/>
    <x v="2"/>
    <x v="1"/>
    <s v="Corporate"/>
    <s v="Male"/>
    <s v="Caucasian"/>
    <x v="12"/>
    <d v="2019-05-15T00:00:00"/>
    <n v="174415"/>
    <x v="14"/>
    <x v="0"/>
    <s v="Miami"/>
    <s v=""/>
    <s v="2019"/>
    <s v=""/>
    <e v="#VALUE!"/>
  </r>
  <r>
    <x v="817"/>
    <s v="Riley Rojas"/>
    <x v="23"/>
    <x v="0"/>
    <s v="Speciality Products"/>
    <s v="Female"/>
    <s v="Latino"/>
    <x v="9"/>
    <d v="2021-01-21T00:00:00"/>
    <n v="90333"/>
    <x v="1"/>
    <x v="2"/>
    <s v="Rio de Janerio"/>
    <s v=""/>
    <s v="2021"/>
    <s v=""/>
    <e v="#VALUE!"/>
  </r>
  <r>
    <x v="818"/>
    <s v="Landon Thao"/>
    <x v="16"/>
    <x v="4"/>
    <s v="Speciality Products"/>
    <s v="Male"/>
    <s v="Asian"/>
    <x v="6"/>
    <d v="2021-01-21T00:00:00"/>
    <n v="67299"/>
    <x v="1"/>
    <x v="0"/>
    <s v="Phoenix"/>
    <s v=""/>
    <s v="2021"/>
    <s v=""/>
    <e v="#VALUE!"/>
  </r>
  <r>
    <x v="819"/>
    <s v="Hadley Ford"/>
    <x v="28"/>
    <x v="0"/>
    <s v="Research &amp; Development"/>
    <s v="Female"/>
    <s v="Caucasian"/>
    <x v="27"/>
    <d v="2005-02-23T00:00:00"/>
    <n v="45286"/>
    <x v="1"/>
    <x v="0"/>
    <s v="Chicago"/>
    <s v=""/>
    <s v="2005"/>
    <s v=""/>
    <e v="#VALUE!"/>
  </r>
  <r>
    <x v="529"/>
    <s v="Austin Brown"/>
    <x v="2"/>
    <x v="6"/>
    <s v="Research &amp; Development"/>
    <s v="Male"/>
    <s v="Caucasian"/>
    <x v="35"/>
    <d v="2007-08-08T00:00:00"/>
    <n v="194723"/>
    <x v="36"/>
    <x v="0"/>
    <s v="Phoenix"/>
    <s v=""/>
    <s v="2007"/>
    <s v=""/>
    <e v="#VALUE!"/>
  </r>
  <r>
    <x v="820"/>
    <s v="Christian Fong"/>
    <x v="6"/>
    <x v="2"/>
    <s v="Research &amp; Development"/>
    <s v="Male"/>
    <s v="Asian"/>
    <x v="37"/>
    <d v="2012-08-10T00:00:00"/>
    <n v="109850"/>
    <x v="3"/>
    <x v="1"/>
    <s v="Beijing"/>
    <d v="2020-02-04T00:00:00"/>
    <s v="2012"/>
    <s v="2020"/>
    <n v="8"/>
  </r>
  <r>
    <x v="821"/>
    <s v="Hazel Alvarez"/>
    <x v="20"/>
    <x v="4"/>
    <s v="Research &amp; Development"/>
    <s v="Female"/>
    <s v="Latino"/>
    <x v="39"/>
    <d v="2014-04-19T00:00:00"/>
    <n v="45295"/>
    <x v="1"/>
    <x v="2"/>
    <s v="Sao Paulo"/>
    <s v=""/>
    <s v="2014"/>
    <s v=""/>
    <e v="#VALUE!"/>
  </r>
  <r>
    <x v="822"/>
    <s v="Isabella Bailey"/>
    <x v="32"/>
    <x v="0"/>
    <s v="Manufacturing"/>
    <s v="Female"/>
    <s v="Caucasian"/>
    <x v="9"/>
    <d v="2010-08-23T00:00:00"/>
    <n v="61310"/>
    <x v="1"/>
    <x v="0"/>
    <s v="Phoenix"/>
    <s v=""/>
    <s v="2010"/>
    <s v=""/>
    <e v="#VALUE!"/>
  </r>
  <r>
    <x v="164"/>
    <s v="Lincoln Huynh"/>
    <x v="27"/>
    <x v="0"/>
    <s v="Research &amp; Development"/>
    <s v="Male"/>
    <s v="Asian"/>
    <x v="0"/>
    <d v="2016-11-09T00:00:00"/>
    <n v="87851"/>
    <x v="1"/>
    <x v="1"/>
    <s v="Chongqing"/>
    <s v=""/>
    <s v="2016"/>
    <s v=""/>
    <e v="#VALUE!"/>
  </r>
  <r>
    <x v="823"/>
    <s v="Hadley Yee"/>
    <x v="20"/>
    <x v="4"/>
    <s v="Speciality Products"/>
    <s v="Female"/>
    <s v="Asian"/>
    <x v="11"/>
    <d v="2018-03-12T00:00:00"/>
    <n v="47913"/>
    <x v="1"/>
    <x v="0"/>
    <s v="Seattle"/>
    <s v=""/>
    <s v="2018"/>
    <s v=""/>
    <e v="#VALUE!"/>
  </r>
  <r>
    <x v="824"/>
    <s v="Julia Doan"/>
    <x v="20"/>
    <x v="4"/>
    <s v="Speciality Products"/>
    <s v="Female"/>
    <s v="Asian"/>
    <x v="26"/>
    <d v="2017-09-07T00:00:00"/>
    <n v="46727"/>
    <x v="1"/>
    <x v="0"/>
    <s v="Columbus"/>
    <d v="2018-05-31T00:00:00"/>
    <s v="2017"/>
    <s v="2018"/>
    <n v="1"/>
  </r>
  <r>
    <x v="825"/>
    <s v="Dylan Ali"/>
    <x v="0"/>
    <x v="4"/>
    <s v="Speciality Products"/>
    <s v="Male"/>
    <s v="Asian"/>
    <x v="5"/>
    <d v="2021-04-16T00:00:00"/>
    <n v="133400"/>
    <x v="19"/>
    <x v="0"/>
    <s v="Phoenix"/>
    <s v=""/>
    <s v="2021"/>
    <s v=""/>
    <e v="#VALUE!"/>
  </r>
  <r>
    <x v="826"/>
    <s v="Eloise Trinh"/>
    <x v="29"/>
    <x v="0"/>
    <s v="Speciality Products"/>
    <s v="Female"/>
    <s v="Asian"/>
    <x v="38"/>
    <d v="2020-04-22T00:00:00"/>
    <n v="90535"/>
    <x v="1"/>
    <x v="0"/>
    <s v="Miami"/>
    <s v=""/>
    <s v="2020"/>
    <s v=""/>
    <e v="#VALUE!"/>
  </r>
  <r>
    <x v="827"/>
    <s v="Dylan Kumar"/>
    <x v="4"/>
    <x v="6"/>
    <s v="Speciality Products"/>
    <s v="Male"/>
    <s v="Asian"/>
    <x v="0"/>
    <d v="2006-07-11T00:00:00"/>
    <n v="93343"/>
    <x v="1"/>
    <x v="1"/>
    <s v="Chongqing"/>
    <s v=""/>
    <s v="2006"/>
    <s v=""/>
    <e v="#VALUE!"/>
  </r>
  <r>
    <x v="825"/>
    <s v="Emily Gupta"/>
    <x v="16"/>
    <x v="4"/>
    <s v="Corporate"/>
    <s v="Female"/>
    <s v="Asian"/>
    <x v="18"/>
    <d v="2006-02-23T00:00:00"/>
    <n v="63705"/>
    <x v="1"/>
    <x v="0"/>
    <s v="Miami"/>
    <s v=""/>
    <s v="2006"/>
    <s v=""/>
    <e v="#VALUE!"/>
  </r>
  <r>
    <x v="828"/>
    <s v="Silas Rivera"/>
    <x v="9"/>
    <x v="2"/>
    <s v="Corporate"/>
    <s v="Male"/>
    <s v="Latino"/>
    <x v="35"/>
    <d v="2000-02-28T00:00:00"/>
    <n v="258081"/>
    <x v="7"/>
    <x v="0"/>
    <s v="Chicago"/>
    <s v=""/>
    <s v="2000"/>
    <s v=""/>
    <e v="#VALUE!"/>
  </r>
  <r>
    <x v="829"/>
    <s v="Jackson Jordan"/>
    <x v="20"/>
    <x v="4"/>
    <s v="Research &amp; Development"/>
    <s v="Male"/>
    <s v="Black"/>
    <x v="35"/>
    <d v="2020-09-21T00:00:00"/>
    <n v="54654"/>
    <x v="1"/>
    <x v="0"/>
    <s v="Phoenix"/>
    <s v=""/>
    <s v="2020"/>
    <s v=""/>
    <e v="#VALUE!"/>
  </r>
  <r>
    <x v="830"/>
    <s v="Isaac Joseph"/>
    <x v="7"/>
    <x v="2"/>
    <s v="Manufacturing"/>
    <s v="Male"/>
    <s v="Caucasian"/>
    <x v="36"/>
    <d v="1998-09-24T00:00:00"/>
    <n v="58006"/>
    <x v="1"/>
    <x v="0"/>
    <s v="Seattle"/>
    <s v=""/>
    <s v="1998"/>
    <s v=""/>
    <e v="#VALUE!"/>
  </r>
  <r>
    <x v="232"/>
    <s v="Hailey Lai"/>
    <x v="0"/>
    <x v="1"/>
    <s v="Manufacturing"/>
    <s v="Female"/>
    <s v="Asian"/>
    <x v="34"/>
    <d v="2011-03-18T00:00:00"/>
    <n v="150034"/>
    <x v="15"/>
    <x v="1"/>
    <s v="Beijing"/>
    <s v=""/>
    <s v="2011"/>
    <s v=""/>
    <e v="#VALUE!"/>
  </r>
  <r>
    <x v="792"/>
    <s v="Leilani Thao"/>
    <x v="2"/>
    <x v="4"/>
    <s v="Speciality Products"/>
    <s v="Female"/>
    <s v="Asian"/>
    <x v="31"/>
    <d v="2007-05-30T00:00:00"/>
    <n v="198562"/>
    <x v="31"/>
    <x v="0"/>
    <s v="Seattle"/>
    <s v=""/>
    <s v="2007"/>
    <s v=""/>
    <e v="#VALUE!"/>
  </r>
  <r>
    <x v="831"/>
    <s v="Madeline Watson"/>
    <x v="5"/>
    <x v="2"/>
    <s v="Research &amp; Development"/>
    <s v="Female"/>
    <s v="Black"/>
    <x v="28"/>
    <d v="2009-05-27T00:00:00"/>
    <n v="62411"/>
    <x v="1"/>
    <x v="0"/>
    <s v="Miami"/>
    <d v="2021-08-14T00:00:00"/>
    <s v="2009"/>
    <s v="2021"/>
    <n v="12"/>
  </r>
  <r>
    <x v="832"/>
    <s v="Silas Huang"/>
    <x v="11"/>
    <x v="5"/>
    <s v="Research &amp; Development"/>
    <s v="Male"/>
    <s v="Asian"/>
    <x v="4"/>
    <d v="1992-01-09T00:00:00"/>
    <n v="111299"/>
    <x v="15"/>
    <x v="0"/>
    <s v="Miami"/>
    <s v=""/>
    <s v="1992"/>
    <s v=""/>
    <e v="#VALUE!"/>
  </r>
  <r>
    <x v="724"/>
    <s v="Peyton Walker"/>
    <x v="7"/>
    <x v="6"/>
    <s v="Research &amp; Development"/>
    <s v="Female"/>
    <s v="Caucasian"/>
    <x v="19"/>
    <d v="2019-07-13T00:00:00"/>
    <n v="41545"/>
    <x v="1"/>
    <x v="0"/>
    <s v="Miami"/>
    <s v=""/>
    <s v="2019"/>
    <s v=""/>
    <e v="#VALUE!"/>
  </r>
  <r>
    <x v="833"/>
    <s v="Jeremiah Hernandez"/>
    <x v="24"/>
    <x v="0"/>
    <s v="Manufacturing"/>
    <s v="Male"/>
    <s v="Latino"/>
    <x v="3"/>
    <d v="2019-04-14T00:00:00"/>
    <n v="74467"/>
    <x v="1"/>
    <x v="0"/>
    <s v="Columbus"/>
    <d v="2021-01-15T00:00:00"/>
    <s v="2019"/>
    <s v="2021"/>
    <n v="2"/>
  </r>
  <r>
    <x v="789"/>
    <s v="Jace Washington"/>
    <x v="6"/>
    <x v="3"/>
    <s v="Research &amp; Development"/>
    <s v="Male"/>
    <s v="Caucasian"/>
    <x v="18"/>
    <d v="2002-02-09T00:00:00"/>
    <n v="117545"/>
    <x v="5"/>
    <x v="0"/>
    <s v="Phoenix"/>
    <s v=""/>
    <s v="2002"/>
    <s v=""/>
    <e v="#VALUE!"/>
  </r>
  <r>
    <x v="834"/>
    <s v="Landon Kim"/>
    <x v="6"/>
    <x v="4"/>
    <s v="Speciality Products"/>
    <s v="Male"/>
    <s v="Asian"/>
    <x v="2"/>
    <d v="2012-03-15T00:00:00"/>
    <n v="117226"/>
    <x v="24"/>
    <x v="0"/>
    <s v="Phoenix"/>
    <s v=""/>
    <s v="2012"/>
    <s v=""/>
    <e v="#VALUE!"/>
  </r>
  <r>
    <x v="835"/>
    <s v="Peyton Vasquez"/>
    <x v="7"/>
    <x v="3"/>
    <s v="Corporate"/>
    <s v="Female"/>
    <s v="Latino"/>
    <x v="3"/>
    <d v="2019-01-24T00:00:00"/>
    <n v="55767"/>
    <x v="1"/>
    <x v="0"/>
    <s v="Phoenix"/>
    <s v=""/>
    <s v="2019"/>
    <s v=""/>
    <e v="#VALUE!"/>
  </r>
  <r>
    <x v="836"/>
    <s v="Charlotte Baker"/>
    <x v="13"/>
    <x v="2"/>
    <s v="Manufacturing"/>
    <s v="Female"/>
    <s v="Caucasian"/>
    <x v="7"/>
    <d v="2016-11-17T00:00:00"/>
    <n v="60930"/>
    <x v="1"/>
    <x v="0"/>
    <s v="Austin"/>
    <s v=""/>
    <s v="2016"/>
    <s v=""/>
    <e v="#VALUE!"/>
  </r>
  <r>
    <x v="837"/>
    <s v="Elena Mendoza"/>
    <x v="2"/>
    <x v="2"/>
    <s v="Speciality Products"/>
    <s v="Female"/>
    <s v="Latino"/>
    <x v="5"/>
    <d v="2018-10-24T00:00:00"/>
    <n v="154973"/>
    <x v="20"/>
    <x v="2"/>
    <s v="Sao Paulo"/>
    <s v=""/>
    <s v="2018"/>
    <s v=""/>
    <e v="#VALUE!"/>
  </r>
  <r>
    <x v="838"/>
    <s v="Nova Lin"/>
    <x v="21"/>
    <x v="0"/>
    <s v="Manufacturing"/>
    <s v="Female"/>
    <s v="Asian"/>
    <x v="29"/>
    <d v="2017-10-21T00:00:00"/>
    <n v="69332"/>
    <x v="1"/>
    <x v="0"/>
    <s v="Columbus"/>
    <s v=""/>
    <s v="2017"/>
    <s v=""/>
    <e v="#VALUE!"/>
  </r>
  <r>
    <x v="839"/>
    <s v="Ivy Desai"/>
    <x v="8"/>
    <x v="5"/>
    <s v="Research &amp; Development"/>
    <s v="Female"/>
    <s v="Asian"/>
    <x v="1"/>
    <d v="2001-04-09T00:00:00"/>
    <n v="119699"/>
    <x v="1"/>
    <x v="1"/>
    <s v="Shanghai"/>
    <s v=""/>
    <s v="2001"/>
    <s v=""/>
    <e v="#VALUE!"/>
  </r>
  <r>
    <x v="840"/>
    <s v="Josephine Acosta"/>
    <x v="2"/>
    <x v="4"/>
    <s v="Speciality Products"/>
    <s v="Female"/>
    <s v="Latino"/>
    <x v="28"/>
    <d v="2020-09-20T00:00:00"/>
    <n v="198176"/>
    <x v="35"/>
    <x v="2"/>
    <s v="Manaus"/>
    <s v=""/>
    <s v="2020"/>
    <s v=""/>
    <e v="#VALUE!"/>
  </r>
  <r>
    <x v="841"/>
    <s v="Nora Nunez"/>
    <x v="13"/>
    <x v="1"/>
    <s v="Research &amp; Development"/>
    <s v="Female"/>
    <s v="Latino"/>
    <x v="15"/>
    <d v="2012-08-06T00:00:00"/>
    <n v="58586"/>
    <x v="1"/>
    <x v="2"/>
    <s v="Sao Paulo"/>
    <s v=""/>
    <s v="2012"/>
    <s v=""/>
    <e v="#VALUE!"/>
  </r>
  <r>
    <x v="842"/>
    <s v="Caleb Xiong"/>
    <x v="26"/>
    <x v="2"/>
    <s v="Corporate"/>
    <s v="Male"/>
    <s v="Asian"/>
    <x v="31"/>
    <d v="2011-11-28T00:00:00"/>
    <n v="74010"/>
    <x v="1"/>
    <x v="0"/>
    <s v="Chicago"/>
    <s v=""/>
    <s v="2011"/>
    <s v=""/>
    <e v="#VALUE!"/>
  </r>
  <r>
    <x v="843"/>
    <s v="Henry Green"/>
    <x v="26"/>
    <x v="2"/>
    <s v="Speciality Products"/>
    <s v="Male"/>
    <s v="Caucasian"/>
    <x v="24"/>
    <d v="2020-02-03T00:00:00"/>
    <n v="96598"/>
    <x v="1"/>
    <x v="0"/>
    <s v="Phoenix"/>
    <s v=""/>
    <s v="2020"/>
    <s v=""/>
    <e v="#VALUE!"/>
  </r>
  <r>
    <x v="665"/>
    <s v="Madelyn Chan"/>
    <x v="6"/>
    <x v="2"/>
    <s v="Speciality Products"/>
    <s v="Female"/>
    <s v="Asian"/>
    <x v="14"/>
    <d v="2003-05-21T00:00:00"/>
    <n v="106444"/>
    <x v="17"/>
    <x v="0"/>
    <s v="Phoenix"/>
    <s v=""/>
    <s v="2003"/>
    <s v=""/>
    <e v="#VALUE!"/>
  </r>
  <r>
    <x v="844"/>
    <s v="Angel Delgado"/>
    <x v="2"/>
    <x v="1"/>
    <s v="Corporate"/>
    <s v="Male"/>
    <s v="Latino"/>
    <x v="11"/>
    <d v="2017-08-10T00:00:00"/>
    <n v="156931"/>
    <x v="12"/>
    <x v="0"/>
    <s v="Seattle"/>
    <s v=""/>
    <s v="2017"/>
    <s v=""/>
    <e v="#VALUE!"/>
  </r>
  <r>
    <x v="845"/>
    <s v="Mia Herrera"/>
    <x v="2"/>
    <x v="6"/>
    <s v="Research &amp; Development"/>
    <s v="Female"/>
    <s v="Latino"/>
    <x v="19"/>
    <d v="2014-10-16T00:00:00"/>
    <n v="171360"/>
    <x v="14"/>
    <x v="2"/>
    <s v="Manaus"/>
    <s v=""/>
    <s v="2014"/>
    <s v=""/>
    <e v="#VALUE!"/>
  </r>
  <r>
    <x v="846"/>
    <s v="Peyton Harris"/>
    <x v="14"/>
    <x v="0"/>
    <s v="Research &amp; Development"/>
    <s v="Female"/>
    <s v="Caucasian"/>
    <x v="15"/>
    <d v="2009-04-05T00:00:00"/>
    <n v="64505"/>
    <x v="1"/>
    <x v="0"/>
    <s v="Miami"/>
    <s v=""/>
    <s v="2009"/>
    <s v=""/>
    <e v="#VALUE!"/>
  </r>
  <r>
    <x v="847"/>
    <s v="David Herrera"/>
    <x v="11"/>
    <x v="5"/>
    <s v="Speciality Products"/>
    <s v="Male"/>
    <s v="Latino"/>
    <x v="24"/>
    <d v="2021-10-09T00:00:00"/>
    <n v="102298"/>
    <x v="8"/>
    <x v="2"/>
    <s v="Rio de Janerio"/>
    <s v=""/>
    <s v="2021"/>
    <s v=""/>
    <e v="#VALUE!"/>
  </r>
  <r>
    <x v="848"/>
    <s v="Avery Dominguez"/>
    <x v="0"/>
    <x v="2"/>
    <s v="Corporate"/>
    <s v="Female"/>
    <s v="Latino"/>
    <x v="5"/>
    <d v="2019-09-13T00:00:00"/>
    <n v="133297"/>
    <x v="8"/>
    <x v="2"/>
    <s v="Rio de Janerio"/>
    <s v=""/>
    <s v="2019"/>
    <s v=""/>
    <e v="#VALUE!"/>
  </r>
  <r>
    <x v="849"/>
    <s v="Grace Carter"/>
    <x v="0"/>
    <x v="4"/>
    <s v="Speciality Products"/>
    <s v="Female"/>
    <s v="Black"/>
    <x v="6"/>
    <d v="2021-03-17T00:00:00"/>
    <n v="155080"/>
    <x v="4"/>
    <x v="0"/>
    <s v="Austin"/>
    <s v=""/>
    <s v="2021"/>
    <s v=""/>
    <e v="#VALUE!"/>
  </r>
  <r>
    <x v="850"/>
    <s v="Parker Allen"/>
    <x v="4"/>
    <x v="2"/>
    <s v="Speciality Products"/>
    <s v="Male"/>
    <s v="Caucasian"/>
    <x v="11"/>
    <d v="2018-08-13T00:00:00"/>
    <n v="81828"/>
    <x v="1"/>
    <x v="0"/>
    <s v="Miami"/>
    <s v=""/>
    <s v="2018"/>
    <s v=""/>
    <e v="#VALUE!"/>
  </r>
  <r>
    <x v="851"/>
    <s v="Sadie Lee"/>
    <x v="0"/>
    <x v="6"/>
    <s v="Corporate"/>
    <s v="Female"/>
    <s v="Asian"/>
    <x v="13"/>
    <d v="2000-10-24T00:00:00"/>
    <n v="149417"/>
    <x v="8"/>
    <x v="1"/>
    <s v="Chengdu"/>
    <s v=""/>
    <s v="2000"/>
    <s v=""/>
    <e v="#VALUE!"/>
  </r>
  <r>
    <x v="852"/>
    <s v="Cooper Valdez"/>
    <x v="6"/>
    <x v="2"/>
    <s v="Corporate"/>
    <s v="Male"/>
    <s v="Latino"/>
    <x v="2"/>
    <d v="2012-04-25T00:00:00"/>
    <n v="113269"/>
    <x v="6"/>
    <x v="2"/>
    <s v="Sao Paulo"/>
    <s v=""/>
    <s v="2012"/>
    <s v=""/>
    <e v="#VALUE!"/>
  </r>
  <r>
    <x v="853"/>
    <s v="Sebastian Fong"/>
    <x v="0"/>
    <x v="0"/>
    <s v="Manufacturing"/>
    <s v="Male"/>
    <s v="Asian"/>
    <x v="30"/>
    <d v="2017-12-16T00:00:00"/>
    <n v="136716"/>
    <x v="15"/>
    <x v="0"/>
    <s v="Austin"/>
    <s v=""/>
    <s v="2017"/>
    <s v=""/>
    <e v="#VALUE!"/>
  </r>
  <r>
    <x v="854"/>
    <s v="Roman Munoz"/>
    <x v="0"/>
    <x v="2"/>
    <s v="Speciality Products"/>
    <s v="Male"/>
    <s v="Latino"/>
    <x v="36"/>
    <d v="2011-10-20T00:00:00"/>
    <n v="122644"/>
    <x v="15"/>
    <x v="0"/>
    <s v="Austin"/>
    <s v=""/>
    <s v="2011"/>
    <s v=""/>
    <e v="#VALUE!"/>
  </r>
  <r>
    <x v="855"/>
    <s v="Charlotte Chang"/>
    <x v="6"/>
    <x v="2"/>
    <s v="Research &amp; Development"/>
    <s v="Female"/>
    <s v="Asian"/>
    <x v="2"/>
    <d v="2000-05-07T00:00:00"/>
    <n v="106428"/>
    <x v="3"/>
    <x v="0"/>
    <s v="Chicago"/>
    <s v=""/>
    <s v="2000"/>
    <s v=""/>
    <e v="#VALUE!"/>
  </r>
  <r>
    <x v="856"/>
    <s v="Xavier Davis"/>
    <x v="9"/>
    <x v="1"/>
    <s v="Corporate"/>
    <s v="Male"/>
    <s v="Caucasian"/>
    <x v="9"/>
    <d v="2009-01-17T00:00:00"/>
    <n v="238236"/>
    <x v="13"/>
    <x v="0"/>
    <s v="Seattle"/>
    <s v=""/>
    <s v="2009"/>
    <s v=""/>
    <e v="#VALUE!"/>
  </r>
  <r>
    <x v="857"/>
    <s v="Natalie Carter"/>
    <x v="2"/>
    <x v="1"/>
    <s v="Corporate"/>
    <s v="Female"/>
    <s v="Caucasian"/>
    <x v="14"/>
    <d v="2012-12-21T00:00:00"/>
    <n v="153253"/>
    <x v="9"/>
    <x v="0"/>
    <s v="Austin"/>
    <s v=""/>
    <s v="2012"/>
    <s v=""/>
    <e v="#VALUE!"/>
  </r>
  <r>
    <x v="858"/>
    <s v="Elena Richardson"/>
    <x v="6"/>
    <x v="3"/>
    <s v="Manufacturing"/>
    <s v="Female"/>
    <s v="Caucasian"/>
    <x v="8"/>
    <d v="2014-10-03T00:00:00"/>
    <n v="103707"/>
    <x v="6"/>
    <x v="0"/>
    <s v="Columbus"/>
    <s v=""/>
    <s v="2014"/>
    <s v=""/>
    <e v="#VALUE!"/>
  </r>
  <r>
    <x v="859"/>
    <s v="Emilia Bailey"/>
    <x v="9"/>
    <x v="3"/>
    <s v="Speciality Products"/>
    <s v="Female"/>
    <s v="Caucasian"/>
    <x v="12"/>
    <d v="2012-08-09T00:00:00"/>
    <n v="245360"/>
    <x v="21"/>
    <x v="0"/>
    <s v="Austin"/>
    <s v=""/>
    <s v="2012"/>
    <s v=""/>
    <e v="#VALUE!"/>
  </r>
  <r>
    <x v="860"/>
    <s v="Ryan Lu"/>
    <x v="25"/>
    <x v="5"/>
    <s v="Speciality Products"/>
    <s v="Male"/>
    <s v="Asian"/>
    <x v="6"/>
    <d v="2021-07-08T00:00:00"/>
    <n v="67275"/>
    <x v="1"/>
    <x v="0"/>
    <s v="Columbus"/>
    <s v=""/>
    <s v="2021"/>
    <s v=""/>
    <e v="#VALUE!"/>
  </r>
  <r>
    <x v="861"/>
    <s v="Asher Huynh"/>
    <x v="6"/>
    <x v="0"/>
    <s v="Manufacturing"/>
    <s v="Male"/>
    <s v="Asian"/>
    <x v="15"/>
    <d v="2015-01-22T00:00:00"/>
    <n v="101288"/>
    <x v="4"/>
    <x v="0"/>
    <s v="Phoenix"/>
    <s v=""/>
    <s v="2015"/>
    <s v=""/>
    <e v="#VALUE!"/>
  </r>
  <r>
    <x v="93"/>
    <s v="Kinsley Martinez"/>
    <x v="2"/>
    <x v="4"/>
    <s v="Speciality Products"/>
    <s v="Female"/>
    <s v="Latino"/>
    <x v="27"/>
    <d v="1993-08-28T00:00:00"/>
    <n v="177443"/>
    <x v="36"/>
    <x v="2"/>
    <s v="Sao Paulo"/>
    <s v=""/>
    <s v="1993"/>
    <s v=""/>
    <e v="#VALUE!"/>
  </r>
  <r>
    <x v="862"/>
    <s v="Paisley Bryant"/>
    <x v="21"/>
    <x v="0"/>
    <s v="Manufacturing"/>
    <s v="Female"/>
    <s v="Black"/>
    <x v="17"/>
    <d v="2016-04-27T00:00:00"/>
    <n v="91400"/>
    <x v="1"/>
    <x v="0"/>
    <s v="Chicago"/>
    <s v=""/>
    <s v="2016"/>
    <s v=""/>
    <e v="#VALUE!"/>
  </r>
  <r>
    <x v="863"/>
    <s v="Joshua Ramirez"/>
    <x v="9"/>
    <x v="4"/>
    <s v="Corporate"/>
    <s v="Male"/>
    <s v="Latino"/>
    <x v="18"/>
    <d v="2007-09-10T00:00:00"/>
    <n v="181247"/>
    <x v="29"/>
    <x v="2"/>
    <s v="Sao Paulo"/>
    <s v=""/>
    <s v="2007"/>
    <s v=""/>
    <e v="#VALUE!"/>
  </r>
  <r>
    <x v="864"/>
    <s v="Joshua Martin"/>
    <x v="0"/>
    <x v="4"/>
    <s v="Research &amp; Development"/>
    <s v="Male"/>
    <s v="Black"/>
    <x v="34"/>
    <d v="2003-10-20T00:00:00"/>
    <n v="135558"/>
    <x v="28"/>
    <x v="0"/>
    <s v="Phoenix"/>
    <s v=""/>
    <s v="2003"/>
    <s v=""/>
    <e v="#VALUE!"/>
  </r>
  <r>
    <x v="865"/>
    <s v="Charles Moore"/>
    <x v="7"/>
    <x v="3"/>
    <s v="Speciality Products"/>
    <s v="Male"/>
    <s v="Caucasian"/>
    <x v="37"/>
    <d v="2011-12-17T00:00:00"/>
    <n v="56878"/>
    <x v="1"/>
    <x v="0"/>
    <s v="Seattle"/>
    <s v=""/>
    <s v="2011"/>
    <s v=""/>
    <e v="#VALUE!"/>
  </r>
  <r>
    <x v="866"/>
    <s v="Angel Do"/>
    <x v="30"/>
    <x v="0"/>
    <s v="Speciality Products"/>
    <s v="Male"/>
    <s v="Asian"/>
    <x v="8"/>
    <d v="2019-09-20T00:00:00"/>
    <n v="94735"/>
    <x v="1"/>
    <x v="1"/>
    <s v="Beijing"/>
    <s v=""/>
    <s v="2019"/>
    <s v=""/>
    <e v="#VALUE!"/>
  </r>
  <r>
    <x v="867"/>
    <s v="Maverick Medina"/>
    <x v="13"/>
    <x v="2"/>
    <s v="Manufacturing"/>
    <s v="Male"/>
    <s v="Latino"/>
    <x v="38"/>
    <d v="2007-05-27T00:00:00"/>
    <n v="51234"/>
    <x v="1"/>
    <x v="0"/>
    <s v="Seattle"/>
    <s v=""/>
    <s v="2007"/>
    <s v=""/>
    <e v="#VALUE!"/>
  </r>
  <r>
    <x v="616"/>
    <s v="Isaac Han"/>
    <x v="9"/>
    <x v="4"/>
    <s v="Speciality Products"/>
    <s v="Male"/>
    <s v="Asian"/>
    <x v="11"/>
    <d v="2015-01-14T00:00:00"/>
    <n v="230025"/>
    <x v="16"/>
    <x v="0"/>
    <s v="Phoenix"/>
    <s v=""/>
    <s v="2015"/>
    <s v=""/>
    <e v="#VALUE!"/>
  </r>
  <r>
    <x v="868"/>
    <s v="Eliza Liang"/>
    <x v="0"/>
    <x v="4"/>
    <s v="Speciality Products"/>
    <s v="Female"/>
    <s v="Asian"/>
    <x v="9"/>
    <d v="2010-03-11T00:00:00"/>
    <n v="134006"/>
    <x v="8"/>
    <x v="1"/>
    <s v="Beijing"/>
    <s v=""/>
    <s v="2010"/>
    <s v=""/>
    <e v="#VALUE!"/>
  </r>
  <r>
    <x v="869"/>
    <s v="Zoe Zhou"/>
    <x v="6"/>
    <x v="1"/>
    <s v="Corporate"/>
    <s v="Female"/>
    <s v="Asian"/>
    <x v="22"/>
    <d v="2009-10-06T00:00:00"/>
    <n v="103096"/>
    <x v="3"/>
    <x v="1"/>
    <s v="Beijing"/>
    <s v=""/>
    <s v="2009"/>
    <s v=""/>
    <e v="#VALUE!"/>
  </r>
  <r>
    <x v="870"/>
    <s v="Nathan Lee"/>
    <x v="7"/>
    <x v="3"/>
    <s v="Manufacturing"/>
    <s v="Male"/>
    <s v="Asian"/>
    <x v="7"/>
    <d v="2016-08-20T00:00:00"/>
    <n v="58703"/>
    <x v="1"/>
    <x v="0"/>
    <s v="Columbus"/>
    <s v=""/>
    <s v="2016"/>
    <s v=""/>
    <e v="#VALUE!"/>
  </r>
  <r>
    <x v="871"/>
    <s v="Elijah Ramos"/>
    <x v="0"/>
    <x v="0"/>
    <s v="Speciality Products"/>
    <s v="Male"/>
    <s v="Latino"/>
    <x v="29"/>
    <d v="2012-12-24T00:00:00"/>
    <n v="132544"/>
    <x v="4"/>
    <x v="2"/>
    <s v="Rio de Janerio"/>
    <s v=""/>
    <s v="2012"/>
    <s v=""/>
    <e v="#VALUE!"/>
  </r>
  <r>
    <x v="872"/>
    <s v="Jaxson Coleman"/>
    <x v="6"/>
    <x v="1"/>
    <s v="Manufacturing"/>
    <s v="Male"/>
    <s v="Caucasian"/>
    <x v="24"/>
    <d v="2020-04-15T00:00:00"/>
    <n v="126671"/>
    <x v="6"/>
    <x v="0"/>
    <s v="Miami"/>
    <s v=""/>
    <s v="2020"/>
    <s v=""/>
    <e v="#VALUE!"/>
  </r>
  <r>
    <x v="873"/>
    <s v="Hailey Hong"/>
    <x v="5"/>
    <x v="2"/>
    <s v="Research &amp; Development"/>
    <s v="Female"/>
    <s v="Asian"/>
    <x v="29"/>
    <d v="2021-01-22T00:00:00"/>
    <n v="56405"/>
    <x v="1"/>
    <x v="0"/>
    <s v="Chicago"/>
    <s v=""/>
    <s v="2021"/>
    <s v=""/>
    <e v="#VALUE!"/>
  </r>
  <r>
    <x v="874"/>
    <s v="Gabriella Zhu"/>
    <x v="3"/>
    <x v="0"/>
    <s v="Speciality Products"/>
    <s v="Female"/>
    <s v="Asian"/>
    <x v="9"/>
    <d v="2014-11-29T00:00:00"/>
    <n v="88730"/>
    <x v="24"/>
    <x v="1"/>
    <s v="Chongqing"/>
    <s v=""/>
    <s v="2014"/>
    <s v=""/>
    <e v="#VALUE!"/>
  </r>
  <r>
    <x v="875"/>
    <s v="Aaron Maldonado"/>
    <x v="13"/>
    <x v="1"/>
    <s v="Manufacturing"/>
    <s v="Male"/>
    <s v="Latino"/>
    <x v="38"/>
    <d v="2008-09-17T00:00:00"/>
    <n v="62861"/>
    <x v="1"/>
    <x v="0"/>
    <s v="Seattle"/>
    <s v=""/>
    <s v="2008"/>
    <s v=""/>
    <e v="#VALUE!"/>
  </r>
  <r>
    <x v="876"/>
    <s v="Samantha Vargas"/>
    <x v="2"/>
    <x v="4"/>
    <s v="Corporate"/>
    <s v="Female"/>
    <s v="Latino"/>
    <x v="26"/>
    <d v="2006-07-21T00:00:00"/>
    <n v="151246"/>
    <x v="11"/>
    <x v="2"/>
    <s v="Sao Paulo"/>
    <s v=""/>
    <s v="2006"/>
    <s v=""/>
    <e v="#VALUE!"/>
  </r>
  <r>
    <x v="877"/>
    <s v="Nora Le"/>
    <x v="0"/>
    <x v="0"/>
    <s v="Manufacturing"/>
    <s v="Female"/>
    <s v="Asian"/>
    <x v="26"/>
    <d v="1997-04-12T00:00:00"/>
    <n v="154388"/>
    <x v="4"/>
    <x v="0"/>
    <s v="Seattle"/>
    <s v=""/>
    <s v="1997"/>
    <s v=""/>
    <e v="#VALUE!"/>
  </r>
  <r>
    <x v="438"/>
    <s v="Alice Roberts"/>
    <x v="2"/>
    <x v="4"/>
    <s v="Manufacturing"/>
    <s v="Female"/>
    <s v="Caucasian"/>
    <x v="36"/>
    <d v="1994-09-26T00:00:00"/>
    <n v="162978"/>
    <x v="35"/>
    <x v="0"/>
    <s v="Miami"/>
    <d v="2004-05-24T00:00:00"/>
    <s v="1994"/>
    <s v="2004"/>
    <n v="10"/>
  </r>
  <r>
    <x v="878"/>
    <s v="Colton Garcia"/>
    <x v="29"/>
    <x v="0"/>
    <s v="Speciality Products"/>
    <s v="Male"/>
    <s v="Latino"/>
    <x v="0"/>
    <d v="1993-11-17T00:00:00"/>
    <n v="80170"/>
    <x v="1"/>
    <x v="0"/>
    <s v="Miami"/>
    <s v=""/>
    <s v="1993"/>
    <s v=""/>
    <e v="#VALUE!"/>
  </r>
  <r>
    <x v="534"/>
    <s v="Stella Lai"/>
    <x v="4"/>
    <x v="3"/>
    <s v="Manufacturing"/>
    <s v="Female"/>
    <s v="Asian"/>
    <x v="18"/>
    <d v="2021-04-28T00:00:00"/>
    <n v="98520"/>
    <x v="1"/>
    <x v="0"/>
    <s v="Miami"/>
    <s v=""/>
    <s v="2021"/>
    <s v=""/>
    <e v="#VALUE!"/>
  </r>
  <r>
    <x v="704"/>
    <s v="Leonardo Luong"/>
    <x v="6"/>
    <x v="1"/>
    <s v="Manufacturing"/>
    <s v="Male"/>
    <s v="Asian"/>
    <x v="27"/>
    <d v="1999-12-29T00:00:00"/>
    <n v="116527"/>
    <x v="3"/>
    <x v="0"/>
    <s v="Phoenix"/>
    <s v=""/>
    <s v="1999"/>
    <s v=""/>
    <e v="#VALUE!"/>
  </r>
  <r>
    <x v="781"/>
    <s v="Nicholas Wong"/>
    <x v="2"/>
    <x v="2"/>
    <s v="Research &amp; Development"/>
    <s v="Male"/>
    <s v="Asian"/>
    <x v="5"/>
    <d v="2019-11-07T00:00:00"/>
    <n v="174607"/>
    <x v="20"/>
    <x v="0"/>
    <s v="Columbus"/>
    <s v=""/>
    <s v="2019"/>
    <s v=""/>
    <e v="#VALUE!"/>
  </r>
  <r>
    <x v="879"/>
    <s v="Jeremiah Castillo"/>
    <x v="13"/>
    <x v="3"/>
    <s v="Research &amp; Development"/>
    <s v="Male"/>
    <s v="Latino"/>
    <x v="32"/>
    <d v="2006-04-12T00:00:00"/>
    <n v="64202"/>
    <x v="1"/>
    <x v="0"/>
    <s v="Columbus"/>
    <s v=""/>
    <s v="2006"/>
    <s v=""/>
    <e v="#VALUE!"/>
  </r>
  <r>
    <x v="517"/>
    <s v="Cooper Jiang"/>
    <x v="13"/>
    <x v="3"/>
    <s v="Corporate"/>
    <s v="Male"/>
    <s v="Asian"/>
    <x v="37"/>
    <d v="2019-07-25T00:00:00"/>
    <n v="50883"/>
    <x v="1"/>
    <x v="1"/>
    <s v="Chongqing"/>
    <d v="2021-03-02T00:00:00"/>
    <s v="2019"/>
    <s v="2021"/>
    <n v="2"/>
  </r>
  <r>
    <x v="880"/>
    <s v="Penelope Silva"/>
    <x v="23"/>
    <x v="0"/>
    <s v="Speciality Products"/>
    <s v="Female"/>
    <s v="Latino"/>
    <x v="9"/>
    <d v="2016-11-03T00:00:00"/>
    <n v="94618"/>
    <x v="1"/>
    <x v="0"/>
    <s v="Columbus"/>
    <s v=""/>
    <s v="2016"/>
    <s v=""/>
    <e v="#VALUE!"/>
  </r>
  <r>
    <x v="881"/>
    <s v="Jose Richardson"/>
    <x v="2"/>
    <x v="6"/>
    <s v="Research &amp; Development"/>
    <s v="Male"/>
    <s v="Caucasian"/>
    <x v="3"/>
    <d v="2019-10-15T00:00:00"/>
    <n v="151556"/>
    <x v="2"/>
    <x v="0"/>
    <s v="Miami"/>
    <s v=""/>
    <s v="2019"/>
    <s v=""/>
    <e v="#VALUE!"/>
  </r>
  <r>
    <x v="882"/>
    <s v="Eleanor Chau"/>
    <x v="25"/>
    <x v="5"/>
    <s v="Research &amp; Development"/>
    <s v="Female"/>
    <s v="Asian"/>
    <x v="17"/>
    <d v="2020-03-08T00:00:00"/>
    <n v="80659"/>
    <x v="1"/>
    <x v="0"/>
    <s v="Phoenix"/>
    <s v=""/>
    <s v="2020"/>
    <s v=""/>
    <e v="#VALUE!"/>
  </r>
  <r>
    <x v="883"/>
    <s v="John Cho"/>
    <x v="2"/>
    <x v="4"/>
    <s v="Speciality Products"/>
    <s v="Male"/>
    <s v="Asian"/>
    <x v="40"/>
    <d v="2019-11-03T00:00:00"/>
    <n v="195385"/>
    <x v="11"/>
    <x v="1"/>
    <s v="Chengdu"/>
    <s v=""/>
    <s v="2019"/>
    <s v=""/>
    <e v="#VALUE!"/>
  </r>
  <r>
    <x v="884"/>
    <s v="Julian Delgado"/>
    <x v="28"/>
    <x v="0"/>
    <s v="Speciality Products"/>
    <s v="Male"/>
    <s v="Latino"/>
    <x v="7"/>
    <d v="2016-05-19T00:00:00"/>
    <n v="52693"/>
    <x v="1"/>
    <x v="2"/>
    <s v="Rio de Janerio"/>
    <s v=""/>
    <s v="2016"/>
    <s v=""/>
    <e v="#VALUE!"/>
  </r>
  <r>
    <x v="885"/>
    <s v="Isabella Scott"/>
    <x v="32"/>
    <x v="0"/>
    <s v="Research &amp; Development"/>
    <s v="Female"/>
    <s v="Caucasian"/>
    <x v="32"/>
    <d v="2016-04-26T00:00:00"/>
    <n v="72045"/>
    <x v="1"/>
    <x v="0"/>
    <s v="Phoenix"/>
    <s v=""/>
    <s v="2016"/>
    <s v=""/>
    <e v="#VALUE!"/>
  </r>
  <r>
    <x v="886"/>
    <s v="Parker Avila"/>
    <x v="13"/>
    <x v="6"/>
    <s v="Manufacturing"/>
    <s v="Male"/>
    <s v="Latino"/>
    <x v="40"/>
    <d v="2005-11-28T00:00:00"/>
    <n v="62749"/>
    <x v="1"/>
    <x v="2"/>
    <s v="Manaus"/>
    <s v=""/>
    <s v="2005"/>
    <s v=""/>
    <e v="#VALUE!"/>
  </r>
  <r>
    <x v="887"/>
    <s v="Luke Vu"/>
    <x v="0"/>
    <x v="6"/>
    <s v="Speciality Products"/>
    <s v="Male"/>
    <s v="Asian"/>
    <x v="27"/>
    <d v="2018-06-04T00:00:00"/>
    <n v="154884"/>
    <x v="4"/>
    <x v="1"/>
    <s v="Shanghai"/>
    <s v=""/>
    <s v="2018"/>
    <s v=""/>
    <e v="#VALUE!"/>
  </r>
  <r>
    <x v="888"/>
    <s v="Jameson Nelson"/>
    <x v="23"/>
    <x v="0"/>
    <s v="Research &amp; Development"/>
    <s v="Male"/>
    <s v="Caucasian"/>
    <x v="22"/>
    <d v="2016-03-08T00:00:00"/>
    <n v="96566"/>
    <x v="1"/>
    <x v="0"/>
    <s v="Columbus"/>
    <s v=""/>
    <s v="2016"/>
    <s v=""/>
    <e v="#VALUE!"/>
  </r>
  <r>
    <x v="889"/>
    <s v="Adrian Fernandez"/>
    <x v="28"/>
    <x v="0"/>
    <s v="Research &amp; Development"/>
    <s v="Male"/>
    <s v="Latino"/>
    <x v="15"/>
    <d v="2001-08-23T00:00:00"/>
    <n v="54994"/>
    <x v="1"/>
    <x v="0"/>
    <s v="Columbus"/>
    <s v=""/>
    <s v="2001"/>
    <s v=""/>
    <e v="#VALUE!"/>
  </r>
  <r>
    <x v="890"/>
    <s v="Madison Hunter"/>
    <x v="32"/>
    <x v="0"/>
    <s v="Corporate"/>
    <s v="Female"/>
    <s v="Caucasian"/>
    <x v="28"/>
    <d v="2012-02-05T00:00:00"/>
    <n v="61523"/>
    <x v="1"/>
    <x v="0"/>
    <s v="Columbus"/>
    <s v=""/>
    <s v="2012"/>
    <s v=""/>
    <e v="#VALUE!"/>
  </r>
  <r>
    <x v="891"/>
    <s v="Jordan Phillips"/>
    <x v="9"/>
    <x v="4"/>
    <s v="Corporate"/>
    <s v="Male"/>
    <s v="Black"/>
    <x v="15"/>
    <d v="2010-12-12T00:00:00"/>
    <n v="190512"/>
    <x v="18"/>
    <x v="0"/>
    <s v="Columbus"/>
    <s v=""/>
    <s v="2010"/>
    <s v=""/>
    <e v="#VALUE!"/>
  </r>
  <r>
    <x v="892"/>
    <s v="Maya Chan"/>
    <x v="8"/>
    <x v="5"/>
    <s v="Speciality Products"/>
    <s v="Female"/>
    <s v="Asian"/>
    <x v="17"/>
    <d v="2013-02-13T00:00:00"/>
    <n v="124827"/>
    <x v="1"/>
    <x v="1"/>
    <s v="Beijing"/>
    <s v=""/>
    <s v="2013"/>
    <s v=""/>
    <e v="#VALUE!"/>
  </r>
  <r>
    <x v="360"/>
    <s v="Wesley King"/>
    <x v="6"/>
    <x v="3"/>
    <s v="Manufacturing"/>
    <s v="Male"/>
    <s v="Caucasian"/>
    <x v="4"/>
    <d v="2019-01-19T00:00:00"/>
    <n v="101577"/>
    <x v="17"/>
    <x v="0"/>
    <s v="Chicago"/>
    <s v=""/>
    <s v="2019"/>
    <s v=""/>
    <e v="#VALUE!"/>
  </r>
  <r>
    <x v="893"/>
    <s v="Sofia Fernandez"/>
    <x v="6"/>
    <x v="3"/>
    <s v="Manufacturing"/>
    <s v="Female"/>
    <s v="Latino"/>
    <x v="18"/>
    <d v="2005-10-17T00:00:00"/>
    <n v="105223"/>
    <x v="4"/>
    <x v="0"/>
    <s v="Phoenix"/>
    <s v=""/>
    <s v="2005"/>
    <s v=""/>
    <e v="#VALUE!"/>
  </r>
  <r>
    <x v="743"/>
    <s v="Maverick Figueroa"/>
    <x v="30"/>
    <x v="0"/>
    <s v="Corporate"/>
    <s v="Male"/>
    <s v="Latino"/>
    <x v="35"/>
    <d v="2008-07-06T00:00:00"/>
    <n v="94815"/>
    <x v="1"/>
    <x v="0"/>
    <s v="Chicago"/>
    <s v=""/>
    <s v="2008"/>
    <s v=""/>
    <e v="#VALUE!"/>
  </r>
  <r>
    <x v="894"/>
    <s v="Hannah Hoang"/>
    <x v="6"/>
    <x v="3"/>
    <s v="Speciality Products"/>
    <s v="Female"/>
    <s v="Asian"/>
    <x v="6"/>
    <d v="2021-12-15T00:00:00"/>
    <n v="114893"/>
    <x v="5"/>
    <x v="1"/>
    <s v="Chengdu"/>
    <s v=""/>
    <s v="2021"/>
    <s v=""/>
    <e v="#VALUE!"/>
  </r>
  <r>
    <x v="895"/>
    <s v="Violet Garcia"/>
    <x v="4"/>
    <x v="6"/>
    <s v="Speciality Products"/>
    <s v="Female"/>
    <s v="Latino"/>
    <x v="25"/>
    <d v="2017-01-10T00:00:00"/>
    <n v="80622"/>
    <x v="1"/>
    <x v="0"/>
    <s v="Austin"/>
    <s v=""/>
    <s v="2017"/>
    <s v=""/>
    <e v="#VALUE!"/>
  </r>
  <r>
    <x v="34"/>
    <s v="Aaliyah Mai"/>
    <x v="9"/>
    <x v="0"/>
    <s v="Speciality Products"/>
    <s v="Female"/>
    <s v="Asian"/>
    <x v="4"/>
    <d v="2016-11-11T00:00:00"/>
    <n v="246589"/>
    <x v="29"/>
    <x v="0"/>
    <s v="Phoenix"/>
    <d v="2017-03-26T00:00:00"/>
    <s v="2016"/>
    <s v="2017"/>
    <n v="1"/>
  </r>
  <r>
    <x v="896"/>
    <s v="Austin Vang"/>
    <x v="6"/>
    <x v="6"/>
    <s v="Speciality Products"/>
    <s v="Male"/>
    <s v="Asian"/>
    <x v="37"/>
    <d v="2018-05-20T00:00:00"/>
    <n v="119397"/>
    <x v="6"/>
    <x v="1"/>
    <s v="Beijing"/>
    <d v="2019-03-14T00:00:00"/>
    <s v="2018"/>
    <s v="2019"/>
    <n v="1"/>
  </r>
  <r>
    <x v="897"/>
    <s v="Maria Sun"/>
    <x v="2"/>
    <x v="2"/>
    <s v="Corporate"/>
    <s v="Female"/>
    <s v="Asian"/>
    <x v="6"/>
    <d v="2021-12-19T00:00:00"/>
    <n v="150666"/>
    <x v="14"/>
    <x v="1"/>
    <s v="Chengdu"/>
    <s v=""/>
    <s v="2021"/>
    <s v=""/>
    <e v="#VALUE!"/>
  </r>
  <r>
    <x v="898"/>
    <s v="Madelyn Scott"/>
    <x v="0"/>
    <x v="0"/>
    <s v="Research &amp; Development"/>
    <s v="Female"/>
    <s v="Caucasian"/>
    <x v="30"/>
    <d v="2002-01-09T00:00:00"/>
    <n v="148035"/>
    <x v="28"/>
    <x v="0"/>
    <s v="Phoenix"/>
    <s v=""/>
    <s v="2002"/>
    <s v=""/>
    <e v="#VALUE!"/>
  </r>
  <r>
    <x v="69"/>
    <s v="Dylan Chin"/>
    <x v="2"/>
    <x v="1"/>
    <s v="Corporate"/>
    <s v="Male"/>
    <s v="Asian"/>
    <x v="33"/>
    <d v="2017-06-05T00:00:00"/>
    <n v="158898"/>
    <x v="10"/>
    <x v="0"/>
    <s v="Miami"/>
    <s v=""/>
    <s v="2017"/>
    <s v=""/>
    <e v="#VALUE!"/>
  </r>
  <r>
    <x v="899"/>
    <s v="Emery Zhang"/>
    <x v="17"/>
    <x v="5"/>
    <s v="Corporate"/>
    <s v="Female"/>
    <s v="Asian"/>
    <x v="15"/>
    <d v="2012-02-28T00:00:00"/>
    <n v="89659"/>
    <x v="1"/>
    <x v="1"/>
    <s v="Beijing"/>
    <s v=""/>
    <s v="2012"/>
    <s v=""/>
    <e v="#VALUE!"/>
  </r>
  <r>
    <x v="900"/>
    <s v="Riley Washington"/>
    <x v="2"/>
    <x v="2"/>
    <s v="Speciality Products"/>
    <s v="Female"/>
    <s v="Caucasian"/>
    <x v="38"/>
    <d v="2007-04-29T00:00:00"/>
    <n v="171487"/>
    <x v="14"/>
    <x v="0"/>
    <s v="Phoenix"/>
    <s v=""/>
    <s v="2007"/>
    <s v=""/>
    <e v="#VALUE!"/>
  </r>
  <r>
    <x v="901"/>
    <s v="Raelynn Rios"/>
    <x v="9"/>
    <x v="2"/>
    <s v="Manufacturing"/>
    <s v="Female"/>
    <s v="Latino"/>
    <x v="19"/>
    <d v="2016-08-21T00:00:00"/>
    <n v="258498"/>
    <x v="22"/>
    <x v="0"/>
    <s v="Columbus"/>
    <s v=""/>
    <s v="2016"/>
    <s v=""/>
    <e v="#VALUE!"/>
  </r>
  <r>
    <x v="902"/>
    <s v="Anthony Hong"/>
    <x v="0"/>
    <x v="0"/>
    <s v="Research &amp; Development"/>
    <s v="Male"/>
    <s v="Asian"/>
    <x v="17"/>
    <d v="2010-11-29T00:00:00"/>
    <n v="146961"/>
    <x v="19"/>
    <x v="0"/>
    <s v="Columbus"/>
    <s v=""/>
    <s v="2010"/>
    <s v=""/>
    <e v="#VALUE!"/>
  </r>
  <r>
    <x v="903"/>
    <s v="Leo Herrera"/>
    <x v="15"/>
    <x v="4"/>
    <s v="Research &amp; Development"/>
    <s v="Male"/>
    <s v="Latino"/>
    <x v="35"/>
    <d v="1998-04-22T00:00:00"/>
    <n v="85369"/>
    <x v="1"/>
    <x v="2"/>
    <s v="Manaus"/>
    <d v="2004-11-27T00:00:00"/>
    <s v="1998"/>
    <s v="2004"/>
    <n v="6"/>
  </r>
  <r>
    <x v="429"/>
    <s v="Robert Wright"/>
    <x v="1"/>
    <x v="0"/>
    <s v="Manufacturing"/>
    <s v="Male"/>
    <s v="Caucasian"/>
    <x v="23"/>
    <d v="2015-06-14T00:00:00"/>
    <n v="67489"/>
    <x v="1"/>
    <x v="0"/>
    <s v="Chicago"/>
    <s v=""/>
    <s v="2015"/>
    <s v=""/>
    <e v="#VALUE!"/>
  </r>
  <r>
    <x v="904"/>
    <s v="Audrey Richardson"/>
    <x v="2"/>
    <x v="0"/>
    <s v="Manufacturing"/>
    <s v="Female"/>
    <s v="Caucasian"/>
    <x v="30"/>
    <d v="2018-10-06T00:00:00"/>
    <n v="166259"/>
    <x v="35"/>
    <x v="0"/>
    <s v="Chicago"/>
    <s v=""/>
    <s v="2018"/>
    <s v=""/>
    <e v="#VALUE!"/>
  </r>
  <r>
    <x v="905"/>
    <s v="Scarlett Kumar"/>
    <x v="28"/>
    <x v="0"/>
    <s v="Corporate"/>
    <s v="Female"/>
    <s v="Asian"/>
    <x v="0"/>
    <d v="2009-01-07T00:00:00"/>
    <n v="47032"/>
    <x v="1"/>
    <x v="0"/>
    <s v="Columbus"/>
    <s v=""/>
    <s v="2009"/>
    <s v=""/>
    <e v="#VALUE!"/>
  </r>
  <r>
    <x v="906"/>
    <s v="Wesley Young"/>
    <x v="4"/>
    <x v="6"/>
    <s v="Speciality Products"/>
    <s v="Male"/>
    <s v="Caucasian"/>
    <x v="29"/>
    <d v="2016-09-18T00:00:00"/>
    <n v="98427"/>
    <x v="1"/>
    <x v="0"/>
    <s v="Columbus"/>
    <s v=""/>
    <s v="2016"/>
    <s v=""/>
    <e v="#VALUE!"/>
  </r>
  <r>
    <x v="907"/>
    <s v="Lillian Khan"/>
    <x v="7"/>
    <x v="1"/>
    <s v="Speciality Products"/>
    <s v="Female"/>
    <s v="Asian"/>
    <x v="18"/>
    <d v="2010-05-31T00:00:00"/>
    <n v="47387"/>
    <x v="1"/>
    <x v="1"/>
    <s v="Chengdu"/>
    <d v="2018-01-08T00:00:00"/>
    <s v="2010"/>
    <s v="2018"/>
    <n v="8"/>
  </r>
  <r>
    <x v="908"/>
    <s v="Oliver Yang"/>
    <x v="2"/>
    <x v="6"/>
    <s v="Speciality Products"/>
    <s v="Male"/>
    <s v="Asian"/>
    <x v="11"/>
    <d v="2019-06-10T00:00:00"/>
    <n v="176710"/>
    <x v="0"/>
    <x v="0"/>
    <s v="Miami"/>
    <s v=""/>
    <s v="2019"/>
    <s v=""/>
    <e v="#VALUE!"/>
  </r>
  <r>
    <x v="909"/>
    <s v="Lily Nguyen"/>
    <x v="4"/>
    <x v="1"/>
    <s v="Speciality Products"/>
    <s v="Female"/>
    <s v="Asian"/>
    <x v="29"/>
    <d v="2012-01-28T00:00:00"/>
    <n v="95960"/>
    <x v="1"/>
    <x v="1"/>
    <s v="Chengdu"/>
    <s v=""/>
    <s v="2012"/>
    <s v=""/>
    <e v="#VALUE!"/>
  </r>
  <r>
    <x v="910"/>
    <s v="Sofia Cheng"/>
    <x v="9"/>
    <x v="3"/>
    <s v="Corporate"/>
    <s v="Female"/>
    <s v="Asian"/>
    <x v="20"/>
    <d v="2020-07-26T00:00:00"/>
    <n v="216195"/>
    <x v="13"/>
    <x v="0"/>
    <s v="Miami"/>
    <s v=""/>
    <s v="2020"/>
    <s v=""/>
    <e v="#VALUE!"/>
  </r>
  <r>
    <x v="911"/>
    <m/>
    <x v="33"/>
    <x v="7"/>
    <m/>
    <m/>
    <m/>
    <x v="41"/>
    <m/>
    <m/>
    <x v="37"/>
    <x v="3"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81">
  <r>
    <s v="E02387"/>
    <s v="Emily Davis"/>
    <s v="Sr. Manger"/>
    <x v="0"/>
    <s v="Research &amp; Development"/>
    <s v="Female"/>
    <x v="0"/>
    <n v="55"/>
    <d v="2016-04-08T00:00:00"/>
    <n v="141604"/>
    <n v="0.15"/>
    <s v="United States"/>
    <s v="Seattle"/>
    <d v="2021-10-16T00:00:00"/>
    <s v="2016"/>
    <s v="2021"/>
    <n v="5"/>
    <m/>
    <m/>
  </r>
  <r>
    <s v="E04105"/>
    <s v="Theodore Dinh"/>
    <s v="Technical Architect"/>
    <x v="0"/>
    <s v="Manufacturing"/>
    <s v="Male"/>
    <x v="1"/>
    <n v="59"/>
    <d v="1997-11-29T00:00:00"/>
    <n v="99975"/>
    <n v="0"/>
    <s v="China"/>
    <s v="Chongqing"/>
    <s v=""/>
    <s v="1997"/>
    <s v=""/>
    <e v="#VALUE!"/>
    <m/>
    <m/>
  </r>
  <r>
    <s v="E02572"/>
    <s v="Luna Sanders"/>
    <s v="Director"/>
    <x v="1"/>
    <s v="Speciality Products"/>
    <s v="Female"/>
    <x v="2"/>
    <n v="50"/>
    <d v="2006-10-26T00:00:00"/>
    <n v="163099"/>
    <n v="0.2"/>
    <s v="United States"/>
    <s v="Chicago"/>
    <s v=""/>
    <s v="2006"/>
    <s v=""/>
    <e v="#VALUE!"/>
    <m/>
    <m/>
  </r>
  <r>
    <s v="E02832"/>
    <s v="Penelope Jordan"/>
    <s v="Computer Systems Manager"/>
    <x v="0"/>
    <s v="Manufacturing"/>
    <s v="Female"/>
    <x v="2"/>
    <n v="26"/>
    <d v="2019-09-27T00:00:00"/>
    <n v="84913"/>
    <n v="7.0000000000000007E-2"/>
    <s v="United States"/>
    <s v="Chicago"/>
    <s v=""/>
    <s v="2019"/>
    <s v=""/>
    <e v="#VALUE!"/>
    <m/>
    <m/>
  </r>
  <r>
    <s v="E01639"/>
    <s v="Austin Vo"/>
    <s v="Sr. Analyst"/>
    <x v="1"/>
    <s v="Manufacturing"/>
    <s v="Male"/>
    <x v="1"/>
    <n v="55"/>
    <d v="1995-11-20T00:00:00"/>
    <n v="95409"/>
    <n v="0"/>
    <s v="United States"/>
    <s v="Phoenix"/>
    <s v=""/>
    <s v="1995"/>
    <s v=""/>
    <e v="#VALUE!"/>
    <m/>
    <m/>
  </r>
  <r>
    <s v="E00644"/>
    <s v="Joshua Gupta"/>
    <s v="Account Representative"/>
    <x v="2"/>
    <s v="Corporate"/>
    <s v="Male"/>
    <x v="1"/>
    <n v="57"/>
    <d v="2017-01-24T00:00:00"/>
    <n v="50994"/>
    <n v="0"/>
    <s v="China"/>
    <s v="Chongqing"/>
    <s v=""/>
    <s v="2017"/>
    <s v=""/>
    <e v="#VALUE!"/>
    <m/>
    <m/>
  </r>
  <r>
    <s v="E01550"/>
    <s v="Ruby Barnes"/>
    <s v="Manager"/>
    <x v="0"/>
    <s v="Corporate"/>
    <s v="Female"/>
    <x v="2"/>
    <n v="27"/>
    <d v="2020-07-01T00:00:00"/>
    <n v="119746"/>
    <n v="0.1"/>
    <s v="United States"/>
    <s v="Phoenix"/>
    <s v=""/>
    <s v="2020"/>
    <s v=""/>
    <e v="#VALUE!"/>
    <m/>
    <m/>
  </r>
  <r>
    <s v="E04332"/>
    <s v="Luke Martin"/>
    <s v="Analyst"/>
    <x v="1"/>
    <s v="Manufacturing"/>
    <s v="Male"/>
    <x v="0"/>
    <n v="25"/>
    <d v="2020-05-16T00:00:00"/>
    <n v="41336"/>
    <n v="0"/>
    <s v="United States"/>
    <s v="Miami"/>
    <d v="2021-05-20T00:00:00"/>
    <s v="2020"/>
    <s v="2021"/>
    <n v="1"/>
    <m/>
    <m/>
  </r>
  <r>
    <s v="E04533"/>
    <s v="Easton Bailey"/>
    <s v="Manager"/>
    <x v="3"/>
    <s v="Manufacturing"/>
    <s v="Male"/>
    <x v="2"/>
    <n v="29"/>
    <d v="2019-01-25T00:00:00"/>
    <n v="113527"/>
    <n v="0.06"/>
    <s v="United States"/>
    <s v="Austin"/>
    <s v=""/>
    <s v="2019"/>
    <s v=""/>
    <e v="#VALUE!"/>
    <m/>
    <m/>
  </r>
  <r>
    <s v="E03838"/>
    <s v="Madeline Walker"/>
    <s v="Sr. Analyst"/>
    <x v="1"/>
    <s v="Speciality Products"/>
    <s v="Female"/>
    <x v="2"/>
    <n v="34"/>
    <d v="2018-06-13T00:00:00"/>
    <n v="77203"/>
    <n v="0"/>
    <s v="United States"/>
    <s v="Chicago"/>
    <s v=""/>
    <s v="2018"/>
    <s v=""/>
    <e v="#VALUE!"/>
    <m/>
    <m/>
  </r>
  <r>
    <s v="E00591"/>
    <s v="Savannah Ali"/>
    <s v="Sr. Manger"/>
    <x v="4"/>
    <s v="Manufacturing"/>
    <s v="Female"/>
    <x v="1"/>
    <n v="36"/>
    <d v="2009-02-11T00:00:00"/>
    <n v="157333"/>
    <n v="0.15"/>
    <s v="United States"/>
    <s v="Miami"/>
    <s v=""/>
    <s v="2009"/>
    <s v=""/>
    <e v="#VALUE!"/>
    <m/>
    <m/>
  </r>
  <r>
    <s v="E03344"/>
    <s v="Camila Rogers"/>
    <s v="Controls Engineer"/>
    <x v="5"/>
    <s v="Speciality Products"/>
    <s v="Female"/>
    <x v="2"/>
    <n v="27"/>
    <d v="2021-10-21T00:00:00"/>
    <n v="109851"/>
    <n v="0"/>
    <s v="United States"/>
    <s v="Seattle"/>
    <s v=""/>
    <s v="2021"/>
    <s v=""/>
    <e v="#VALUE!"/>
    <m/>
    <m/>
  </r>
  <r>
    <s v="E00530"/>
    <s v="Eli Jones"/>
    <s v="Manager"/>
    <x v="4"/>
    <s v="Manufacturing"/>
    <s v="Male"/>
    <x v="2"/>
    <n v="59"/>
    <d v="1999-03-14T00:00:00"/>
    <n v="105086"/>
    <n v="0.09"/>
    <s v="United States"/>
    <s v="Austin"/>
    <s v=""/>
    <s v="1999"/>
    <s v=""/>
    <e v="#VALUE!"/>
    <m/>
    <m/>
  </r>
  <r>
    <s v="E04239"/>
    <s v="Everleigh Ng"/>
    <s v="Sr. Manger"/>
    <x v="1"/>
    <s v="Research &amp; Development"/>
    <s v="Female"/>
    <x v="1"/>
    <n v="51"/>
    <d v="2021-06-10T00:00:00"/>
    <n v="146742"/>
    <n v="0.1"/>
    <s v="China"/>
    <s v="Shanghai"/>
    <s v=""/>
    <s v="2021"/>
    <s v=""/>
    <e v="#VALUE!"/>
    <m/>
    <m/>
  </r>
  <r>
    <s v="E03496"/>
    <s v="Robert Yang"/>
    <s v="Sr. Analyst"/>
    <x v="3"/>
    <s v="Speciality Products"/>
    <s v="Male"/>
    <x v="1"/>
    <n v="31"/>
    <d v="2017-11-04T00:00:00"/>
    <n v="97078"/>
    <n v="0"/>
    <s v="United States"/>
    <s v="Austin"/>
    <d v="2020-03-09T00:00:00"/>
    <s v="2017"/>
    <s v="2020"/>
    <n v="3"/>
    <m/>
    <m/>
  </r>
  <r>
    <s v="E00549"/>
    <s v="Isabella Xi"/>
    <s v="Vice President"/>
    <x v="6"/>
    <s v="Research &amp; Development"/>
    <s v="Female"/>
    <x v="1"/>
    <n v="41"/>
    <d v="2013-03-13T00:00:00"/>
    <n v="249270"/>
    <n v="0.3"/>
    <s v="United States"/>
    <s v="Seattle"/>
    <s v=""/>
    <s v="2013"/>
    <s v=""/>
    <e v="#VALUE!"/>
    <m/>
    <m/>
  </r>
  <r>
    <s v="E00163"/>
    <s v="Bella Powell"/>
    <s v="Director"/>
    <x v="1"/>
    <s v="Research &amp; Development"/>
    <s v="Female"/>
    <x v="0"/>
    <n v="65"/>
    <d v="2002-03-04T00:00:00"/>
    <n v="175837"/>
    <n v="0.2"/>
    <s v="United States"/>
    <s v="Phoenix"/>
    <s v=""/>
    <s v="2002"/>
    <s v=""/>
    <e v="#VALUE!"/>
    <m/>
    <m/>
  </r>
  <r>
    <s v="E00884"/>
    <s v="Camila Silva"/>
    <s v="Sr. Manger"/>
    <x v="6"/>
    <s v="Speciality Products"/>
    <s v="Female"/>
    <x v="3"/>
    <n v="64"/>
    <d v="2003-12-01T00:00:00"/>
    <n v="154828"/>
    <n v="0.13"/>
    <s v="United States"/>
    <s v="Seattle"/>
    <s v=""/>
    <s v="2003"/>
    <s v=""/>
    <e v="#VALUE!"/>
    <m/>
    <m/>
  </r>
  <r>
    <s v="E04116"/>
    <s v="David Barnes"/>
    <s v="Director"/>
    <x v="0"/>
    <s v="Corporate"/>
    <s v="Male"/>
    <x v="2"/>
    <n v="64"/>
    <d v="2013-11-03T00:00:00"/>
    <n v="186503"/>
    <n v="0.24"/>
    <s v="United States"/>
    <s v="Columbus"/>
    <s v=""/>
    <s v="2013"/>
    <s v=""/>
    <e v="#VALUE!"/>
    <m/>
    <m/>
  </r>
  <r>
    <s v="E04625"/>
    <s v="Adam Dang"/>
    <s v="Director"/>
    <x v="2"/>
    <s v="Research &amp; Development"/>
    <s v="Male"/>
    <x v="1"/>
    <n v="45"/>
    <d v="2002-07-09T00:00:00"/>
    <n v="166331"/>
    <n v="0.18"/>
    <s v="China"/>
    <s v="Chongqing"/>
    <s v=""/>
    <s v="2002"/>
    <s v=""/>
    <e v="#VALUE!"/>
    <m/>
    <m/>
  </r>
  <r>
    <s v="E03680"/>
    <s v="Elias Alvarado"/>
    <s v="Sr. Manger"/>
    <x v="0"/>
    <s v="Manufacturing"/>
    <s v="Male"/>
    <x v="3"/>
    <n v="56"/>
    <d v="2012-01-09T00:00:00"/>
    <n v="146140"/>
    <n v="0.1"/>
    <s v="Brazil"/>
    <s v="Manaus"/>
    <s v=""/>
    <s v="2012"/>
    <s v=""/>
    <e v="#VALUE!"/>
    <m/>
    <m/>
  </r>
  <r>
    <s v="E04732"/>
    <s v="Eva Rivera"/>
    <s v="Director"/>
    <x v="2"/>
    <s v="Manufacturing"/>
    <s v="Female"/>
    <x v="3"/>
    <n v="36"/>
    <d v="2021-04-02T00:00:00"/>
    <n v="151703"/>
    <n v="0.21"/>
    <s v="United States"/>
    <s v="Miami"/>
    <s v=""/>
    <s v="2021"/>
    <s v=""/>
    <e v="#VALUE!"/>
    <m/>
    <m/>
  </r>
  <r>
    <s v="E03484"/>
    <s v="Logan Rivera"/>
    <s v="Director"/>
    <x v="0"/>
    <s v="Research &amp; Development"/>
    <s v="Male"/>
    <x v="3"/>
    <n v="59"/>
    <d v="2002-05-24T00:00:00"/>
    <n v="172787"/>
    <n v="0.28000000000000003"/>
    <s v="Brazil"/>
    <s v="Rio de Janerio"/>
    <s v=""/>
    <s v="2002"/>
    <s v=""/>
    <e v="#VALUE!"/>
    <m/>
    <m/>
  </r>
  <r>
    <s v="E00671"/>
    <s v="Leonardo Dixon"/>
    <s v="Analyst"/>
    <x v="2"/>
    <s v="Speciality Products"/>
    <s v="Male"/>
    <x v="2"/>
    <n v="37"/>
    <d v="2019-09-05T00:00:00"/>
    <n v="49998"/>
    <n v="0"/>
    <s v="United States"/>
    <s v="Seattle"/>
    <s v=""/>
    <s v="2019"/>
    <s v=""/>
    <e v="#VALUE!"/>
    <m/>
    <m/>
  </r>
  <r>
    <s v="E02071"/>
    <s v="Mateo Her"/>
    <s v="Vice President"/>
    <x v="2"/>
    <s v="Speciality Products"/>
    <s v="Male"/>
    <x v="1"/>
    <n v="44"/>
    <d v="2014-03-02T00:00:00"/>
    <n v="207172"/>
    <n v="0.31"/>
    <s v="China"/>
    <s v="Chongqing"/>
    <s v=""/>
    <s v="2014"/>
    <s v=""/>
    <e v="#VALUE!"/>
    <m/>
    <m/>
  </r>
  <r>
    <s v="E02206"/>
    <s v="Jose Henderson"/>
    <s v="Director"/>
    <x v="4"/>
    <s v="Speciality Products"/>
    <s v="Male"/>
    <x v="0"/>
    <n v="41"/>
    <d v="2015-04-17T00:00:00"/>
    <n v="152239"/>
    <n v="0.23"/>
    <s v="United States"/>
    <s v="Columbus"/>
    <s v=""/>
    <s v="2015"/>
    <s v=""/>
    <e v="#VALUE!"/>
    <m/>
    <m/>
  </r>
  <r>
    <s v="E04545"/>
    <s v="Abigail Mejia"/>
    <s v="Quality Engineer"/>
    <x v="5"/>
    <s v="Corporate"/>
    <s v="Female"/>
    <x v="3"/>
    <n v="56"/>
    <d v="2005-02-05T00:00:00"/>
    <n v="98581"/>
    <n v="0"/>
    <s v="Brazil"/>
    <s v="Rio de Janerio"/>
    <s v=""/>
    <s v="2005"/>
    <s v=""/>
    <e v="#VALUE!"/>
    <m/>
    <m/>
  </r>
  <r>
    <s v="E00154"/>
    <s v="Wyatt Chin"/>
    <s v="Vice President"/>
    <x v="5"/>
    <s v="Speciality Products"/>
    <s v="Male"/>
    <x v="1"/>
    <n v="43"/>
    <d v="2004-06-07T00:00:00"/>
    <n v="246231"/>
    <n v="0.31"/>
    <s v="United States"/>
    <s v="Seattle"/>
    <s v=""/>
    <s v="2004"/>
    <s v=""/>
    <e v="#VALUE!"/>
    <m/>
    <m/>
  </r>
  <r>
    <s v="E03343"/>
    <s v="Carson Lu"/>
    <s v="Engineering Manager"/>
    <x v="5"/>
    <s v="Speciality Products"/>
    <s v="Male"/>
    <x v="1"/>
    <n v="64"/>
    <d v="1996-12-04T00:00:00"/>
    <n v="99354"/>
    <n v="0.12"/>
    <s v="China"/>
    <s v="Beijing"/>
    <s v=""/>
    <s v="1996"/>
    <s v=""/>
    <e v="#VALUE!"/>
    <m/>
    <m/>
  </r>
  <r>
    <s v="E00304"/>
    <s v="Dylan Choi"/>
    <s v="Vice President"/>
    <x v="0"/>
    <s v="Corporate"/>
    <s v="Male"/>
    <x v="1"/>
    <n v="63"/>
    <d v="2012-05-11T00:00:00"/>
    <n v="231141"/>
    <n v="0.34"/>
    <s v="China"/>
    <s v="Beijing"/>
    <s v=""/>
    <s v="2012"/>
    <s v=""/>
    <e v="#VALUE!"/>
    <m/>
    <m/>
  </r>
  <r>
    <s v="E02594"/>
    <s v="Ezekiel Kumar"/>
    <s v="IT Coordinator"/>
    <x v="0"/>
    <s v="Research &amp; Development"/>
    <s v="Male"/>
    <x v="1"/>
    <n v="28"/>
    <d v="2017-06-25T00:00:00"/>
    <n v="54775"/>
    <n v="0"/>
    <s v="United States"/>
    <s v="Columbus"/>
    <s v=""/>
    <s v="2017"/>
    <s v=""/>
    <e v="#VALUE!"/>
    <m/>
    <m/>
  </r>
  <r>
    <s v="E00402"/>
    <s v="Dominic Guzman"/>
    <s v="Analyst"/>
    <x v="1"/>
    <s v="Manufacturing"/>
    <s v="Male"/>
    <x v="3"/>
    <n v="65"/>
    <d v="2004-05-16T00:00:00"/>
    <n v="55499"/>
    <n v="0"/>
    <s v="Brazil"/>
    <s v="Manaus"/>
    <s v=""/>
    <s v="2004"/>
    <s v=""/>
    <e v="#VALUE!"/>
    <m/>
    <m/>
  </r>
  <r>
    <s v="E01994"/>
    <s v="Angel Powell"/>
    <s v="Analyst II"/>
    <x v="2"/>
    <s v="Research &amp; Development"/>
    <s v="Male"/>
    <x v="2"/>
    <n v="61"/>
    <d v="2008-07-11T00:00:00"/>
    <n v="66521"/>
    <n v="0"/>
    <s v="United States"/>
    <s v="Seattle"/>
    <s v=""/>
    <s v="2008"/>
    <s v=""/>
    <e v="#VALUE!"/>
    <m/>
    <m/>
  </r>
  <r>
    <s v="E03549"/>
    <s v="Mateo Vu"/>
    <s v="Account Representative"/>
    <x v="2"/>
    <s v="Speciality Products"/>
    <s v="Male"/>
    <x v="1"/>
    <n v="30"/>
    <d v="2016-09-29T00:00:00"/>
    <n v="59100"/>
    <n v="0"/>
    <s v="China"/>
    <s v="Chongqing"/>
    <s v=""/>
    <s v="2016"/>
    <s v=""/>
    <e v="#VALUE!"/>
    <m/>
    <m/>
  </r>
  <r>
    <s v="E03247"/>
    <s v="Caroline Jenkins"/>
    <s v="Analyst"/>
    <x v="1"/>
    <s v="Research &amp; Development"/>
    <s v="Female"/>
    <x v="2"/>
    <n v="27"/>
    <d v="2018-05-06T00:00:00"/>
    <n v="49011"/>
    <n v="0"/>
    <s v="United States"/>
    <s v="Chicago"/>
    <s v=""/>
    <s v="2018"/>
    <s v=""/>
    <e v="#VALUE!"/>
    <m/>
    <m/>
  </r>
  <r>
    <s v="E02074"/>
    <s v="Nora Brown"/>
    <s v="Enterprise Architect"/>
    <x v="0"/>
    <s v="Manufacturing"/>
    <s v="Female"/>
    <x v="2"/>
    <n v="32"/>
    <d v="2014-02-11T00:00:00"/>
    <n v="99575"/>
    <n v="0"/>
    <s v="United States"/>
    <s v="Austin"/>
    <s v=""/>
    <s v="2014"/>
    <s v=""/>
    <e v="#VALUE!"/>
    <m/>
    <m/>
  </r>
  <r>
    <s v="E04152"/>
    <s v="Adeline Huang"/>
    <s v="Controls Engineer"/>
    <x v="5"/>
    <s v="Manufacturing"/>
    <s v="Female"/>
    <x v="1"/>
    <n v="34"/>
    <d v="2019-12-16T00:00:00"/>
    <n v="99989"/>
    <n v="0"/>
    <s v="China"/>
    <s v="Chengdu"/>
    <s v=""/>
    <s v="2019"/>
    <s v=""/>
    <e v="#VALUE!"/>
    <m/>
    <m/>
  </r>
  <r>
    <s v="E01628"/>
    <s v="Jackson Perry"/>
    <s v="Vice President"/>
    <x v="6"/>
    <s v="Research &amp; Development"/>
    <s v="Male"/>
    <x v="2"/>
    <n v="27"/>
    <d v="2019-10-20T00:00:00"/>
    <n v="256420"/>
    <n v="0.3"/>
    <s v="United States"/>
    <s v="Phoenix"/>
    <s v=""/>
    <s v="2019"/>
    <s v=""/>
    <e v="#VALUE!"/>
    <m/>
    <m/>
  </r>
  <r>
    <s v="E04285"/>
    <s v="Riley Padilla"/>
    <s v="Technical Architect"/>
    <x v="0"/>
    <s v="Manufacturing"/>
    <s v="Female"/>
    <x v="3"/>
    <n v="35"/>
    <d v="2013-05-15T00:00:00"/>
    <n v="78940"/>
    <n v="0"/>
    <s v="United States"/>
    <s v="Miami"/>
    <s v=""/>
    <s v="2013"/>
    <s v=""/>
    <e v="#VALUE!"/>
    <m/>
    <m/>
  </r>
  <r>
    <s v="E01417"/>
    <s v="Leah Pena"/>
    <s v="Enterprise Architect"/>
    <x v="0"/>
    <s v="Corporate"/>
    <s v="Female"/>
    <x v="3"/>
    <n v="57"/>
    <d v="1994-01-03T00:00:00"/>
    <n v="82872"/>
    <n v="0"/>
    <s v="Brazil"/>
    <s v="Manaus"/>
    <s v=""/>
    <s v="1994"/>
    <s v=""/>
    <e v="#VALUE!"/>
    <m/>
    <m/>
  </r>
  <r>
    <s v="E01754"/>
    <s v="Owen Lam"/>
    <s v="Sr. Business Partner"/>
    <x v="4"/>
    <s v="Speciality Products"/>
    <s v="Male"/>
    <x v="1"/>
    <n v="30"/>
    <d v="2017-05-29T00:00:00"/>
    <n v="86317"/>
    <n v="0"/>
    <s v="China"/>
    <s v="Chengdu"/>
    <d v="2017-07-16T00:00:00"/>
    <s v="2017"/>
    <s v="2017"/>
    <n v="0"/>
    <m/>
    <m/>
  </r>
  <r>
    <s v="E03749"/>
    <s v="Kennedy Foster"/>
    <s v="Manager"/>
    <x v="6"/>
    <s v="Speciality Products"/>
    <s v="Female"/>
    <x v="2"/>
    <n v="53"/>
    <d v="2013-11-23T00:00:00"/>
    <n v="113135"/>
    <n v="0.05"/>
    <s v="United States"/>
    <s v="Austin"/>
    <s v=""/>
    <s v="2013"/>
    <s v=""/>
    <e v="#VALUE!"/>
    <m/>
    <m/>
  </r>
  <r>
    <s v="E03574"/>
    <s v="John Moore"/>
    <s v="Vice President"/>
    <x v="0"/>
    <s v="Speciality Products"/>
    <s v="Male"/>
    <x v="2"/>
    <n v="52"/>
    <d v="2005-11-08T00:00:00"/>
    <n v="199808"/>
    <n v="0.32"/>
    <s v="United States"/>
    <s v="Seattle"/>
    <s v=""/>
    <s v="2005"/>
    <s v=""/>
    <e v="#VALUE!"/>
    <m/>
    <m/>
  </r>
  <r>
    <s v="E04600"/>
    <s v="William Vu"/>
    <s v="Account Representative"/>
    <x v="2"/>
    <s v="Speciality Products"/>
    <s v="Male"/>
    <x v="1"/>
    <n v="37"/>
    <d v="2013-11-14T00:00:00"/>
    <n v="56037"/>
    <n v="0"/>
    <s v="China"/>
    <s v="Shanghai"/>
    <s v=""/>
    <s v="2013"/>
    <s v=""/>
    <e v="#VALUE!"/>
    <m/>
    <m/>
  </r>
  <r>
    <s v="E00586"/>
    <s v="Sadie Washington"/>
    <s v="Sr. Manger"/>
    <x v="6"/>
    <s v="Research &amp; Development"/>
    <s v="Female"/>
    <x v="2"/>
    <n v="29"/>
    <d v="2019-05-24T00:00:00"/>
    <n v="122350"/>
    <n v="0.12"/>
    <s v="United States"/>
    <s v="Phoenix"/>
    <s v=""/>
    <s v="2019"/>
    <s v=""/>
    <e v="#VALUE!"/>
    <m/>
    <m/>
  </r>
  <r>
    <s v="E03538"/>
    <s v="Gabriel Holmes"/>
    <s v="Enterprise Architect"/>
    <x v="0"/>
    <s v="Research &amp; Development"/>
    <s v="Male"/>
    <x v="2"/>
    <n v="40"/>
    <d v="2010-11-04T00:00:00"/>
    <n v="92952"/>
    <n v="0"/>
    <s v="United States"/>
    <s v="Seattle"/>
    <s v=""/>
    <s v="2010"/>
    <s v=""/>
    <e v="#VALUE!"/>
    <m/>
    <m/>
  </r>
  <r>
    <s v="E02185"/>
    <s v="Wyatt Rojas"/>
    <s v="Computer Systems Manager"/>
    <x v="0"/>
    <s v="Corporate"/>
    <s v="Male"/>
    <x v="3"/>
    <n v="32"/>
    <d v="2013-03-20T00:00:00"/>
    <n v="79921"/>
    <n v="0.05"/>
    <s v="United States"/>
    <s v="Austin"/>
    <s v=""/>
    <s v="2013"/>
    <s v=""/>
    <e v="#VALUE!"/>
    <m/>
    <m/>
  </r>
  <r>
    <s v="E03830"/>
    <s v="Eva Coleman"/>
    <s v="Director"/>
    <x v="0"/>
    <s v="Research &amp; Development"/>
    <s v="Female"/>
    <x v="0"/>
    <n v="37"/>
    <d v="2009-09-20T00:00:00"/>
    <n v="167199"/>
    <n v="0.2"/>
    <s v="United States"/>
    <s v="Seattle"/>
    <s v=""/>
    <s v="2009"/>
    <s v=""/>
    <e v="#VALUE!"/>
    <m/>
    <m/>
  </r>
  <r>
    <s v="E03720"/>
    <s v="Dominic Clark"/>
    <s v="Quality Engineer"/>
    <x v="5"/>
    <s v="Research &amp; Development"/>
    <s v="Male"/>
    <x v="2"/>
    <n v="52"/>
    <d v="2012-10-17T00:00:00"/>
    <n v="71476"/>
    <n v="0"/>
    <s v="United States"/>
    <s v="Phoenix"/>
    <s v=""/>
    <s v="2012"/>
    <s v=""/>
    <e v="#VALUE!"/>
    <m/>
    <m/>
  </r>
  <r>
    <s v="E03025"/>
    <s v="Lucy Alexander"/>
    <s v="Director"/>
    <x v="5"/>
    <s v="Manufacturing"/>
    <s v="Female"/>
    <x v="2"/>
    <n v="45"/>
    <d v="2014-10-29T00:00:00"/>
    <n v="189420"/>
    <n v="0.2"/>
    <s v="United States"/>
    <s v="Seattle"/>
    <s v=""/>
    <s v="2014"/>
    <s v=""/>
    <e v="#VALUE!"/>
    <m/>
    <m/>
  </r>
  <r>
    <s v="E04917"/>
    <s v="Everleigh Washington"/>
    <s v="HRIS Analyst"/>
    <x v="4"/>
    <s v="Research &amp; Development"/>
    <s v="Female"/>
    <x v="2"/>
    <n v="64"/>
    <d v="2001-10-20T00:00:00"/>
    <n v="64057"/>
    <n v="0"/>
    <s v="United States"/>
    <s v="Phoenix"/>
    <s v=""/>
    <s v="2001"/>
    <s v=""/>
    <e v="#VALUE!"/>
    <m/>
    <m/>
  </r>
  <r>
    <s v="E00415"/>
    <s v="Leilani Butler"/>
    <s v="Analyst II"/>
    <x v="6"/>
    <s v="Manufacturing"/>
    <s v="Female"/>
    <x v="0"/>
    <n v="27"/>
    <d v="2021-09-21T00:00:00"/>
    <n v="68728"/>
    <n v="0"/>
    <s v="United States"/>
    <s v="Phoenix"/>
    <s v=""/>
    <s v="2021"/>
    <s v=""/>
    <e v="#VALUE!"/>
    <m/>
    <m/>
  </r>
  <r>
    <s v="E02862"/>
    <s v="Peyton Huang"/>
    <s v="Sr. Manger"/>
    <x v="0"/>
    <s v="Manufacturing"/>
    <s v="Female"/>
    <x v="1"/>
    <n v="25"/>
    <d v="2021-07-02T00:00:00"/>
    <n v="125633"/>
    <n v="0.11"/>
    <s v="China"/>
    <s v="Beijing"/>
    <s v=""/>
    <s v="2021"/>
    <s v=""/>
    <e v="#VALUE!"/>
    <m/>
    <m/>
  </r>
  <r>
    <s v="E04207"/>
    <s v="John Contreras"/>
    <s v="Analyst II"/>
    <x v="6"/>
    <s v="Manufacturing"/>
    <s v="Male"/>
    <x v="3"/>
    <n v="35"/>
    <d v="2011-05-15T00:00:00"/>
    <n v="66889"/>
    <n v="0"/>
    <s v="United States"/>
    <s v="Columbus"/>
    <s v=""/>
    <s v="2011"/>
    <s v=""/>
    <e v="#VALUE!"/>
    <m/>
    <m/>
  </r>
  <r>
    <s v="E02139"/>
    <s v="Rylee Yu"/>
    <s v="Director"/>
    <x v="3"/>
    <s v="Research &amp; Development"/>
    <s v="Female"/>
    <x v="1"/>
    <n v="36"/>
    <d v="2015-09-29T00:00:00"/>
    <n v="178700"/>
    <n v="0.28999999999999998"/>
    <s v="United States"/>
    <s v="Seattle"/>
    <s v=""/>
    <s v="2015"/>
    <s v=""/>
    <e v="#VALUE!"/>
    <m/>
    <m/>
  </r>
  <r>
    <s v="E01797"/>
    <s v="Piper Lewis"/>
    <s v="Field Engineer"/>
    <x v="5"/>
    <s v="Research &amp; Development"/>
    <s v="Female"/>
    <x v="2"/>
    <n v="33"/>
    <d v="2018-12-22T00:00:00"/>
    <n v="83990"/>
    <n v="0"/>
    <s v="United States"/>
    <s v="Chicago"/>
    <s v=""/>
    <s v="2018"/>
    <s v=""/>
    <e v="#VALUE!"/>
    <m/>
    <m/>
  </r>
  <r>
    <s v="E01839"/>
    <s v="Stella Alexander"/>
    <s v="Automation Engineer"/>
    <x v="5"/>
    <s v="Corporate"/>
    <s v="Female"/>
    <x v="2"/>
    <n v="52"/>
    <d v="2005-12-10T00:00:00"/>
    <n v="102043"/>
    <n v="0"/>
    <s v="United States"/>
    <s v="Chicago"/>
    <s v=""/>
    <s v="2005"/>
    <s v=""/>
    <e v="#VALUE!"/>
    <m/>
    <m/>
  </r>
  <r>
    <s v="E01633"/>
    <s v="Addison Do"/>
    <s v="Operations Engineer"/>
    <x v="5"/>
    <s v="Manufacturing"/>
    <s v="Female"/>
    <x v="1"/>
    <n v="46"/>
    <d v="2001-05-30T00:00:00"/>
    <n v="90678"/>
    <n v="0"/>
    <s v="United States"/>
    <s v="Columbus"/>
    <s v=""/>
    <s v="2001"/>
    <s v=""/>
    <e v="#VALUE!"/>
    <m/>
    <m/>
  </r>
  <r>
    <s v="E01848"/>
    <s v="Zoey Jackson"/>
    <s v="Business Partner"/>
    <x v="4"/>
    <s v="Manufacturing"/>
    <s v="Female"/>
    <x v="0"/>
    <n v="46"/>
    <d v="2008-08-21T00:00:00"/>
    <n v="59067"/>
    <n v="0"/>
    <s v="United States"/>
    <s v="Miami"/>
    <s v=""/>
    <s v="2008"/>
    <s v=""/>
    <e v="#VALUE!"/>
    <m/>
    <m/>
  </r>
  <r>
    <s v="E00716"/>
    <s v="John Chow"/>
    <s v="Sr. Manger"/>
    <x v="6"/>
    <s v="Research &amp; Development"/>
    <s v="Male"/>
    <x v="1"/>
    <n v="45"/>
    <d v="2021-03-11T00:00:00"/>
    <n v="135062"/>
    <n v="0.15"/>
    <s v="China"/>
    <s v="Chengdu"/>
    <s v=""/>
    <s v="2021"/>
    <s v=""/>
    <e v="#VALUE!"/>
    <m/>
    <m/>
  </r>
  <r>
    <s v="E00699"/>
    <s v="Ava Ayala"/>
    <s v="Sr. Manger"/>
    <x v="0"/>
    <s v="Corporate"/>
    <s v="Female"/>
    <x v="3"/>
    <n v="55"/>
    <d v="2006-08-16T00:00:00"/>
    <n v="159044"/>
    <n v="0.1"/>
    <s v="Brazil"/>
    <s v="Manaus"/>
    <s v=""/>
    <s v="2006"/>
    <s v=""/>
    <e v="#VALUE!"/>
    <m/>
    <m/>
  </r>
  <r>
    <s v="E00502"/>
    <s v="Natalia Salazar"/>
    <s v="Sr. Analyst"/>
    <x v="3"/>
    <s v="Manufacturing"/>
    <s v="Female"/>
    <x v="3"/>
    <n v="44"/>
    <d v="2019-01-02T00:00:00"/>
    <n v="74691"/>
    <n v="0"/>
    <s v="Brazil"/>
    <s v="Manaus"/>
    <d v="2020-07-08T00:00:00"/>
    <s v="2019"/>
    <s v="2020"/>
    <n v="1"/>
    <m/>
    <m/>
  </r>
  <r>
    <s v="E04000"/>
    <s v="Skylar Carrillo"/>
    <s v="Engineering Manager"/>
    <x v="5"/>
    <s v="Corporate"/>
    <s v="Female"/>
    <x v="3"/>
    <n v="44"/>
    <d v="2008-12-18T00:00:00"/>
    <n v="92753"/>
    <n v="0.13"/>
    <s v="United States"/>
    <s v="Austin"/>
    <d v="2021-06-24T00:00:00"/>
    <s v="2008"/>
    <s v="2021"/>
    <n v="13"/>
    <m/>
    <m/>
  </r>
  <r>
    <s v="E02112"/>
    <s v="Christian Sanders"/>
    <s v="Vice President"/>
    <x v="4"/>
    <s v="Speciality Products"/>
    <s v="Male"/>
    <x v="0"/>
    <n v="45"/>
    <d v="2013-08-07T00:00:00"/>
    <n v="236946"/>
    <n v="0.37"/>
    <s v="United States"/>
    <s v="Seattle"/>
    <s v=""/>
    <s v="2013"/>
    <s v=""/>
    <e v="#VALUE!"/>
    <m/>
    <m/>
  </r>
  <r>
    <s v="E03824"/>
    <s v="Penelope Coleman"/>
    <s v="Analyst"/>
    <x v="1"/>
    <s v="Corporate"/>
    <s v="Female"/>
    <x v="0"/>
    <n v="36"/>
    <d v="2021-08-27T00:00:00"/>
    <n v="48906"/>
    <n v="0"/>
    <s v="United States"/>
    <s v="Miami"/>
    <s v=""/>
    <s v="2021"/>
    <s v=""/>
    <e v="#VALUE!"/>
    <m/>
    <m/>
  </r>
  <r>
    <s v="E03906"/>
    <s v="Piper Richardson"/>
    <s v="Sr. Analyst"/>
    <x v="2"/>
    <s v="Corporate"/>
    <s v="Female"/>
    <x v="2"/>
    <n v="38"/>
    <d v="2008-01-27T00:00:00"/>
    <n v="80024"/>
    <n v="0"/>
    <s v="United States"/>
    <s v="Columbus"/>
    <s v=""/>
    <s v="2008"/>
    <s v=""/>
    <e v="#VALUE!"/>
    <m/>
    <m/>
  </r>
  <r>
    <s v="E00436"/>
    <s v="Everly Walker"/>
    <s v="HRIS Analyst"/>
    <x v="4"/>
    <s v="Speciality Products"/>
    <s v="Female"/>
    <x v="2"/>
    <n v="41"/>
    <d v="2009-10-23T00:00:00"/>
    <n v="54415"/>
    <n v="0"/>
    <s v="United States"/>
    <s v="Seattle"/>
    <d v="2014-01-22T00:00:00"/>
    <s v="2009"/>
    <s v="2014"/>
    <n v="5"/>
    <m/>
    <m/>
  </r>
  <r>
    <s v="E04798"/>
    <s v="Aurora Ali"/>
    <s v="Manager"/>
    <x v="6"/>
    <s v="Research &amp; Development"/>
    <s v="Female"/>
    <x v="1"/>
    <n v="30"/>
    <d v="2016-04-24T00:00:00"/>
    <n v="120341"/>
    <n v="7.0000000000000007E-2"/>
    <s v="United States"/>
    <s v="Seattle"/>
    <s v=""/>
    <s v="2016"/>
    <s v=""/>
    <e v="#VALUE!"/>
    <m/>
    <m/>
  </r>
  <r>
    <s v="E01249"/>
    <s v="Penelope Guerrero"/>
    <s v="Vice President"/>
    <x v="0"/>
    <s v="Speciality Products"/>
    <s v="Female"/>
    <x v="3"/>
    <n v="43"/>
    <d v="2009-08-04T00:00:00"/>
    <n v="208415"/>
    <n v="0.35"/>
    <s v="United States"/>
    <s v="Seattle"/>
    <s v=""/>
    <s v="2009"/>
    <s v=""/>
    <e v="#VALUE!"/>
    <m/>
    <m/>
  </r>
  <r>
    <s v="E03349"/>
    <s v="Anna Mehta"/>
    <s v="Cloud Infrastructure Architect"/>
    <x v="0"/>
    <s v="Speciality Products"/>
    <s v="Female"/>
    <x v="1"/>
    <n v="32"/>
    <d v="2020-01-05T00:00:00"/>
    <n v="78844"/>
    <n v="0"/>
    <s v="United States"/>
    <s v="Seattle"/>
    <s v=""/>
    <s v="2020"/>
    <s v=""/>
    <e v="#VALUE!"/>
    <m/>
    <m/>
  </r>
  <r>
    <s v="E02966"/>
    <s v="William Foster"/>
    <s v="Field Engineer"/>
    <x v="5"/>
    <s v="Manufacturing"/>
    <s v="Male"/>
    <x v="2"/>
    <n v="58"/>
    <d v="2002-05-23T00:00:00"/>
    <n v="76354"/>
    <n v="0"/>
    <s v="United States"/>
    <s v="Phoenix"/>
    <d v="2021-09-26T00:00:00"/>
    <s v="2002"/>
    <s v="2021"/>
    <n v="19"/>
    <m/>
    <m/>
  </r>
  <r>
    <s v="E01499"/>
    <s v="Jade Rojas"/>
    <s v="Director"/>
    <x v="1"/>
    <s v="Speciality Products"/>
    <s v="Female"/>
    <x v="3"/>
    <n v="37"/>
    <d v="2019-01-28T00:00:00"/>
    <n v="165927"/>
    <n v="0.2"/>
    <s v="United States"/>
    <s v="Phoenix"/>
    <s v=""/>
    <s v="2019"/>
    <s v=""/>
    <e v="#VALUE!"/>
    <m/>
    <m/>
  </r>
  <r>
    <s v="E00105"/>
    <s v="Isla Espinoza"/>
    <s v="Manager"/>
    <x v="3"/>
    <s v="Speciality Products"/>
    <s v="Female"/>
    <x v="3"/>
    <n v="38"/>
    <d v="2021-11-16T00:00:00"/>
    <n v="109812"/>
    <n v="0.09"/>
    <s v="Brazil"/>
    <s v="Manaus"/>
    <s v=""/>
    <s v="2021"/>
    <s v=""/>
    <e v="#VALUE!"/>
    <m/>
    <m/>
  </r>
  <r>
    <s v="E00665"/>
    <s v="David Chu"/>
    <s v="Controls Engineer"/>
    <x v="5"/>
    <s v="Corporate"/>
    <s v="Male"/>
    <x v="1"/>
    <n v="55"/>
    <d v="1998-09-03T00:00:00"/>
    <n v="86299"/>
    <n v="0"/>
    <s v="United States"/>
    <s v="Seattle"/>
    <s v=""/>
    <s v="1998"/>
    <s v=""/>
    <e v="#VALUE!"/>
    <m/>
    <m/>
  </r>
  <r>
    <s v="E00791"/>
    <s v="Thomas Padilla"/>
    <s v="Vice President"/>
    <x v="6"/>
    <s v="Research &amp; Development"/>
    <s v="Male"/>
    <x v="3"/>
    <n v="57"/>
    <d v="2003-07-26T00:00:00"/>
    <n v="206624"/>
    <n v="0.4"/>
    <s v="Brazil"/>
    <s v="Sao Paulo"/>
    <s v=""/>
    <s v="2003"/>
    <s v=""/>
    <e v="#VALUE!"/>
    <m/>
    <m/>
  </r>
  <r>
    <s v="E01540"/>
    <s v="Miles Salazar"/>
    <s v="IT Coordinator"/>
    <x v="0"/>
    <s v="Manufacturing"/>
    <s v="Male"/>
    <x v="3"/>
    <n v="36"/>
    <d v="2010-12-23T00:00:00"/>
    <n v="53215"/>
    <n v="0"/>
    <s v="Brazil"/>
    <s v="Sao Paulo"/>
    <d v="2014-03-27T00:00:00"/>
    <s v="2010"/>
    <s v="2014"/>
    <n v="4"/>
    <m/>
    <m/>
  </r>
  <r>
    <s v="E04474"/>
    <s v="Mila Hong"/>
    <s v="Test Engineer"/>
    <x v="5"/>
    <s v="Research &amp; Development"/>
    <s v="Female"/>
    <x v="1"/>
    <n v="30"/>
    <d v="2017-05-22T00:00:00"/>
    <n v="86858"/>
    <n v="0"/>
    <s v="China"/>
    <s v="Chongqing"/>
    <d v="2017-10-08T00:00:00"/>
    <s v="2017"/>
    <s v="2017"/>
    <n v="0"/>
    <m/>
    <m/>
  </r>
  <r>
    <s v="E03417"/>
    <s v="Benjamin Moua"/>
    <s v="Computer Systems Manager"/>
    <x v="0"/>
    <s v="Manufacturing"/>
    <s v="Male"/>
    <x v="1"/>
    <n v="40"/>
    <d v="2007-07-02T00:00:00"/>
    <n v="93971"/>
    <n v="0.08"/>
    <s v="China"/>
    <s v="Chongqing"/>
    <s v=""/>
    <s v="2007"/>
    <s v=""/>
    <e v="#VALUE!"/>
    <m/>
    <m/>
  </r>
  <r>
    <s v="E00254"/>
    <s v="Samuel Morales"/>
    <s v="Analyst II"/>
    <x v="1"/>
    <s v="Corporate"/>
    <s v="Male"/>
    <x v="3"/>
    <n v="34"/>
    <d v="2015-06-27T00:00:00"/>
    <n v="57008"/>
    <n v="0"/>
    <s v="United States"/>
    <s v="Phoenix"/>
    <s v=""/>
    <s v="2015"/>
    <s v=""/>
    <e v="#VALUE!"/>
    <m/>
    <m/>
  </r>
  <r>
    <s v="E02166"/>
    <s v="John Soto"/>
    <s v="Sr. Manger"/>
    <x v="1"/>
    <s v="Manufacturing"/>
    <s v="Male"/>
    <x v="3"/>
    <n v="60"/>
    <d v="2015-09-23T00:00:00"/>
    <n v="141899"/>
    <n v="0.15"/>
    <s v="United States"/>
    <s v="Phoenix"/>
    <s v=""/>
    <s v="2015"/>
    <s v=""/>
    <e v="#VALUE!"/>
    <m/>
    <m/>
  </r>
  <r>
    <s v="E00935"/>
    <s v="Joseph Martin"/>
    <s v="Analyst II"/>
    <x v="6"/>
    <s v="Corporate"/>
    <s v="Male"/>
    <x v="0"/>
    <n v="41"/>
    <d v="2016-09-13T00:00:00"/>
    <n v="64847"/>
    <n v="0"/>
    <s v="United States"/>
    <s v="Miami"/>
    <s v=""/>
    <s v="2016"/>
    <s v=""/>
    <e v="#VALUE!"/>
    <m/>
    <m/>
  </r>
  <r>
    <s v="E01525"/>
    <s v="Jose Ross"/>
    <s v="Engineering Manager"/>
    <x v="5"/>
    <s v="Research &amp; Development"/>
    <s v="Male"/>
    <x v="2"/>
    <n v="53"/>
    <d v="1992-04-08T00:00:00"/>
    <n v="116878"/>
    <n v="0.11"/>
    <s v="United States"/>
    <s v="Miami"/>
    <s v=""/>
    <s v="1992"/>
    <s v=""/>
    <e v="#VALUE!"/>
    <m/>
    <m/>
  </r>
  <r>
    <s v="E00386"/>
    <s v="Parker James"/>
    <s v="Quality Engineer"/>
    <x v="5"/>
    <s v="Speciality Products"/>
    <s v="Male"/>
    <x v="0"/>
    <n v="45"/>
    <d v="2005-02-05T00:00:00"/>
    <n v="70505"/>
    <n v="0"/>
    <s v="United States"/>
    <s v="Austin"/>
    <s v=""/>
    <s v="2005"/>
    <s v=""/>
    <e v="#VALUE!"/>
    <m/>
    <m/>
  </r>
  <r>
    <s v="E00416"/>
    <s v="Everleigh Fernandez"/>
    <s v="Director"/>
    <x v="5"/>
    <s v="Research &amp; Development"/>
    <s v="Female"/>
    <x v="3"/>
    <n v="30"/>
    <d v="2016-05-22T00:00:00"/>
    <n v="189702"/>
    <n v="0.28000000000000003"/>
    <s v="Brazil"/>
    <s v="Manaus"/>
    <d v="2020-12-21T00:00:00"/>
    <s v="2016"/>
    <s v="2020"/>
    <n v="4"/>
    <m/>
    <m/>
  </r>
  <r>
    <s v="E03383"/>
    <s v="Lincoln Hall"/>
    <s v="Director"/>
    <x v="3"/>
    <s v="Speciality Products"/>
    <s v="Male"/>
    <x v="2"/>
    <n v="26"/>
    <d v="2020-07-28T00:00:00"/>
    <n v="180664"/>
    <n v="0.27"/>
    <s v="United States"/>
    <s v="Chicago"/>
    <s v=""/>
    <s v="2020"/>
    <s v=""/>
    <e v="#VALUE!"/>
    <m/>
    <m/>
  </r>
  <r>
    <s v="E01516"/>
    <s v="Willow Mai"/>
    <s v="Business Partner"/>
    <x v="4"/>
    <s v="Manufacturing"/>
    <s v="Female"/>
    <x v="1"/>
    <n v="45"/>
    <d v="2003-12-17T00:00:00"/>
    <n v="48345"/>
    <n v="0"/>
    <s v="China"/>
    <s v="Chengdu"/>
    <s v=""/>
    <s v="2003"/>
    <s v=""/>
    <e v="#VALUE!"/>
    <m/>
    <m/>
  </r>
  <r>
    <s v="E01234"/>
    <s v="Jack Cheng"/>
    <s v="Director"/>
    <x v="4"/>
    <s v="Manufacturing"/>
    <s v="Male"/>
    <x v="1"/>
    <n v="42"/>
    <d v="2014-01-16T00:00:00"/>
    <n v="152214"/>
    <n v="0.3"/>
    <s v="China"/>
    <s v="Beijing"/>
    <s v=""/>
    <s v="2014"/>
    <s v=""/>
    <e v="#VALUE!"/>
    <m/>
    <m/>
  </r>
  <r>
    <s v="E03440"/>
    <s v="Genesis Navarro"/>
    <s v="Cloud Infrastructure Architect"/>
    <x v="0"/>
    <s v="Corporate"/>
    <s v="Female"/>
    <x v="3"/>
    <n v="41"/>
    <d v="2009-04-28T00:00:00"/>
    <n v="69803"/>
    <n v="0"/>
    <s v="Brazil"/>
    <s v="Manaus"/>
    <s v=""/>
    <s v="2009"/>
    <s v=""/>
    <e v="#VALUE!"/>
    <m/>
    <m/>
  </r>
  <r>
    <s v="E00431"/>
    <s v="Eliza Hernandez"/>
    <s v="Network Architect"/>
    <x v="0"/>
    <s v="Corporate"/>
    <s v="Female"/>
    <x v="3"/>
    <n v="48"/>
    <d v="2019-07-04T00:00:00"/>
    <n v="76588"/>
    <n v="0"/>
    <s v="Brazil"/>
    <s v="Rio de Janerio"/>
    <s v=""/>
    <s v="2019"/>
    <s v=""/>
    <e v="#VALUE!"/>
    <m/>
    <m/>
  </r>
  <r>
    <s v="E01258"/>
    <s v="Gabriel Brooks"/>
    <s v="Network Engineer"/>
    <x v="0"/>
    <s v="Manufacturing"/>
    <s v="Male"/>
    <x v="2"/>
    <n v="29"/>
    <d v="2018-12-10T00:00:00"/>
    <n v="84596"/>
    <n v="0"/>
    <s v="United States"/>
    <s v="Miami"/>
    <s v=""/>
    <s v="2018"/>
    <s v=""/>
    <e v="#VALUE!"/>
    <m/>
    <m/>
  </r>
  <r>
    <s v="E00440"/>
    <s v="Jack Huynh"/>
    <s v="Manager"/>
    <x v="6"/>
    <s v="Research &amp; Development"/>
    <s v="Male"/>
    <x v="1"/>
    <n v="27"/>
    <d v="2018-09-25T00:00:00"/>
    <n v="114441"/>
    <n v="0.1"/>
    <s v="China"/>
    <s v="Chongqing"/>
    <d v="2019-12-22T00:00:00"/>
    <s v="2018"/>
    <s v="2019"/>
    <n v="1"/>
    <m/>
    <m/>
  </r>
  <r>
    <s v="E00595"/>
    <s v="Everly Chow"/>
    <s v="Sr. Manger"/>
    <x v="1"/>
    <s v="Speciality Products"/>
    <s v="Female"/>
    <x v="1"/>
    <n v="33"/>
    <d v="2018-04-21T00:00:00"/>
    <n v="140402"/>
    <n v="0.15"/>
    <s v="China"/>
    <s v="Beijing"/>
    <s v=""/>
    <s v="2018"/>
    <s v=""/>
    <e v="#VALUE!"/>
    <m/>
    <m/>
  </r>
  <r>
    <s v="E00972"/>
    <s v="Amelia Salazar"/>
    <s v="Analyst II"/>
    <x v="1"/>
    <s v="Corporate"/>
    <s v="Female"/>
    <x v="3"/>
    <n v="26"/>
    <d v="2019-04-23T00:00:00"/>
    <n v="59817"/>
    <n v="0"/>
    <s v="Brazil"/>
    <s v="Sao Paulo"/>
    <s v=""/>
    <s v="2019"/>
    <s v=""/>
    <e v="#VALUE!"/>
    <m/>
    <m/>
  </r>
  <r>
    <s v="E04562"/>
    <s v="Xavier Zheng"/>
    <s v="Account Representative"/>
    <x v="2"/>
    <s v="Manufacturing"/>
    <s v="Male"/>
    <x v="1"/>
    <n v="31"/>
    <d v="2017-07-22T00:00:00"/>
    <n v="55854"/>
    <n v="0"/>
    <s v="United States"/>
    <s v="Austin"/>
    <s v=""/>
    <s v="2017"/>
    <s v=""/>
    <e v="#VALUE!"/>
    <m/>
    <m/>
  </r>
  <r>
    <s v="E02802"/>
    <s v="Matthew Chau"/>
    <s v="Sr. Business Partner"/>
    <x v="4"/>
    <s v="Research &amp; Development"/>
    <s v="Male"/>
    <x v="1"/>
    <n v="53"/>
    <d v="2002-11-16T00:00:00"/>
    <n v="95998"/>
    <n v="0"/>
    <s v="United States"/>
    <s v="Seattle"/>
    <s v=""/>
    <s v="2002"/>
    <s v=""/>
    <e v="#VALUE!"/>
    <m/>
    <m/>
  </r>
  <r>
    <s v="E01427"/>
    <s v="Mia Cheng"/>
    <s v="Sr. Manger"/>
    <x v="2"/>
    <s v="Manufacturing"/>
    <s v="Female"/>
    <x v="1"/>
    <n v="34"/>
    <d v="2015-04-22T00:00:00"/>
    <n v="154941"/>
    <n v="0.13"/>
    <s v="United States"/>
    <s v="Phoenix"/>
    <s v=""/>
    <s v="2015"/>
    <s v=""/>
    <e v="#VALUE!"/>
    <m/>
    <m/>
  </r>
  <r>
    <s v="E04568"/>
    <s v="Rylee Yu"/>
    <s v="Vice President"/>
    <x v="1"/>
    <s v="Speciality Products"/>
    <s v="Female"/>
    <x v="1"/>
    <n v="54"/>
    <d v="2011-07-10T00:00:00"/>
    <n v="247022"/>
    <n v="0.3"/>
    <s v="China"/>
    <s v="Beijing"/>
    <s v=""/>
    <s v="2011"/>
    <s v=""/>
    <e v="#VALUE!"/>
    <m/>
    <m/>
  </r>
  <r>
    <s v="E04931"/>
    <s v="Zoe Romero"/>
    <s v="Network Architect"/>
    <x v="0"/>
    <s v="Manufacturing"/>
    <s v="Female"/>
    <x v="3"/>
    <n v="32"/>
    <d v="2021-10-05T00:00:00"/>
    <n v="88072"/>
    <n v="0"/>
    <s v="Brazil"/>
    <s v="Sao Paulo"/>
    <s v=""/>
    <s v="2021"/>
    <s v=""/>
    <e v="#VALUE!"/>
    <m/>
    <m/>
  </r>
  <r>
    <s v="E00443"/>
    <s v="Nolan Bui"/>
    <s v="Computer Systems Manager"/>
    <x v="0"/>
    <s v="Research &amp; Development"/>
    <s v="Male"/>
    <x v="1"/>
    <n v="28"/>
    <d v="2020-05-26T00:00:00"/>
    <n v="67925"/>
    <n v="0.08"/>
    <s v="China"/>
    <s v="Shanghai"/>
    <s v=""/>
    <s v="2020"/>
    <s v=""/>
    <e v="#VALUE!"/>
    <m/>
    <m/>
  </r>
  <r>
    <s v="E03890"/>
    <s v="Nevaeh Jones"/>
    <s v="Vice President"/>
    <x v="2"/>
    <s v="Manufacturing"/>
    <s v="Female"/>
    <x v="2"/>
    <n v="31"/>
    <d v="2020-08-20T00:00:00"/>
    <n v="219693"/>
    <n v="0.3"/>
    <s v="United States"/>
    <s v="Austin"/>
    <s v=""/>
    <s v="2020"/>
    <s v=""/>
    <e v="#VALUE!"/>
    <m/>
    <m/>
  </r>
  <r>
    <s v="E01194"/>
    <s v="Samantha Adams"/>
    <s v="Test Engineer"/>
    <x v="5"/>
    <s v="Research &amp; Development"/>
    <s v="Female"/>
    <x v="2"/>
    <n v="45"/>
    <d v="2013-04-22T00:00:00"/>
    <n v="61773"/>
    <n v="0"/>
    <s v="United States"/>
    <s v="Seattle"/>
    <s v=""/>
    <s v="2013"/>
    <s v=""/>
    <e v="#VALUE!"/>
    <m/>
    <m/>
  </r>
  <r>
    <s v="E02875"/>
    <s v="Madeline Shin"/>
    <s v="Computer Systems Manager"/>
    <x v="0"/>
    <s v="Speciality Products"/>
    <s v="Female"/>
    <x v="1"/>
    <n v="48"/>
    <d v="2007-01-09T00:00:00"/>
    <n v="74546"/>
    <n v="0.09"/>
    <s v="United States"/>
    <s v="Seattle"/>
    <s v=""/>
    <s v="2007"/>
    <s v=""/>
    <e v="#VALUE!"/>
    <m/>
    <m/>
  </r>
  <r>
    <s v="E04959"/>
    <s v="Noah King"/>
    <s v="Development Engineer"/>
    <x v="5"/>
    <s v="Speciality Products"/>
    <s v="Male"/>
    <x v="0"/>
    <n v="56"/>
    <d v="2015-01-27T00:00:00"/>
    <n v="62575"/>
    <n v="0"/>
    <s v="United States"/>
    <s v="Miami"/>
    <s v=""/>
    <s v="2015"/>
    <s v=""/>
    <e v="#VALUE!"/>
    <m/>
    <m/>
  </r>
  <r>
    <s v="E03816"/>
    <s v="Leilani Chow"/>
    <s v="Director"/>
    <x v="4"/>
    <s v="Corporate"/>
    <s v="Female"/>
    <x v="1"/>
    <n v="27"/>
    <d v="2021-02-23T00:00:00"/>
    <n v="199041"/>
    <n v="0.16"/>
    <s v="China"/>
    <s v="Beijing"/>
    <s v=""/>
    <s v="2021"/>
    <s v=""/>
    <e v="#VALUE!"/>
    <m/>
    <m/>
  </r>
  <r>
    <s v="E01261"/>
    <s v="Connor Simmons"/>
    <s v="Analyst II"/>
    <x v="3"/>
    <s v="Speciality Products"/>
    <s v="Male"/>
    <x v="2"/>
    <n v="55"/>
    <d v="2007-04-05T00:00:00"/>
    <n v="52310"/>
    <n v="0"/>
    <s v="United States"/>
    <s v="Miami"/>
    <d v="2018-10-12T00:00:00"/>
    <s v="2007"/>
    <s v="2018"/>
    <n v="11"/>
    <m/>
    <m/>
  </r>
  <r>
    <s v="E03612"/>
    <s v="Grayson Cooper"/>
    <s v="Sr. Manger"/>
    <x v="1"/>
    <s v="Speciality Products"/>
    <s v="Male"/>
    <x v="0"/>
    <n v="64"/>
    <d v="2013-06-29T00:00:00"/>
    <n v="159571"/>
    <n v="0.1"/>
    <s v="United States"/>
    <s v="Columbus"/>
    <s v=""/>
    <s v="2013"/>
    <s v=""/>
    <e v="#VALUE!"/>
    <m/>
    <m/>
  </r>
  <r>
    <s v="E01388"/>
    <s v="Ivy Soto"/>
    <s v="Field Engineer"/>
    <x v="5"/>
    <s v="Research &amp; Development"/>
    <s v="Female"/>
    <x v="3"/>
    <n v="50"/>
    <d v="1997-10-23T00:00:00"/>
    <n v="91763"/>
    <n v="0"/>
    <s v="United States"/>
    <s v="Austin"/>
    <s v=""/>
    <s v="1997"/>
    <s v=""/>
    <e v="#VALUE!"/>
    <m/>
    <m/>
  </r>
  <r>
    <s v="E03875"/>
    <s v="Aurora Simmons"/>
    <s v="Development Engineer"/>
    <x v="5"/>
    <s v="Corporate"/>
    <s v="Female"/>
    <x v="2"/>
    <n v="51"/>
    <d v="1995-12-22T00:00:00"/>
    <n v="96475"/>
    <n v="0"/>
    <s v="United States"/>
    <s v="Austin"/>
    <s v=""/>
    <s v="1995"/>
    <s v=""/>
    <e v="#VALUE!"/>
    <m/>
    <m/>
  </r>
  <r>
    <s v="E04413"/>
    <s v="Andrew Thomas"/>
    <s v="Controls Engineer"/>
    <x v="5"/>
    <s v="Manufacturing"/>
    <s v="Male"/>
    <x v="2"/>
    <n v="36"/>
    <d v="2016-12-02T00:00:00"/>
    <n v="113781"/>
    <n v="0"/>
    <s v="United States"/>
    <s v="Columbus"/>
    <s v=""/>
    <s v="2016"/>
    <s v=""/>
    <e v="#VALUE!"/>
    <m/>
    <m/>
  </r>
  <r>
    <s v="E00691"/>
    <s v="Ezekiel Desai"/>
    <s v="Director"/>
    <x v="1"/>
    <s v="Research &amp; Development"/>
    <s v="Male"/>
    <x v="1"/>
    <n v="42"/>
    <d v="2003-01-15T00:00:00"/>
    <n v="166599"/>
    <n v="0.26"/>
    <s v="United States"/>
    <s v="Seattle"/>
    <s v=""/>
    <s v="2003"/>
    <s v=""/>
    <e v="#VALUE!"/>
    <m/>
    <m/>
  </r>
  <r>
    <s v="E03047"/>
    <s v="Gabriella Gupta"/>
    <s v="Sr. Account Representative"/>
    <x v="2"/>
    <s v="Corporate"/>
    <s v="Female"/>
    <x v="1"/>
    <n v="41"/>
    <d v="2005-02-15T00:00:00"/>
    <n v="95372"/>
    <n v="0"/>
    <s v="China"/>
    <s v="Shanghai"/>
    <s v=""/>
    <s v="2005"/>
    <s v=""/>
    <e v="#VALUE!"/>
    <m/>
    <m/>
  </r>
  <r>
    <s v="E04903"/>
    <s v="Skylar Liu"/>
    <s v="Director"/>
    <x v="0"/>
    <s v="Research &amp; Development"/>
    <s v="Female"/>
    <x v="1"/>
    <n v="29"/>
    <d v="2020-08-09T00:00:00"/>
    <n v="161203"/>
    <n v="0.15"/>
    <s v="China"/>
    <s v="Chengdu"/>
    <s v=""/>
    <s v="2020"/>
    <s v=""/>
    <e v="#VALUE!"/>
    <m/>
    <m/>
  </r>
  <r>
    <s v="E04735"/>
    <s v="Nova Coleman"/>
    <s v="System Administrator "/>
    <x v="0"/>
    <s v="Manufacturing"/>
    <s v="Female"/>
    <x v="2"/>
    <n v="44"/>
    <d v="2006-12-13T00:00:00"/>
    <n v="74738"/>
    <n v="0"/>
    <s v="United States"/>
    <s v="Miami"/>
    <s v=""/>
    <s v="2006"/>
    <s v=""/>
    <e v="#VALUE!"/>
    <m/>
    <m/>
  </r>
  <r>
    <s v="E02850"/>
    <s v="Evelyn Dinh"/>
    <s v="Director"/>
    <x v="2"/>
    <s v="Research &amp; Development"/>
    <s v="Female"/>
    <x v="1"/>
    <n v="41"/>
    <d v="2018-08-10T00:00:00"/>
    <n v="171173"/>
    <n v="0.21"/>
    <s v="United States"/>
    <s v="Columbus"/>
    <s v=""/>
    <s v="2018"/>
    <s v=""/>
    <e v="#VALUE!"/>
    <m/>
    <m/>
  </r>
  <r>
    <s v="E03583"/>
    <s v="Brooks Marquez"/>
    <s v="Vice President"/>
    <x v="2"/>
    <s v="Corporate"/>
    <s v="Male"/>
    <x v="3"/>
    <n v="61"/>
    <d v="2019-09-24T00:00:00"/>
    <n v="201464"/>
    <n v="0.37"/>
    <s v="United States"/>
    <s v="Chicago"/>
    <s v=""/>
    <s v="2019"/>
    <s v=""/>
    <e v="#VALUE!"/>
    <m/>
    <m/>
  </r>
  <r>
    <s v="E02017"/>
    <s v="Connor Joseph"/>
    <s v="Director"/>
    <x v="4"/>
    <s v="Corporate"/>
    <s v="Male"/>
    <x v="2"/>
    <n v="50"/>
    <d v="1998-07-22T00:00:00"/>
    <n v="174895"/>
    <n v="0.15"/>
    <s v="United States"/>
    <s v="Chicago"/>
    <s v=""/>
    <s v="1998"/>
    <s v=""/>
    <e v="#VALUE!"/>
    <m/>
    <m/>
  </r>
  <r>
    <s v="E01642"/>
    <s v="Mia Lam"/>
    <s v="Sr. Manger"/>
    <x v="0"/>
    <s v="Manufacturing"/>
    <s v="Female"/>
    <x v="1"/>
    <n v="49"/>
    <d v="2006-04-18T00:00:00"/>
    <n v="134486"/>
    <n v="0.14000000000000001"/>
    <s v="United States"/>
    <s v="Austin"/>
    <s v=""/>
    <s v="2006"/>
    <s v=""/>
    <e v="#VALUE!"/>
    <m/>
    <m/>
  </r>
  <r>
    <s v="E04379"/>
    <s v="Scarlett Rodriguez"/>
    <s v="Sr. Analyst"/>
    <x v="1"/>
    <s v="Manufacturing"/>
    <s v="Female"/>
    <x v="3"/>
    <n v="60"/>
    <d v="2007-02-24T00:00:00"/>
    <n v="71699"/>
    <n v="0"/>
    <s v="Brazil"/>
    <s v="Manaus"/>
    <s v=""/>
    <s v="2007"/>
    <s v=""/>
    <e v="#VALUE!"/>
    <m/>
    <m/>
  </r>
  <r>
    <s v="E04131"/>
    <s v="Cora Rivera"/>
    <s v="Sr. Analyst"/>
    <x v="6"/>
    <s v="Corporate"/>
    <s v="Female"/>
    <x v="3"/>
    <n v="42"/>
    <d v="2021-01-02T00:00:00"/>
    <n v="94430"/>
    <n v="0"/>
    <s v="United States"/>
    <s v="Seattle"/>
    <s v=""/>
    <s v="2021"/>
    <s v=""/>
    <e v="#VALUE!"/>
    <m/>
    <m/>
  </r>
  <r>
    <s v="E02872"/>
    <s v="Liam Jung"/>
    <s v="Manager"/>
    <x v="1"/>
    <s v="Corporate"/>
    <s v="Male"/>
    <x v="1"/>
    <n v="39"/>
    <d v="2010-01-14T00:00:00"/>
    <n v="103504"/>
    <n v="7.0000000000000007E-2"/>
    <s v="China"/>
    <s v="Chengdu"/>
    <s v=""/>
    <s v="2010"/>
    <s v=""/>
    <e v="#VALUE!"/>
    <m/>
    <m/>
  </r>
  <r>
    <s v="E02331"/>
    <s v="Sophia Huynh"/>
    <s v="Enterprise Architect"/>
    <x v="0"/>
    <s v="Manufacturing"/>
    <s v="Female"/>
    <x v="1"/>
    <n v="55"/>
    <d v="2005-08-09T00:00:00"/>
    <n v="92771"/>
    <n v="0"/>
    <s v="United States"/>
    <s v="Miami"/>
    <s v=""/>
    <s v="2005"/>
    <s v=""/>
    <e v="#VALUE!"/>
    <m/>
    <m/>
  </r>
  <r>
    <s v="E00417"/>
    <s v="Athena Carrillo"/>
    <s v="Analyst II"/>
    <x v="1"/>
    <s v="Speciality Products"/>
    <s v="Female"/>
    <x v="3"/>
    <n v="39"/>
    <d v="2006-04-06T00:00:00"/>
    <n v="71531"/>
    <n v="0"/>
    <s v="United States"/>
    <s v="Columbus"/>
    <s v=""/>
    <s v="2006"/>
    <s v=""/>
    <e v="#VALUE!"/>
    <m/>
    <m/>
  </r>
  <r>
    <s v="E04267"/>
    <s v="Greyson Sanders"/>
    <s v="Cloud Infrastructure Architect"/>
    <x v="0"/>
    <s v="Speciality Products"/>
    <s v="Male"/>
    <x v="0"/>
    <n v="28"/>
    <d v="2019-03-06T00:00:00"/>
    <n v="90304"/>
    <n v="0"/>
    <s v="United States"/>
    <s v="Chicago"/>
    <s v=""/>
    <s v="2019"/>
    <s v=""/>
    <e v="#VALUE!"/>
    <m/>
    <m/>
  </r>
  <r>
    <s v="E03061"/>
    <s v="Vivian Lewis"/>
    <s v="Manager"/>
    <x v="6"/>
    <s v="Manufacturing"/>
    <s v="Female"/>
    <x v="2"/>
    <n v="65"/>
    <d v="2011-09-07T00:00:00"/>
    <n v="104903"/>
    <n v="0.1"/>
    <s v="United States"/>
    <s v="Columbus"/>
    <s v=""/>
    <s v="2011"/>
    <s v=""/>
    <e v="#VALUE!"/>
    <m/>
    <m/>
  </r>
  <r>
    <s v="E00013"/>
    <s v="Elena Vang"/>
    <s v="Analyst"/>
    <x v="1"/>
    <s v="Corporate"/>
    <s v="Female"/>
    <x v="1"/>
    <n v="52"/>
    <d v="2019-02-19T00:00:00"/>
    <n v="55859"/>
    <n v="0"/>
    <s v="China"/>
    <s v="Beijing"/>
    <s v=""/>
    <s v="2019"/>
    <s v=""/>
    <e v="#VALUE!"/>
    <m/>
    <m/>
  </r>
  <r>
    <s v="E04265"/>
    <s v="Natalia Diaz"/>
    <s v="Operations Engineer"/>
    <x v="5"/>
    <s v="Corporate"/>
    <s v="Female"/>
    <x v="3"/>
    <n v="62"/>
    <d v="2006-10-12T00:00:00"/>
    <n v="79785"/>
    <n v="0"/>
    <s v="United States"/>
    <s v="Austin"/>
    <s v=""/>
    <s v="2006"/>
    <s v=""/>
    <e v="#VALUE!"/>
    <m/>
    <m/>
  </r>
  <r>
    <s v="E04769"/>
    <s v="Mila Leung"/>
    <s v="Sr. Analyst"/>
    <x v="6"/>
    <s v="Corporate"/>
    <s v="Female"/>
    <x v="1"/>
    <n v="39"/>
    <d v="2007-11-05T00:00:00"/>
    <n v="99017"/>
    <n v="0"/>
    <s v="China"/>
    <s v="Beijing"/>
    <s v=""/>
    <s v="2007"/>
    <s v=""/>
    <e v="#VALUE!"/>
    <m/>
    <m/>
  </r>
  <r>
    <s v="E03042"/>
    <s v="Ava Nelson"/>
    <s v="Systems Analyst"/>
    <x v="0"/>
    <s v="Manufacturing"/>
    <s v="Female"/>
    <x v="2"/>
    <n v="63"/>
    <d v="1992-04-01T00:00:00"/>
    <n v="53809"/>
    <n v="0"/>
    <s v="United States"/>
    <s v="Phoenix"/>
    <s v=""/>
    <s v="1992"/>
    <s v=""/>
    <e v="#VALUE!"/>
    <m/>
    <m/>
  </r>
  <r>
    <s v="E00527"/>
    <s v="Mateo Chu"/>
    <s v="Field Engineer"/>
    <x v="5"/>
    <s v="Speciality Products"/>
    <s v="Male"/>
    <x v="1"/>
    <n v="27"/>
    <d v="2020-04-16T00:00:00"/>
    <n v="71864"/>
    <n v="0"/>
    <s v="China"/>
    <s v="Chengdu"/>
    <s v=""/>
    <s v="2020"/>
    <s v=""/>
    <e v="#VALUE!"/>
    <m/>
    <m/>
  </r>
  <r>
    <s v="E01095"/>
    <s v="Isla Lai"/>
    <s v="Vice President"/>
    <x v="1"/>
    <s v="Corporate"/>
    <s v="Female"/>
    <x v="1"/>
    <n v="37"/>
    <d v="2011-12-06T00:00:00"/>
    <n v="225558"/>
    <n v="0.33"/>
    <s v="China"/>
    <s v="Shanghai"/>
    <s v=""/>
    <s v="2011"/>
    <s v=""/>
    <e v="#VALUE!"/>
    <m/>
    <m/>
  </r>
  <r>
    <s v="E03131"/>
    <s v="Ezekiel Reed"/>
    <s v="Sr. Manger"/>
    <x v="0"/>
    <s v="Manufacturing"/>
    <s v="Male"/>
    <x v="2"/>
    <n v="37"/>
    <d v="2014-02-25T00:00:00"/>
    <n v="128984"/>
    <n v="0.12"/>
    <s v="United States"/>
    <s v="Miami"/>
    <d v="2021-05-01T00:00:00"/>
    <s v="2014"/>
    <s v="2021"/>
    <n v="7"/>
    <m/>
    <m/>
  </r>
  <r>
    <s v="E01713"/>
    <s v="Nolan Guzman"/>
    <s v="Field Engineer"/>
    <x v="5"/>
    <s v="Speciality Products"/>
    <s v="Male"/>
    <x v="3"/>
    <n v="46"/>
    <d v="1999-06-20T00:00:00"/>
    <n v="96997"/>
    <n v="0"/>
    <s v="Brazil"/>
    <s v="Sao Paulo"/>
    <s v=""/>
    <s v="1999"/>
    <s v=""/>
    <e v="#VALUE!"/>
    <m/>
    <m/>
  </r>
  <r>
    <s v="E00128"/>
    <s v="Everleigh Espinoza"/>
    <s v="Director"/>
    <x v="4"/>
    <s v="Manufacturing"/>
    <s v="Female"/>
    <x v="3"/>
    <n v="54"/>
    <d v="2018-01-22T00:00:00"/>
    <n v="176294"/>
    <n v="0.28000000000000003"/>
    <s v="United States"/>
    <s v="Austin"/>
    <s v=""/>
    <s v="2018"/>
    <s v=""/>
    <e v="#VALUE!"/>
    <m/>
    <m/>
  </r>
  <r>
    <s v="E03849"/>
    <s v="Evelyn Jung"/>
    <s v="Analyst"/>
    <x v="2"/>
    <s v="Research &amp; Development"/>
    <s v="Female"/>
    <x v="1"/>
    <n v="30"/>
    <d v="2021-02-14T00:00:00"/>
    <n v="48340"/>
    <n v="0"/>
    <s v="China"/>
    <s v="Beijing"/>
    <s v=""/>
    <s v="2021"/>
    <s v=""/>
    <e v="#VALUE!"/>
    <m/>
    <m/>
  </r>
  <r>
    <s v="E02464"/>
    <s v="Sophie Silva"/>
    <s v="Vice President"/>
    <x v="5"/>
    <s v="Corporate"/>
    <s v="Female"/>
    <x v="3"/>
    <n v="28"/>
    <d v="2017-07-06T00:00:00"/>
    <n v="240488"/>
    <n v="0.4"/>
    <s v="Brazil"/>
    <s v="Rio de Janerio"/>
    <s v=""/>
    <s v="2017"/>
    <s v=""/>
    <e v="#VALUE!"/>
    <m/>
    <m/>
  </r>
  <r>
    <s v="E00306"/>
    <s v="Mateo Williams"/>
    <s v="Enterprise Architect"/>
    <x v="0"/>
    <s v="Manufacturing"/>
    <s v="Male"/>
    <x v="2"/>
    <n v="40"/>
    <d v="2011-01-22T00:00:00"/>
    <n v="97339"/>
    <n v="0"/>
    <s v="United States"/>
    <s v="Austin"/>
    <s v=""/>
    <s v="2011"/>
    <s v=""/>
    <e v="#VALUE!"/>
    <m/>
    <m/>
  </r>
  <r>
    <s v="E03737"/>
    <s v="Kennedy Rahman"/>
    <s v="Vice President"/>
    <x v="4"/>
    <s v="Manufacturing"/>
    <s v="Female"/>
    <x v="1"/>
    <n v="49"/>
    <d v="2003-02-28T00:00:00"/>
    <n v="211291"/>
    <n v="0.37"/>
    <s v="China"/>
    <s v="Chongqing"/>
    <s v=""/>
    <s v="2003"/>
    <s v=""/>
    <e v="#VALUE!"/>
    <m/>
    <m/>
  </r>
  <r>
    <s v="E02783"/>
    <s v="Levi Mendez"/>
    <s v="Vice President"/>
    <x v="2"/>
    <s v="Research &amp; Development"/>
    <s v="Male"/>
    <x v="3"/>
    <n v="39"/>
    <d v="2011-08-23T00:00:00"/>
    <n v="249506"/>
    <n v="0.3"/>
    <s v="Brazil"/>
    <s v="Rio de Janerio"/>
    <s v=""/>
    <s v="2011"/>
    <s v=""/>
    <e v="#VALUE!"/>
    <m/>
    <m/>
  </r>
  <r>
    <s v="E02939"/>
    <s v="Julian Fong"/>
    <s v="Quality Engineer"/>
    <x v="5"/>
    <s v="Speciality Products"/>
    <s v="Male"/>
    <x v="1"/>
    <n v="61"/>
    <d v="2002-11-22T00:00:00"/>
    <n v="80950"/>
    <n v="0"/>
    <s v="China"/>
    <s v="Chongqing"/>
    <s v=""/>
    <s v="2002"/>
    <s v=""/>
    <e v="#VALUE!"/>
    <m/>
    <m/>
  </r>
  <r>
    <s v="E02706"/>
    <s v="Nevaeh Kang"/>
    <s v="Automation Engineer"/>
    <x v="5"/>
    <s v="Research &amp; Development"/>
    <s v="Female"/>
    <x v="1"/>
    <n v="46"/>
    <d v="2021-01-10T00:00:00"/>
    <n v="86538"/>
    <n v="0"/>
    <s v="China"/>
    <s v="Chengdu"/>
    <s v=""/>
    <s v="2021"/>
    <s v=""/>
    <e v="#VALUE!"/>
    <m/>
    <m/>
  </r>
  <r>
    <s v="E00170"/>
    <s v="Hannah Nelson"/>
    <s v="Sr. Analyst"/>
    <x v="6"/>
    <s v="Speciality Products"/>
    <s v="Female"/>
    <x v="2"/>
    <n v="35"/>
    <d v="2019-09-07T00:00:00"/>
    <n v="70992"/>
    <n v="0"/>
    <s v="United States"/>
    <s v="Austin"/>
    <s v=""/>
    <s v="2019"/>
    <s v=""/>
    <e v="#VALUE!"/>
    <m/>
    <m/>
  </r>
  <r>
    <s v="E01425"/>
    <s v="Anthony Rogers"/>
    <s v="Vice President"/>
    <x v="5"/>
    <s v="Corporate"/>
    <s v="Male"/>
    <x v="2"/>
    <n v="33"/>
    <d v="2015-06-18T00:00:00"/>
    <n v="205314"/>
    <n v="0.3"/>
    <s v="United States"/>
    <s v="Columbus"/>
    <s v=""/>
    <s v="2015"/>
    <s v=""/>
    <e v="#VALUE!"/>
    <m/>
    <m/>
  </r>
  <r>
    <s v="E00130"/>
    <s v="Paisley Kang"/>
    <s v="Vice President"/>
    <x v="4"/>
    <s v="Corporate"/>
    <s v="Female"/>
    <x v="1"/>
    <n v="61"/>
    <d v="2017-03-10T00:00:00"/>
    <n v="196951"/>
    <n v="0.33"/>
    <s v="China"/>
    <s v="Beijing"/>
    <s v=""/>
    <s v="2017"/>
    <s v=""/>
    <e v="#VALUE!"/>
    <m/>
    <m/>
  </r>
  <r>
    <s v="E02094"/>
    <s v="Matthew Gupta"/>
    <s v="Network Engineer"/>
    <x v="0"/>
    <s v="Speciality Products"/>
    <s v="Male"/>
    <x v="1"/>
    <n v="45"/>
    <d v="2005-09-18T00:00:00"/>
    <n v="67686"/>
    <n v="0"/>
    <s v="China"/>
    <s v="Beijing"/>
    <s v=""/>
    <s v="2005"/>
    <s v=""/>
    <e v="#VALUE!"/>
    <m/>
    <m/>
  </r>
  <r>
    <s v="E03567"/>
    <s v="Silas Chavez"/>
    <s v="Technical Architect"/>
    <x v="0"/>
    <s v="Research &amp; Development"/>
    <s v="Male"/>
    <x v="3"/>
    <n v="51"/>
    <d v="2008-04-15T00:00:00"/>
    <n v="86431"/>
    <n v="0"/>
    <s v="United States"/>
    <s v="Columbus"/>
    <s v=""/>
    <s v="2008"/>
    <s v=""/>
    <e v="#VALUE!"/>
    <m/>
    <m/>
  </r>
  <r>
    <s v="E04682"/>
    <s v="Colton Thao"/>
    <s v="Manager"/>
    <x v="4"/>
    <s v="Manufacturing"/>
    <s v="Male"/>
    <x v="1"/>
    <n v="55"/>
    <d v="1995-11-16T00:00:00"/>
    <n v="125936"/>
    <n v="0.08"/>
    <s v="China"/>
    <s v="Chongqing"/>
    <s v=""/>
    <s v="1995"/>
    <s v=""/>
    <e v="#VALUE!"/>
    <m/>
    <m/>
  </r>
  <r>
    <s v="E00957"/>
    <s v="Genesis Perry"/>
    <s v="Sr. Manger"/>
    <x v="2"/>
    <s v="Corporate"/>
    <s v="Female"/>
    <x v="2"/>
    <n v="46"/>
    <d v="2013-07-18T00:00:00"/>
    <n v="149712"/>
    <n v="0.14000000000000001"/>
    <s v="United States"/>
    <s v="Columbus"/>
    <s v=""/>
    <s v="2013"/>
    <s v=""/>
    <e v="#VALUE!"/>
    <m/>
    <m/>
  </r>
  <r>
    <s v="E04458"/>
    <s v="Alexander Bryant"/>
    <s v="Field Engineer"/>
    <x v="5"/>
    <s v="Speciality Products"/>
    <s v="Male"/>
    <x v="2"/>
    <n v="30"/>
    <d v="2021-10-02T00:00:00"/>
    <n v="88758"/>
    <n v="0"/>
    <s v="United States"/>
    <s v="Seattle"/>
    <s v=""/>
    <s v="2021"/>
    <s v=""/>
    <e v="#VALUE!"/>
    <m/>
    <m/>
  </r>
  <r>
    <s v="E01499"/>
    <s v="Elias Zhang"/>
    <s v="Solutions Architect"/>
    <x v="0"/>
    <s v="Research &amp; Development"/>
    <s v="Male"/>
    <x v="1"/>
    <n v="54"/>
    <d v="2013-07-13T00:00:00"/>
    <n v="83639"/>
    <n v="0"/>
    <s v="China"/>
    <s v="Beijing"/>
    <s v=""/>
    <s v="2013"/>
    <s v=""/>
    <e v="#VALUE!"/>
    <m/>
    <m/>
  </r>
  <r>
    <s v="E00521"/>
    <s v="Lily Carter"/>
    <s v="Network Architect"/>
    <x v="0"/>
    <s v="Research &amp; Development"/>
    <s v="Female"/>
    <x v="2"/>
    <n v="54"/>
    <d v="1998-05-18T00:00:00"/>
    <n v="68268"/>
    <n v="0"/>
    <s v="United States"/>
    <s v="Phoenix"/>
    <s v=""/>
    <s v="1998"/>
    <s v=""/>
    <e v="#VALUE!"/>
    <m/>
    <m/>
  </r>
  <r>
    <s v="E03717"/>
    <s v="Joseph Ruiz"/>
    <s v="Field Engineer"/>
    <x v="5"/>
    <s v="Manufacturing"/>
    <s v="Male"/>
    <x v="3"/>
    <n v="45"/>
    <d v="2002-02-26T00:00:00"/>
    <n v="75819"/>
    <n v="0"/>
    <s v="Brazil"/>
    <s v="Sao Paulo"/>
    <s v=""/>
    <s v="2002"/>
    <s v=""/>
    <e v="#VALUE!"/>
    <m/>
    <m/>
  </r>
  <r>
    <s v="E01533"/>
    <s v="Avery Bailey"/>
    <s v="Sr. Analyst"/>
    <x v="2"/>
    <s v="Speciality Products"/>
    <s v="Female"/>
    <x v="2"/>
    <n v="49"/>
    <d v="1996-05-15T00:00:00"/>
    <n v="86658"/>
    <n v="0"/>
    <s v="United States"/>
    <s v="Phoenix"/>
    <s v=""/>
    <s v="1996"/>
    <s v=""/>
    <e v="#VALUE!"/>
    <m/>
    <m/>
  </r>
  <r>
    <s v="E04449"/>
    <s v="Miles Hsu"/>
    <s v="Analyst II"/>
    <x v="1"/>
    <s v="Research &amp; Development"/>
    <s v="Male"/>
    <x v="1"/>
    <n v="55"/>
    <d v="2014-03-16T00:00:00"/>
    <n v="74552"/>
    <n v="0"/>
    <s v="China"/>
    <s v="Chengdu"/>
    <s v=""/>
    <s v="2014"/>
    <s v=""/>
    <e v="#VALUE!"/>
    <m/>
    <m/>
  </r>
  <r>
    <s v="E02855"/>
    <s v="Piper Cheng"/>
    <s v="Enterprise Architect"/>
    <x v="0"/>
    <s v="Manufacturing"/>
    <s v="Female"/>
    <x v="1"/>
    <n v="62"/>
    <d v="2009-03-15T00:00:00"/>
    <n v="82839"/>
    <n v="0"/>
    <s v="United States"/>
    <s v="Miami"/>
    <s v=""/>
    <s v="2009"/>
    <s v=""/>
    <e v="#VALUE!"/>
    <m/>
    <m/>
  </r>
  <r>
    <s v="E00816"/>
    <s v="Skylar Watson"/>
    <s v="Network Architect"/>
    <x v="0"/>
    <s v="Speciality Products"/>
    <s v="Female"/>
    <x v="2"/>
    <n v="28"/>
    <d v="2021-10-08T00:00:00"/>
    <n v="64475"/>
    <n v="0"/>
    <s v="United States"/>
    <s v="Phoenix"/>
    <s v=""/>
    <s v="2021"/>
    <s v=""/>
    <e v="#VALUE!"/>
    <m/>
    <m/>
  </r>
  <r>
    <s v="E02283"/>
    <s v="Jaxon Park"/>
    <s v="Network Architect"/>
    <x v="0"/>
    <s v="Manufacturing"/>
    <s v="Male"/>
    <x v="1"/>
    <n v="33"/>
    <d v="2020-07-24T00:00:00"/>
    <n v="69453"/>
    <n v="0"/>
    <s v="China"/>
    <s v="Chengdu"/>
    <s v=""/>
    <s v="2020"/>
    <s v=""/>
    <e v="#VALUE!"/>
    <m/>
    <m/>
  </r>
  <r>
    <s v="E04888"/>
    <s v="Elijah Henry"/>
    <s v="Manager"/>
    <x v="0"/>
    <s v="Corporate"/>
    <s v="Male"/>
    <x v="2"/>
    <n v="32"/>
    <d v="2014-01-03T00:00:00"/>
    <n v="127148"/>
    <n v="0.1"/>
    <s v="United States"/>
    <s v="Miami"/>
    <s v=""/>
    <s v="2014"/>
    <s v=""/>
    <e v="#VALUE!"/>
    <m/>
    <m/>
  </r>
  <r>
    <s v="E03907"/>
    <s v="Camila Watson"/>
    <s v="Vice President"/>
    <x v="1"/>
    <s v="Speciality Products"/>
    <s v="Female"/>
    <x v="2"/>
    <n v="32"/>
    <d v="2018-01-02T00:00:00"/>
    <n v="190253"/>
    <n v="0.33"/>
    <s v="United States"/>
    <s v="Austin"/>
    <s v=""/>
    <s v="2018"/>
    <s v=""/>
    <e v="#VALUE!"/>
    <m/>
    <m/>
  </r>
  <r>
    <s v="E02166"/>
    <s v="Lucas Thomas"/>
    <s v="Manager"/>
    <x v="3"/>
    <s v="Research &amp; Development"/>
    <s v="Male"/>
    <x v="2"/>
    <n v="55"/>
    <d v="2000-04-28T00:00:00"/>
    <n v="115798"/>
    <n v="0.05"/>
    <s v="United States"/>
    <s v="Miami"/>
    <s v=""/>
    <s v="2000"/>
    <s v=""/>
    <e v="#VALUE!"/>
    <m/>
    <m/>
  </r>
  <r>
    <s v="E00431"/>
    <s v="Skylar Doan"/>
    <s v="Sr. Business Partner"/>
    <x v="4"/>
    <s v="Research &amp; Development"/>
    <s v="Female"/>
    <x v="1"/>
    <n v="58"/>
    <d v="1994-08-21T00:00:00"/>
    <n v="93102"/>
    <n v="0"/>
    <s v="United States"/>
    <s v="Seattle"/>
    <d v="2013-12-13T00:00:00"/>
    <s v="1994"/>
    <s v="2013"/>
    <n v="19"/>
    <m/>
    <m/>
  </r>
  <r>
    <s v="E01501"/>
    <s v="Hudson Liu"/>
    <s v="Engineering Manager"/>
    <x v="5"/>
    <s v="Speciality Products"/>
    <s v="Male"/>
    <x v="1"/>
    <n v="34"/>
    <d v="2017-11-16T00:00:00"/>
    <n v="110054"/>
    <n v="0.15"/>
    <s v="United States"/>
    <s v="Miami"/>
    <s v=""/>
    <s v="2017"/>
    <s v=""/>
    <e v="#VALUE!"/>
    <m/>
    <m/>
  </r>
  <r>
    <s v="E01141"/>
    <s v="Gianna Williams"/>
    <s v="Quality Engineer"/>
    <x v="5"/>
    <s v="Research &amp; Development"/>
    <s v="Female"/>
    <x v="0"/>
    <n v="27"/>
    <d v="2021-01-28T00:00:00"/>
    <n v="95786"/>
    <n v="0"/>
    <s v="United States"/>
    <s v="Chicago"/>
    <s v=""/>
    <s v="2021"/>
    <s v=""/>
    <e v="#VALUE!"/>
    <m/>
    <m/>
  </r>
  <r>
    <s v="E02254"/>
    <s v="Jaxson Sandoval"/>
    <s v="Sr. Analyst"/>
    <x v="2"/>
    <s v="Speciality Products"/>
    <s v="Male"/>
    <x v="3"/>
    <n v="61"/>
    <d v="2017-05-03T00:00:00"/>
    <n v="90855"/>
    <n v="0"/>
    <s v="Brazil"/>
    <s v="Sao Paulo"/>
    <s v=""/>
    <s v="2017"/>
    <s v=""/>
    <e v="#VALUE!"/>
    <m/>
    <m/>
  </r>
  <r>
    <s v="E04504"/>
    <s v="Jameson Alvarado"/>
    <s v="Enterprise Architect"/>
    <x v="0"/>
    <s v="Manufacturing"/>
    <s v="Male"/>
    <x v="3"/>
    <n v="47"/>
    <d v="1999-03-14T00:00:00"/>
    <n v="92897"/>
    <n v="0"/>
    <s v="Brazil"/>
    <s v="Sao Paulo"/>
    <s v=""/>
    <s v="1999"/>
    <s v=""/>
    <e v="#VALUE!"/>
    <m/>
    <m/>
  </r>
  <r>
    <s v="E03394"/>
    <s v="Joseph Ly"/>
    <s v="Vice President"/>
    <x v="6"/>
    <s v="Speciality Products"/>
    <s v="Male"/>
    <x v="1"/>
    <n v="40"/>
    <d v="2009-02-28T00:00:00"/>
    <n v="242919"/>
    <n v="0.31"/>
    <s v="China"/>
    <s v="Chongqing"/>
    <s v=""/>
    <s v="2009"/>
    <s v=""/>
    <e v="#VALUE!"/>
    <m/>
    <m/>
  </r>
  <r>
    <s v="E02942"/>
    <s v="Daniel Richardson"/>
    <s v="Director"/>
    <x v="5"/>
    <s v="Speciality Products"/>
    <s v="Male"/>
    <x v="2"/>
    <n v="30"/>
    <d v="2018-05-20T00:00:00"/>
    <n v="184368"/>
    <n v="0.28999999999999998"/>
    <s v="United States"/>
    <s v="Austin"/>
    <s v=""/>
    <s v="2018"/>
    <s v=""/>
    <e v="#VALUE!"/>
    <m/>
    <m/>
  </r>
  <r>
    <s v="E04130"/>
    <s v="Elias Figueroa"/>
    <s v="Sr. Manger"/>
    <x v="1"/>
    <s v="Corporate"/>
    <s v="Male"/>
    <x v="3"/>
    <n v="45"/>
    <d v="2021-12-24T00:00:00"/>
    <n v="144754"/>
    <n v="0.15"/>
    <s v="United States"/>
    <s v="Phoenix"/>
    <s v=""/>
    <s v="2021"/>
    <s v=""/>
    <e v="#VALUE!"/>
    <m/>
    <m/>
  </r>
  <r>
    <s v="E02848"/>
    <s v="Emma Brooks"/>
    <s v="Sr. Account Representative"/>
    <x v="2"/>
    <s v="Research &amp; Development"/>
    <s v="Female"/>
    <x v="2"/>
    <n v="30"/>
    <d v="2016-12-18T00:00:00"/>
    <n v="89458"/>
    <n v="0"/>
    <s v="United States"/>
    <s v="Austin"/>
    <s v=""/>
    <s v="2016"/>
    <s v=""/>
    <e v="#VALUE!"/>
    <m/>
    <m/>
  </r>
  <r>
    <s v="E00085"/>
    <s v="Isla Wong"/>
    <s v="Vice President"/>
    <x v="3"/>
    <s v="Corporate"/>
    <s v="Female"/>
    <x v="1"/>
    <n v="56"/>
    <d v="2014-03-16T00:00:00"/>
    <n v="190815"/>
    <n v="0.4"/>
    <s v="United States"/>
    <s v="Austin"/>
    <s v=""/>
    <s v="2014"/>
    <s v=""/>
    <e v="#VALUE!"/>
    <m/>
    <m/>
  </r>
  <r>
    <s v="E03956"/>
    <s v="Everly Walker"/>
    <s v="Sr. Manger"/>
    <x v="2"/>
    <s v="Research &amp; Development"/>
    <s v="Female"/>
    <x v="2"/>
    <n v="62"/>
    <d v="1999-08-02T00:00:00"/>
    <n v="137995"/>
    <n v="0.14000000000000001"/>
    <s v="United States"/>
    <s v="Austin"/>
    <s v=""/>
    <s v="1999"/>
    <s v=""/>
    <e v="#VALUE!"/>
    <m/>
    <m/>
  </r>
  <r>
    <s v="E00672"/>
    <s v="Mila Pena"/>
    <s v="Sr. Business Partner"/>
    <x v="4"/>
    <s v="Manufacturing"/>
    <s v="Female"/>
    <x v="3"/>
    <n v="45"/>
    <d v="2007-12-21T00:00:00"/>
    <n v="93840"/>
    <n v="0"/>
    <s v="Brazil"/>
    <s v="Manaus"/>
    <s v=""/>
    <s v="2007"/>
    <s v=""/>
    <e v="#VALUE!"/>
    <m/>
    <m/>
  </r>
  <r>
    <s v="E04618"/>
    <s v="Mason Zhao"/>
    <s v="Technical Architect"/>
    <x v="0"/>
    <s v="Research &amp; Development"/>
    <s v="Male"/>
    <x v="1"/>
    <n v="46"/>
    <d v="2021-10-26T00:00:00"/>
    <n v="94790"/>
    <n v="0"/>
    <s v="China"/>
    <s v="Chongqing"/>
    <s v=""/>
    <s v="2021"/>
    <s v=""/>
    <e v="#VALUE!"/>
    <m/>
    <m/>
  </r>
  <r>
    <s v="E03506"/>
    <s v="Jaxson Mai"/>
    <s v="Vice President"/>
    <x v="4"/>
    <s v="Research &amp; Development"/>
    <s v="Male"/>
    <x v="1"/>
    <n v="48"/>
    <d v="2014-03-08T00:00:00"/>
    <n v="197367"/>
    <n v="0.39"/>
    <s v="United States"/>
    <s v="Austin"/>
    <s v=""/>
    <s v="2014"/>
    <s v=""/>
    <e v="#VALUE!"/>
    <m/>
    <m/>
  </r>
  <r>
    <s v="E00568"/>
    <s v="Ava Garza"/>
    <s v="Director"/>
    <x v="3"/>
    <s v="Manufacturing"/>
    <s v="Female"/>
    <x v="3"/>
    <n v="27"/>
    <d v="2018-06-25T00:00:00"/>
    <n v="174097"/>
    <n v="0.21"/>
    <s v="United States"/>
    <s v="Phoenix"/>
    <s v=""/>
    <s v="2018"/>
    <s v=""/>
    <e v="#VALUE!"/>
    <m/>
    <m/>
  </r>
  <r>
    <s v="E00535"/>
    <s v="Nathan Mendez"/>
    <s v="Manager"/>
    <x v="0"/>
    <s v="Speciality Products"/>
    <s v="Male"/>
    <x v="3"/>
    <n v="53"/>
    <d v="2006-10-31T00:00:00"/>
    <n v="120128"/>
    <n v="0.1"/>
    <s v="United States"/>
    <s v="Austin"/>
    <s v=""/>
    <s v="2006"/>
    <s v=""/>
    <e v="#VALUE!"/>
    <m/>
    <m/>
  </r>
  <r>
    <s v="E04630"/>
    <s v="Maria Griffin"/>
    <s v="Manager"/>
    <x v="6"/>
    <s v="Manufacturing"/>
    <s v="Female"/>
    <x v="2"/>
    <n v="59"/>
    <d v="2007-04-25T00:00:00"/>
    <n v="129708"/>
    <n v="0.05"/>
    <s v="United States"/>
    <s v="Miami"/>
    <s v=""/>
    <s v="2007"/>
    <s v=""/>
    <e v="#VALUE!"/>
    <m/>
    <m/>
  </r>
  <r>
    <s v="E00874"/>
    <s v="Alexander Choi"/>
    <s v="Manager"/>
    <x v="6"/>
    <s v="Research &amp; Development"/>
    <s v="Male"/>
    <x v="1"/>
    <n v="55"/>
    <d v="1994-09-18T00:00:00"/>
    <n v="102270"/>
    <n v="0.1"/>
    <s v="United States"/>
    <s v="Chicago"/>
    <s v=""/>
    <s v="1994"/>
    <s v=""/>
    <e v="#VALUE!"/>
    <m/>
    <m/>
  </r>
  <r>
    <s v="E01546"/>
    <s v="Maria Hong"/>
    <s v="Vice President"/>
    <x v="1"/>
    <s v="Speciality Products"/>
    <s v="Female"/>
    <x v="1"/>
    <n v="43"/>
    <d v="2005-07-31T00:00:00"/>
    <n v="249686"/>
    <n v="0.31"/>
    <s v="China"/>
    <s v="Chongqing"/>
    <s v=""/>
    <s v="2005"/>
    <s v=""/>
    <e v="#VALUE!"/>
    <m/>
    <m/>
  </r>
  <r>
    <s v="E00941"/>
    <s v="Sophie Ali"/>
    <s v="Analyst"/>
    <x v="1"/>
    <s v="Manufacturing"/>
    <s v="Female"/>
    <x v="1"/>
    <n v="55"/>
    <d v="2002-03-28T00:00:00"/>
    <n v="50475"/>
    <n v="0"/>
    <s v="United States"/>
    <s v="Columbus"/>
    <s v=""/>
    <s v="2002"/>
    <s v=""/>
    <e v="#VALUE!"/>
    <m/>
    <m/>
  </r>
  <r>
    <s v="E03446"/>
    <s v="Julian Ross"/>
    <s v="Manager"/>
    <x v="6"/>
    <s v="Research &amp; Development"/>
    <s v="Male"/>
    <x v="2"/>
    <n v="51"/>
    <d v="2020-07-02T00:00:00"/>
    <n v="100099"/>
    <n v="0.08"/>
    <s v="United States"/>
    <s v="Miami"/>
    <s v=""/>
    <s v="2020"/>
    <s v=""/>
    <e v="#VALUE!"/>
    <m/>
    <m/>
  </r>
  <r>
    <s v="E01361"/>
    <s v="Emma Hill"/>
    <s v="IT Coordinator"/>
    <x v="0"/>
    <s v="Manufacturing"/>
    <s v="Female"/>
    <x v="2"/>
    <n v="54"/>
    <d v="2016-12-27T00:00:00"/>
    <n v="41673"/>
    <n v="0"/>
    <s v="United States"/>
    <s v="Miami"/>
    <s v=""/>
    <s v="2016"/>
    <s v=""/>
    <e v="#VALUE!"/>
    <m/>
    <m/>
  </r>
  <r>
    <s v="E01631"/>
    <s v="Leilani Yee"/>
    <s v="Sr. Analyst"/>
    <x v="6"/>
    <s v="Speciality Products"/>
    <s v="Female"/>
    <x v="1"/>
    <n v="47"/>
    <d v="2017-07-12T00:00:00"/>
    <n v="70996"/>
    <n v="0"/>
    <s v="China"/>
    <s v="Chengdu"/>
    <s v=""/>
    <s v="2017"/>
    <s v=""/>
    <e v="#VALUE!"/>
    <m/>
    <m/>
  </r>
  <r>
    <s v="E03719"/>
    <s v="Jack Brown"/>
    <s v="Analyst"/>
    <x v="6"/>
    <s v="Corporate"/>
    <s v="Male"/>
    <x v="2"/>
    <n v="55"/>
    <d v="2004-12-07T00:00:00"/>
    <n v="40752"/>
    <n v="0"/>
    <s v="United States"/>
    <s v="Phoenix"/>
    <s v=""/>
    <s v="2004"/>
    <s v=""/>
    <e v="#VALUE!"/>
    <m/>
    <m/>
  </r>
  <r>
    <s v="E03269"/>
    <s v="Charlotte Chu"/>
    <s v="Network Engineer"/>
    <x v="0"/>
    <s v="Manufacturing"/>
    <s v="Female"/>
    <x v="1"/>
    <n v="50"/>
    <d v="2001-01-23T00:00:00"/>
    <n v="97537"/>
    <n v="0"/>
    <s v="China"/>
    <s v="Chengdu"/>
    <s v=""/>
    <s v="2001"/>
    <s v=""/>
    <e v="#VALUE!"/>
    <m/>
    <m/>
  </r>
  <r>
    <s v="E01037"/>
    <s v="Jeremiah Chu"/>
    <s v="IT Systems Architect"/>
    <x v="0"/>
    <s v="Research &amp; Development"/>
    <s v="Male"/>
    <x v="1"/>
    <n v="31"/>
    <d v="2020-09-12T00:00:00"/>
    <n v="96567"/>
    <n v="0"/>
    <s v="China"/>
    <s v="Shanghai"/>
    <s v=""/>
    <s v="2020"/>
    <s v=""/>
    <e v="#VALUE!"/>
    <m/>
    <m/>
  </r>
  <r>
    <s v="E00671"/>
    <s v="Miles Cho"/>
    <s v="Systems Analyst"/>
    <x v="0"/>
    <s v="Speciality Products"/>
    <s v="Male"/>
    <x v="1"/>
    <n v="47"/>
    <d v="1999-03-10T00:00:00"/>
    <n v="49404"/>
    <n v="0"/>
    <s v="China"/>
    <s v="Beijing"/>
    <s v=""/>
    <s v="1999"/>
    <s v=""/>
    <e v="#VALUE!"/>
    <m/>
    <m/>
  </r>
  <r>
    <s v="E02216"/>
    <s v="Caleb Marquez"/>
    <s v="IT Systems Architect"/>
    <x v="0"/>
    <s v="Research &amp; Development"/>
    <s v="Male"/>
    <x v="3"/>
    <n v="29"/>
    <d v="2019-10-15T00:00:00"/>
    <n v="66819"/>
    <n v="0"/>
    <s v="Brazil"/>
    <s v="Rio de Janerio"/>
    <s v=""/>
    <s v="2019"/>
    <s v=""/>
    <e v="#VALUE!"/>
    <m/>
    <m/>
  </r>
  <r>
    <s v="E02803"/>
    <s v="Eli Soto"/>
    <s v="Analyst"/>
    <x v="6"/>
    <s v="Speciality Products"/>
    <s v="Male"/>
    <x v="3"/>
    <n v="38"/>
    <d v="2016-05-02T00:00:00"/>
    <n v="50784"/>
    <n v="0"/>
    <s v="Brazil"/>
    <s v="Rio de Janerio"/>
    <s v=""/>
    <s v="2016"/>
    <s v=""/>
    <e v="#VALUE!"/>
    <m/>
    <m/>
  </r>
  <r>
    <s v="E01584"/>
    <s v="Carter Mejia"/>
    <s v="Sr. Manger"/>
    <x v="4"/>
    <s v="Research &amp; Development"/>
    <s v="Male"/>
    <x v="3"/>
    <n v="29"/>
    <d v="2019-05-09T00:00:00"/>
    <n v="125828"/>
    <n v="0.15"/>
    <s v="Brazil"/>
    <s v="Sao Paulo"/>
    <s v=""/>
    <s v="2019"/>
    <s v=""/>
    <e v="#VALUE!"/>
    <m/>
    <m/>
  </r>
  <r>
    <s v="E02489"/>
    <s v="Ethan Clark"/>
    <s v="Sr. Business Partner"/>
    <x v="4"/>
    <s v="Manufacturing"/>
    <s v="Male"/>
    <x v="2"/>
    <n v="33"/>
    <d v="2017-08-04T00:00:00"/>
    <n v="92610"/>
    <n v="0"/>
    <s v="United States"/>
    <s v="Columbus"/>
    <s v=""/>
    <s v="2017"/>
    <s v=""/>
    <e v="#VALUE!"/>
    <m/>
    <m/>
  </r>
  <r>
    <s v="E03189"/>
    <s v="Asher Jackson"/>
    <s v="Sr. Manger"/>
    <x v="2"/>
    <s v="Speciality Products"/>
    <s v="Male"/>
    <x v="2"/>
    <n v="50"/>
    <d v="2003-03-25T00:00:00"/>
    <n v="123405"/>
    <n v="0.13"/>
    <s v="United States"/>
    <s v="Columbus"/>
    <s v=""/>
    <s v="2003"/>
    <s v=""/>
    <e v="#VALUE!"/>
    <m/>
    <m/>
  </r>
  <r>
    <s v="E03560"/>
    <s v="Ayla Ng"/>
    <s v="Account Representative"/>
    <x v="2"/>
    <s v="Manufacturing"/>
    <s v="Female"/>
    <x v="1"/>
    <n v="46"/>
    <d v="2004-03-20T00:00:00"/>
    <n v="73004"/>
    <n v="0"/>
    <s v="China"/>
    <s v="Beijing"/>
    <s v=""/>
    <s v="2004"/>
    <s v=""/>
    <e v="#VALUE!"/>
    <m/>
    <m/>
  </r>
  <r>
    <s v="E00769"/>
    <s v="Jose Kang"/>
    <s v="Engineering Manager"/>
    <x v="5"/>
    <s v="Corporate"/>
    <s v="Male"/>
    <x v="1"/>
    <n v="57"/>
    <d v="1999-04-25T00:00:00"/>
    <n v="95061"/>
    <n v="0.1"/>
    <s v="China"/>
    <s v="Shanghai"/>
    <s v=""/>
    <s v="1999"/>
    <s v=""/>
    <e v="#VALUE!"/>
    <m/>
    <m/>
  </r>
  <r>
    <s v="E02791"/>
    <s v="Aubrey Romero"/>
    <s v="Director"/>
    <x v="2"/>
    <s v="Corporate"/>
    <s v="Female"/>
    <x v="3"/>
    <n v="49"/>
    <d v="1998-04-02T00:00:00"/>
    <n v="160832"/>
    <n v="0.3"/>
    <s v="United States"/>
    <s v="Phoenix"/>
    <s v=""/>
    <s v="1998"/>
    <s v=""/>
    <e v="#VALUE!"/>
    <m/>
    <m/>
  </r>
  <r>
    <s v="E02333"/>
    <s v="Jaxson Wright"/>
    <s v="Service Desk Analyst"/>
    <x v="0"/>
    <s v="Manufacturing"/>
    <s v="Male"/>
    <x v="0"/>
    <n v="54"/>
    <d v="2010-12-28T00:00:00"/>
    <n v="64417"/>
    <n v="0"/>
    <s v="United States"/>
    <s v="Columbus"/>
    <s v=""/>
    <s v="2010"/>
    <s v=""/>
    <e v="#VALUE!"/>
    <m/>
    <m/>
  </r>
  <r>
    <s v="E01002"/>
    <s v="Elias Ali"/>
    <s v="Manager"/>
    <x v="2"/>
    <s v="Corporate"/>
    <s v="Male"/>
    <x v="1"/>
    <n v="28"/>
    <d v="2021-03-19T00:00:00"/>
    <n v="127543"/>
    <n v="0.06"/>
    <s v="China"/>
    <s v="Shanghai"/>
    <s v=""/>
    <s v="2021"/>
    <s v=""/>
    <e v="#VALUE!"/>
    <m/>
    <m/>
  </r>
  <r>
    <s v="E03520"/>
    <s v="Nolan Pena"/>
    <s v="Analyst"/>
    <x v="6"/>
    <s v="Manufacturing"/>
    <s v="Male"/>
    <x v="3"/>
    <n v="30"/>
    <d v="2018-06-21T00:00:00"/>
    <n v="56154"/>
    <n v="0"/>
    <s v="Brazil"/>
    <s v="Sao Paulo"/>
    <s v=""/>
    <s v="2018"/>
    <s v=""/>
    <e v="#VALUE!"/>
    <m/>
    <m/>
  </r>
  <r>
    <s v="E00752"/>
    <s v="Luna Liu"/>
    <s v="Vice President"/>
    <x v="2"/>
    <s v="Manufacturing"/>
    <s v="Female"/>
    <x v="1"/>
    <n v="36"/>
    <d v="2014-02-22T00:00:00"/>
    <n v="218530"/>
    <n v="0.3"/>
    <s v="China"/>
    <s v="Shanghai"/>
    <s v=""/>
    <s v="2014"/>
    <s v=""/>
    <e v="#VALUE!"/>
    <m/>
    <m/>
  </r>
  <r>
    <s v="E00233"/>
    <s v="Brooklyn Reyes"/>
    <s v="Service Desk Analyst"/>
    <x v="0"/>
    <s v="Manufacturing"/>
    <s v="Female"/>
    <x v="3"/>
    <n v="36"/>
    <d v="2019-12-19T00:00:00"/>
    <n v="91954"/>
    <n v="0"/>
    <s v="United States"/>
    <s v="Columbus"/>
    <s v=""/>
    <s v="2019"/>
    <s v=""/>
    <e v="#VALUE!"/>
    <m/>
    <m/>
  </r>
  <r>
    <s v="E02639"/>
    <s v="Hadley Parker"/>
    <s v="Vice President"/>
    <x v="6"/>
    <s v="Corporate"/>
    <s v="Female"/>
    <x v="0"/>
    <n v="30"/>
    <d v="2016-09-21T00:00:00"/>
    <n v="221217"/>
    <n v="0.32"/>
    <s v="United States"/>
    <s v="Columbus"/>
    <d v="2017-09-25T00:00:00"/>
    <s v="2016"/>
    <s v="2017"/>
    <n v="1"/>
    <m/>
    <m/>
  </r>
  <r>
    <s v="E00697"/>
    <s v="Jonathan Chavez"/>
    <s v="System Administrator "/>
    <x v="0"/>
    <s v="Manufacturing"/>
    <s v="Male"/>
    <x v="3"/>
    <n v="29"/>
    <d v="2017-05-11T00:00:00"/>
    <n v="87536"/>
    <n v="0"/>
    <s v="United States"/>
    <s v="Seattle"/>
    <s v=""/>
    <s v="2017"/>
    <s v=""/>
    <e v="#VALUE!"/>
    <m/>
    <m/>
  </r>
  <r>
    <s v="E02183"/>
    <s v="Sarah Ayala"/>
    <s v="Analyst"/>
    <x v="2"/>
    <s v="Corporate"/>
    <s v="Female"/>
    <x v="3"/>
    <n v="47"/>
    <d v="2015-06-09T00:00:00"/>
    <n v="41429"/>
    <n v="0"/>
    <s v="United States"/>
    <s v="Seattle"/>
    <s v=""/>
    <s v="2015"/>
    <s v=""/>
    <e v="#VALUE!"/>
    <m/>
    <m/>
  </r>
  <r>
    <s v="E00715"/>
    <s v="Elijah Kang"/>
    <s v="Vice President"/>
    <x v="5"/>
    <s v="Manufacturing"/>
    <s v="Male"/>
    <x v="1"/>
    <n v="35"/>
    <d v="2011-10-10T00:00:00"/>
    <n v="245482"/>
    <n v="0.39"/>
    <s v="United States"/>
    <s v="Seattle"/>
    <s v=""/>
    <s v="2011"/>
    <s v=""/>
    <e v="#VALUE!"/>
    <m/>
    <m/>
  </r>
  <r>
    <s v="E04288"/>
    <s v="Ella White"/>
    <s v="Development Engineer"/>
    <x v="5"/>
    <s v="Manufacturing"/>
    <s v="Female"/>
    <x v="2"/>
    <n v="25"/>
    <d v="2020-01-20T00:00:00"/>
    <n v="71359"/>
    <n v="0"/>
    <s v="United States"/>
    <s v="Phoenix"/>
    <s v=""/>
    <s v="2020"/>
    <s v=""/>
    <e v="#VALUE!"/>
    <m/>
    <m/>
  </r>
  <r>
    <s v="E02421"/>
    <s v="Jordan Truong"/>
    <s v="Director"/>
    <x v="5"/>
    <s v="Speciality Products"/>
    <s v="Male"/>
    <x v="1"/>
    <n v="45"/>
    <d v="2014-08-28T00:00:00"/>
    <n v="183161"/>
    <n v="0.22"/>
    <s v="United States"/>
    <s v="Miami"/>
    <s v=""/>
    <s v="2014"/>
    <s v=""/>
    <e v="#VALUE!"/>
    <m/>
    <m/>
  </r>
  <r>
    <s v="E00523"/>
    <s v="Daniel Jordan"/>
    <s v="Network Administrator"/>
    <x v="0"/>
    <s v="Corporate"/>
    <s v="Male"/>
    <x v="2"/>
    <n v="58"/>
    <d v="1993-07-26T00:00:00"/>
    <n v="69260"/>
    <n v="0"/>
    <s v="United States"/>
    <s v="Phoenix"/>
    <s v=""/>
    <s v="1993"/>
    <s v=""/>
    <e v="#VALUE!"/>
    <m/>
    <m/>
  </r>
  <r>
    <s v="E03615"/>
    <s v="Daniel Dixon"/>
    <s v="Operations Engineer"/>
    <x v="5"/>
    <s v="Speciality Products"/>
    <s v="Male"/>
    <x v="2"/>
    <n v="51"/>
    <d v="1999-10-09T00:00:00"/>
    <n v="95639"/>
    <n v="0"/>
    <s v="United States"/>
    <s v="Austin"/>
    <s v=""/>
    <s v="1999"/>
    <s v=""/>
    <e v="#VALUE!"/>
    <m/>
    <m/>
  </r>
  <r>
    <s v="E02761"/>
    <s v="Luca Duong"/>
    <s v="Manager"/>
    <x v="4"/>
    <s v="Research &amp; Development"/>
    <s v="Male"/>
    <x v="1"/>
    <n v="48"/>
    <d v="2004-06-30T00:00:00"/>
    <n v="120660"/>
    <n v="7.0000000000000007E-2"/>
    <s v="China"/>
    <s v="Chengdu"/>
    <s v=""/>
    <s v="2004"/>
    <s v=""/>
    <e v="#VALUE!"/>
    <m/>
    <m/>
  </r>
  <r>
    <s v="E02121"/>
    <s v="Levi Brown"/>
    <s v="Sr. Analyst"/>
    <x v="2"/>
    <s v="Corporate"/>
    <s v="Male"/>
    <x v="0"/>
    <n v="36"/>
    <d v="2021-12-26T00:00:00"/>
    <n v="75119"/>
    <n v="0"/>
    <s v="United States"/>
    <s v="Chicago"/>
    <s v=""/>
    <s v="2021"/>
    <s v=""/>
    <e v="#VALUE!"/>
    <m/>
    <m/>
  </r>
  <r>
    <s v="E01486"/>
    <s v="Mason Cho"/>
    <s v="Vice President"/>
    <x v="3"/>
    <s v="Research &amp; Development"/>
    <s v="Male"/>
    <x v="1"/>
    <n v="59"/>
    <d v="2011-05-18T00:00:00"/>
    <n v="192213"/>
    <n v="0.4"/>
    <s v="United States"/>
    <s v="Chicago"/>
    <s v=""/>
    <s v="2011"/>
    <s v=""/>
    <e v="#VALUE!"/>
    <m/>
    <m/>
  </r>
  <r>
    <s v="E00725"/>
    <s v="Nova Herrera"/>
    <s v="Account Representative"/>
    <x v="2"/>
    <s v="Speciality Products"/>
    <s v="Female"/>
    <x v="3"/>
    <n v="45"/>
    <d v="2014-05-10T00:00:00"/>
    <n v="65047"/>
    <n v="0"/>
    <s v="Brazil"/>
    <s v="Sao Paulo"/>
    <s v=""/>
    <s v="2014"/>
    <s v=""/>
    <e v="#VALUE!"/>
    <m/>
    <m/>
  </r>
  <r>
    <s v="E03027"/>
    <s v="Elijah Watson"/>
    <s v="Sr. Manger"/>
    <x v="2"/>
    <s v="Manufacturing"/>
    <s v="Male"/>
    <x v="2"/>
    <n v="29"/>
    <d v="2017-03-16T00:00:00"/>
    <n v="151413"/>
    <n v="0.15"/>
    <s v="United States"/>
    <s v="Seattle"/>
    <s v=""/>
    <s v="2017"/>
    <s v=""/>
    <e v="#VALUE!"/>
    <m/>
    <m/>
  </r>
  <r>
    <s v="E03689"/>
    <s v="Wesley Gray"/>
    <s v="Sr. Analyst"/>
    <x v="3"/>
    <s v="Speciality Products"/>
    <s v="Male"/>
    <x v="2"/>
    <n v="62"/>
    <d v="2003-04-22T00:00:00"/>
    <n v="76906"/>
    <n v="0"/>
    <s v="United States"/>
    <s v="Seattle"/>
    <s v=""/>
    <s v="2003"/>
    <s v=""/>
    <e v="#VALUE!"/>
    <m/>
    <m/>
  </r>
  <r>
    <s v="E01986"/>
    <s v="Wesley Sharma"/>
    <s v="Manager"/>
    <x v="0"/>
    <s v="Corporate"/>
    <s v="Male"/>
    <x v="1"/>
    <n v="51"/>
    <d v="1994-02-23T00:00:00"/>
    <n v="122802"/>
    <n v="0.05"/>
    <s v="China"/>
    <s v="Shanghai"/>
    <s v=""/>
    <s v="1994"/>
    <s v=""/>
    <e v="#VALUE!"/>
    <m/>
    <m/>
  </r>
  <r>
    <s v="E01286"/>
    <s v="Mateo Mendez"/>
    <s v="Development Engineer"/>
    <x v="5"/>
    <s v="Research &amp; Development"/>
    <s v="Male"/>
    <x v="3"/>
    <n v="47"/>
    <d v="1998-07-14T00:00:00"/>
    <n v="99091"/>
    <n v="0"/>
    <s v="United States"/>
    <s v="Austin"/>
    <s v=""/>
    <s v="1998"/>
    <s v=""/>
    <e v="#VALUE!"/>
    <m/>
    <m/>
  </r>
  <r>
    <s v="E01409"/>
    <s v="Jose Molina"/>
    <s v="Controls Engineer"/>
    <x v="5"/>
    <s v="Manufacturing"/>
    <s v="Male"/>
    <x v="3"/>
    <n v="40"/>
    <d v="2008-02-28T00:00:00"/>
    <n v="113987"/>
    <n v="0"/>
    <s v="Brazil"/>
    <s v="Manaus"/>
    <s v=""/>
    <s v="2008"/>
    <s v=""/>
    <e v="#VALUE!"/>
    <m/>
    <m/>
  </r>
  <r>
    <s v="E00626"/>
    <s v="Luna Simmons"/>
    <s v="Sr. Analyst"/>
    <x v="1"/>
    <s v="Corporate"/>
    <s v="Female"/>
    <x v="2"/>
    <n v="28"/>
    <d v="2020-09-04T00:00:00"/>
    <n v="95045"/>
    <n v="0"/>
    <s v="United States"/>
    <s v="Chicago"/>
    <s v=""/>
    <s v="2020"/>
    <s v=""/>
    <e v="#VALUE!"/>
    <m/>
    <m/>
  </r>
  <r>
    <s v="E04342"/>
    <s v="Samantha Barnes"/>
    <s v="Vice President"/>
    <x v="6"/>
    <s v="Speciality Products"/>
    <s v="Female"/>
    <x v="2"/>
    <n v="29"/>
    <d v="2017-01-05T00:00:00"/>
    <n v="190401"/>
    <n v="0.37"/>
    <s v="United States"/>
    <s v="Columbus"/>
    <s v=""/>
    <s v="2017"/>
    <s v=""/>
    <e v="#VALUE!"/>
    <m/>
    <m/>
  </r>
  <r>
    <s v="E03904"/>
    <s v="Hunter Ortiz"/>
    <s v="Sr. Analyst"/>
    <x v="1"/>
    <s v="Corporate"/>
    <s v="Male"/>
    <x v="3"/>
    <n v="46"/>
    <d v="2013-01-20T00:00:00"/>
    <n v="86061"/>
    <n v="0"/>
    <s v="Brazil"/>
    <s v="Rio de Janerio"/>
    <s v=""/>
    <s v="2013"/>
    <s v=""/>
    <e v="#VALUE!"/>
    <m/>
    <m/>
  </r>
  <r>
    <s v="E01291"/>
    <s v="Thomas Aguilar"/>
    <s v="Sr. Account Representative"/>
    <x v="2"/>
    <s v="Speciality Products"/>
    <s v="Male"/>
    <x v="3"/>
    <n v="45"/>
    <d v="2021-02-10T00:00:00"/>
    <n v="79882"/>
    <n v="0"/>
    <s v="United States"/>
    <s v="Phoenix"/>
    <s v=""/>
    <s v="2021"/>
    <s v=""/>
    <e v="#VALUE!"/>
    <m/>
    <m/>
  </r>
  <r>
    <s v="E00917"/>
    <s v="Skylar Bell"/>
    <s v="Vice President"/>
    <x v="5"/>
    <s v="Manufacturing"/>
    <s v="Female"/>
    <x v="2"/>
    <n v="30"/>
    <d v="2018-03-06T00:00:00"/>
    <n v="255431"/>
    <n v="0.36"/>
    <s v="United States"/>
    <s v="Columbus"/>
    <s v=""/>
    <s v="2018"/>
    <s v=""/>
    <e v="#VALUE!"/>
    <m/>
    <m/>
  </r>
  <r>
    <s v="E01484"/>
    <s v="Anna Zhu"/>
    <s v="Service Desk Analyst"/>
    <x v="0"/>
    <s v="Manufacturing"/>
    <s v="Female"/>
    <x v="1"/>
    <n v="48"/>
    <d v="2003-08-22T00:00:00"/>
    <n v="82017"/>
    <n v="0"/>
    <s v="China"/>
    <s v="Beijing"/>
    <s v=""/>
    <s v="2003"/>
    <s v=""/>
    <e v="#VALUE!"/>
    <m/>
    <m/>
  </r>
  <r>
    <s v="E03864"/>
    <s v="Ella Hunter"/>
    <s v="Analyst"/>
    <x v="1"/>
    <s v="Manufacturing"/>
    <s v="Female"/>
    <x v="2"/>
    <n v="51"/>
    <d v="2017-01-18T00:00:00"/>
    <n v="53799"/>
    <n v="0"/>
    <s v="United States"/>
    <s v="Columbus"/>
    <s v=""/>
    <s v="2017"/>
    <s v=""/>
    <e v="#VALUE!"/>
    <m/>
    <m/>
  </r>
  <r>
    <s v="E00488"/>
    <s v="Emery Hunter"/>
    <s v="Sr. Analyst"/>
    <x v="2"/>
    <s v="Corporate"/>
    <s v="Female"/>
    <x v="2"/>
    <n v="28"/>
    <d v="2021-07-03T00:00:00"/>
    <n v="82739"/>
    <n v="0"/>
    <s v="United States"/>
    <s v="Phoenix"/>
    <s v=""/>
    <s v="2021"/>
    <s v=""/>
    <e v="#VALUE!"/>
    <m/>
    <m/>
  </r>
  <r>
    <s v="E02227"/>
    <s v="Sofia Parker"/>
    <s v="Cloud Infrastructure Architect"/>
    <x v="0"/>
    <s v="Manufacturing"/>
    <s v="Female"/>
    <x v="2"/>
    <n v="36"/>
    <d v="2014-05-30T00:00:00"/>
    <n v="99080"/>
    <n v="0"/>
    <s v="United States"/>
    <s v="Chicago"/>
    <s v=""/>
    <s v="2014"/>
    <s v=""/>
    <e v="#VALUE!"/>
    <m/>
    <m/>
  </r>
  <r>
    <s v="E04802"/>
    <s v="Lucy Fong"/>
    <s v="Sr. Account Representative"/>
    <x v="2"/>
    <s v="Corporate"/>
    <s v="Female"/>
    <x v="1"/>
    <n v="40"/>
    <d v="2011-01-20T00:00:00"/>
    <n v="96719"/>
    <n v="0"/>
    <s v="China"/>
    <s v="Chengdu"/>
    <s v=""/>
    <s v="2011"/>
    <s v=""/>
    <e v="#VALUE!"/>
    <m/>
    <m/>
  </r>
  <r>
    <s v="E01970"/>
    <s v="Vivian Barnes"/>
    <s v="Director"/>
    <x v="4"/>
    <s v="Research &amp; Development"/>
    <s v="Female"/>
    <x v="2"/>
    <n v="51"/>
    <d v="2021-03-28T00:00:00"/>
    <n v="180687"/>
    <n v="0.19"/>
    <s v="United States"/>
    <s v="Phoenix"/>
    <s v=""/>
    <s v="2021"/>
    <s v=""/>
    <e v="#VALUE!"/>
    <m/>
    <m/>
  </r>
  <r>
    <s v="E02813"/>
    <s v="Kai Chow"/>
    <s v="Engineering Manager"/>
    <x v="5"/>
    <s v="Corporate"/>
    <s v="Male"/>
    <x v="1"/>
    <n v="45"/>
    <d v="2001-04-12T00:00:00"/>
    <n v="95743"/>
    <n v="0.15"/>
    <s v="United States"/>
    <s v="Austin"/>
    <d v="2010-01-15T00:00:00"/>
    <s v="2001"/>
    <s v="2010"/>
    <n v="9"/>
    <m/>
    <m/>
  </r>
  <r>
    <s v="E02031"/>
    <s v="Melody Cooper"/>
    <s v="Development Engineer"/>
    <x v="5"/>
    <s v="Research &amp; Development"/>
    <s v="Female"/>
    <x v="2"/>
    <n v="44"/>
    <d v="2009-09-04T00:00:00"/>
    <n v="89695"/>
    <n v="0"/>
    <s v="United States"/>
    <s v="Austin"/>
    <s v=""/>
    <s v="2009"/>
    <s v=""/>
    <e v="#VALUE!"/>
    <m/>
    <m/>
  </r>
  <r>
    <s v="E03252"/>
    <s v="James Bui"/>
    <s v="Manager"/>
    <x v="1"/>
    <s v="Manufacturing"/>
    <s v="Male"/>
    <x v="1"/>
    <n v="64"/>
    <d v="1998-07-20T00:00:00"/>
    <n v="122753"/>
    <n v="0.09"/>
    <s v="China"/>
    <s v="Chongqing"/>
    <s v=""/>
    <s v="1998"/>
    <s v=""/>
    <e v="#VALUE!"/>
    <m/>
    <m/>
  </r>
  <r>
    <s v="E04871"/>
    <s v="Liam Grant"/>
    <s v="Sr. Business Partner"/>
    <x v="4"/>
    <s v="Research &amp; Development"/>
    <s v="Male"/>
    <x v="2"/>
    <n v="30"/>
    <d v="2015-03-15T00:00:00"/>
    <n v="93734"/>
    <n v="0"/>
    <s v="United States"/>
    <s v="Phoenix"/>
    <s v=""/>
    <s v="2015"/>
    <s v=""/>
    <e v="#VALUE!"/>
    <m/>
    <m/>
  </r>
  <r>
    <s v="E03547"/>
    <s v="Owen Han"/>
    <s v="Analyst"/>
    <x v="3"/>
    <s v="Corporate"/>
    <s v="Male"/>
    <x v="1"/>
    <n v="28"/>
    <d v="2017-05-12T00:00:00"/>
    <n v="52069"/>
    <n v="0"/>
    <s v="China"/>
    <s v="Chongqing"/>
    <s v=""/>
    <s v="2017"/>
    <s v=""/>
    <e v="#VALUE!"/>
    <m/>
    <m/>
  </r>
  <r>
    <s v="E04742"/>
    <s v="Kinsley Vega"/>
    <s v="Vice President"/>
    <x v="3"/>
    <s v="Corporate"/>
    <s v="Female"/>
    <x v="3"/>
    <n v="33"/>
    <d v="2020-12-16T00:00:00"/>
    <n v="258426"/>
    <n v="0.4"/>
    <s v="Brazil"/>
    <s v="Rio de Janerio"/>
    <s v=""/>
    <s v="2020"/>
    <s v=""/>
    <e v="#VALUE!"/>
    <m/>
    <m/>
  </r>
  <r>
    <s v="E01070"/>
    <s v="Leonardo Martin"/>
    <s v="Manager"/>
    <x v="1"/>
    <s v="Speciality Products"/>
    <s v="Male"/>
    <x v="0"/>
    <n v="51"/>
    <d v="1995-02-16T00:00:00"/>
    <n v="125375"/>
    <n v="0.09"/>
    <s v="United States"/>
    <s v="Chicago"/>
    <s v=""/>
    <s v="1995"/>
    <s v=""/>
    <e v="#VALUE!"/>
    <m/>
    <m/>
  </r>
  <r>
    <s v="E04359"/>
    <s v="Greyson Lam"/>
    <s v="Vice President"/>
    <x v="3"/>
    <s v="Manufacturing"/>
    <s v="Male"/>
    <x v="1"/>
    <n v="25"/>
    <d v="2021-02-08T00:00:00"/>
    <n v="198243"/>
    <n v="0.31"/>
    <s v="United States"/>
    <s v="Miami"/>
    <s v=""/>
    <s v="2021"/>
    <s v=""/>
    <e v="#VALUE!"/>
    <m/>
    <m/>
  </r>
  <r>
    <s v="E03268"/>
    <s v="Emilia Rivera"/>
    <s v="Test Engineer"/>
    <x v="5"/>
    <s v="Research &amp; Development"/>
    <s v="Female"/>
    <x v="3"/>
    <n v="42"/>
    <d v="2017-11-23T00:00:00"/>
    <n v="96023"/>
    <n v="0"/>
    <s v="United States"/>
    <s v="Miami"/>
    <s v=""/>
    <s v="2017"/>
    <s v=""/>
    <e v="#VALUE!"/>
    <m/>
    <m/>
  </r>
  <r>
    <s v="E04035"/>
    <s v="Penelope Johnson"/>
    <s v="Sr. Analyst"/>
    <x v="6"/>
    <s v="Research &amp; Development"/>
    <s v="Female"/>
    <x v="2"/>
    <n v="34"/>
    <d v="2012-06-25T00:00:00"/>
    <n v="83066"/>
    <n v="0"/>
    <s v="United States"/>
    <s v="Chicago"/>
    <d v="2013-06-05T00:00:00"/>
    <s v="2012"/>
    <s v="2013"/>
    <n v="1"/>
    <m/>
    <m/>
  </r>
  <r>
    <s v="E01221"/>
    <s v="Eva Figueroa"/>
    <s v="Analyst II"/>
    <x v="2"/>
    <s v="Research &amp; Development"/>
    <s v="Female"/>
    <x v="3"/>
    <n v="48"/>
    <d v="2014-05-14T00:00:00"/>
    <n v="61216"/>
    <n v="0"/>
    <s v="United States"/>
    <s v="Seattle"/>
    <s v=""/>
    <s v="2014"/>
    <s v=""/>
    <e v="#VALUE!"/>
    <m/>
    <m/>
  </r>
  <r>
    <s v="E00276"/>
    <s v="Ezekiel Jordan"/>
    <s v="Sr. Manger"/>
    <x v="3"/>
    <s v="Corporate"/>
    <s v="Male"/>
    <x v="2"/>
    <n v="33"/>
    <d v="2013-02-10T00:00:00"/>
    <n v="144231"/>
    <n v="0.14000000000000001"/>
    <s v="United States"/>
    <s v="Columbus"/>
    <d v="2020-07-17T00:00:00"/>
    <s v="2013"/>
    <s v="2020"/>
    <n v="7"/>
    <m/>
    <m/>
  </r>
  <r>
    <s v="E01687"/>
    <s v="Luke Mai"/>
    <s v="HRIS Analyst"/>
    <x v="4"/>
    <s v="Research &amp; Development"/>
    <s v="Male"/>
    <x v="1"/>
    <n v="41"/>
    <d v="2007-10-24T00:00:00"/>
    <n v="51630"/>
    <n v="0"/>
    <s v="China"/>
    <s v="Beijing"/>
    <s v=""/>
    <s v="2007"/>
    <s v=""/>
    <e v="#VALUE!"/>
    <m/>
    <m/>
  </r>
  <r>
    <s v="E02844"/>
    <s v="Charles Diaz"/>
    <s v="Sr. Manger"/>
    <x v="2"/>
    <s v="Corporate"/>
    <s v="Male"/>
    <x v="3"/>
    <n v="55"/>
    <d v="2013-11-16T00:00:00"/>
    <n v="124129"/>
    <n v="0.15"/>
    <s v="Brazil"/>
    <s v="Sao Paulo"/>
    <s v=""/>
    <s v="2013"/>
    <s v=""/>
    <e v="#VALUE!"/>
    <m/>
    <m/>
  </r>
  <r>
    <s v="E01263"/>
    <s v="Adam Espinoza"/>
    <s v="Test Engineer"/>
    <x v="5"/>
    <s v="Manufacturing"/>
    <s v="Male"/>
    <x v="3"/>
    <n v="36"/>
    <d v="2009-04-09T00:00:00"/>
    <n v="60055"/>
    <n v="0"/>
    <s v="United States"/>
    <s v="Seattle"/>
    <s v=""/>
    <s v="2009"/>
    <s v=""/>
    <e v="#VALUE!"/>
    <m/>
    <m/>
  </r>
  <r>
    <s v="E00119"/>
    <s v="Jack Maldonado"/>
    <s v="Director"/>
    <x v="5"/>
    <s v="Research &amp; Development"/>
    <s v="Male"/>
    <x v="3"/>
    <n v="31"/>
    <d v="2020-08-26T00:00:00"/>
    <n v="189290"/>
    <n v="0.22"/>
    <s v="Brazil"/>
    <s v="Sao Paulo"/>
    <d v="2020-09-25T00:00:00"/>
    <s v="2020"/>
    <s v="2020"/>
    <n v="0"/>
    <m/>
    <m/>
  </r>
  <r>
    <s v="E03935"/>
    <s v="Cora Jiang"/>
    <s v="Vice President"/>
    <x v="0"/>
    <s v="Corporate"/>
    <s v="Female"/>
    <x v="1"/>
    <n v="53"/>
    <d v="2008-04-30T00:00:00"/>
    <n v="182202"/>
    <n v="0.3"/>
    <s v="United States"/>
    <s v="Austin"/>
    <s v=""/>
    <s v="2008"/>
    <s v=""/>
    <e v="#VALUE!"/>
    <m/>
    <m/>
  </r>
  <r>
    <s v="E00742"/>
    <s v="Cooper Mitchell"/>
    <s v="Manager"/>
    <x v="2"/>
    <s v="Speciality Products"/>
    <s v="Male"/>
    <x v="2"/>
    <n v="43"/>
    <d v="2006-01-31T00:00:00"/>
    <n v="117518"/>
    <n v="7.0000000000000007E-2"/>
    <s v="United States"/>
    <s v="Seattle"/>
    <s v=""/>
    <s v="2006"/>
    <s v=""/>
    <e v="#VALUE!"/>
    <m/>
    <m/>
  </r>
  <r>
    <s v="E02810"/>
    <s v="Layla Torres"/>
    <s v="Sr. Manger"/>
    <x v="1"/>
    <s v="Manufacturing"/>
    <s v="Female"/>
    <x v="3"/>
    <n v="37"/>
    <d v="2013-02-24T00:00:00"/>
    <n v="157474"/>
    <n v="0.11"/>
    <s v="Brazil"/>
    <s v="Rio de Janerio"/>
    <s v=""/>
    <s v="2013"/>
    <s v=""/>
    <e v="#VALUE!"/>
    <m/>
    <m/>
  </r>
  <r>
    <s v="E01860"/>
    <s v="Jack Edwards"/>
    <s v="Manager"/>
    <x v="6"/>
    <s v="Manufacturing"/>
    <s v="Male"/>
    <x v="2"/>
    <n v="38"/>
    <d v="2008-04-06T00:00:00"/>
    <n v="126856"/>
    <n v="0.06"/>
    <s v="United States"/>
    <s v="Columbus"/>
    <s v=""/>
    <s v="2008"/>
    <s v=""/>
    <e v="#VALUE!"/>
    <m/>
    <m/>
  </r>
  <r>
    <s v="E04890"/>
    <s v="Eleanor Chan"/>
    <s v="Sr. Manger"/>
    <x v="3"/>
    <s v="Manufacturing"/>
    <s v="Female"/>
    <x v="1"/>
    <n v="49"/>
    <d v="2001-04-02T00:00:00"/>
    <n v="129124"/>
    <n v="0.12"/>
    <s v="China"/>
    <s v="Shanghai"/>
    <s v=""/>
    <s v="2001"/>
    <s v=""/>
    <e v="#VALUE!"/>
    <m/>
    <m/>
  </r>
  <r>
    <s v="E02285"/>
    <s v="Aria Xi"/>
    <s v="Director"/>
    <x v="2"/>
    <s v="Research &amp; Development"/>
    <s v="Female"/>
    <x v="1"/>
    <n v="45"/>
    <d v="2002-03-01T00:00:00"/>
    <n v="165181"/>
    <n v="0.16"/>
    <s v="United States"/>
    <s v="Seattle"/>
    <s v=""/>
    <s v="2002"/>
    <s v=""/>
    <e v="#VALUE!"/>
    <m/>
    <m/>
  </r>
  <r>
    <s v="E00842"/>
    <s v="John Vega"/>
    <s v="Vice President"/>
    <x v="1"/>
    <s v="Corporate"/>
    <s v="Male"/>
    <x v="3"/>
    <n v="50"/>
    <d v="2004-01-18T00:00:00"/>
    <n v="247939"/>
    <n v="0.35"/>
    <s v="Brazil"/>
    <s v="Rio de Janerio"/>
    <s v=""/>
    <s v="2004"/>
    <s v=""/>
    <e v="#VALUE!"/>
    <m/>
    <m/>
  </r>
  <r>
    <s v="E01271"/>
    <s v="Luke Munoz"/>
    <s v="Director"/>
    <x v="5"/>
    <s v="Speciality Products"/>
    <s v="Male"/>
    <x v="3"/>
    <n v="64"/>
    <d v="2017-08-25T00:00:00"/>
    <n v="169509"/>
    <n v="0.18"/>
    <s v="Brazil"/>
    <s v="Manaus"/>
    <s v=""/>
    <s v="2017"/>
    <s v=""/>
    <e v="#VALUE!"/>
    <m/>
    <m/>
  </r>
  <r>
    <s v="E01921"/>
    <s v="Sarah Daniels"/>
    <s v="Sr. Manger"/>
    <x v="3"/>
    <s v="Manufacturing"/>
    <s v="Female"/>
    <x v="2"/>
    <n v="55"/>
    <d v="2011-01-09T00:00:00"/>
    <n v="138521"/>
    <n v="0.1"/>
    <s v="United States"/>
    <s v="Miami"/>
    <s v=""/>
    <s v="2011"/>
    <s v=""/>
    <e v="#VALUE!"/>
    <m/>
    <m/>
  </r>
  <r>
    <s v="E03664"/>
    <s v="Aria Castro"/>
    <s v="Engineering Manager"/>
    <x v="5"/>
    <s v="Speciality Products"/>
    <s v="Female"/>
    <x v="3"/>
    <n v="45"/>
    <d v="2014-03-14T00:00:00"/>
    <n v="113873"/>
    <n v="0.11"/>
    <s v="Brazil"/>
    <s v="Rio de Janerio"/>
    <s v=""/>
    <s v="2014"/>
    <s v=""/>
    <e v="#VALUE!"/>
    <m/>
    <m/>
  </r>
  <r>
    <s v="E00813"/>
    <s v="Autumn Joseph"/>
    <s v="Enterprise Architect"/>
    <x v="0"/>
    <s v="Corporate"/>
    <s v="Female"/>
    <x v="0"/>
    <n v="39"/>
    <d v="2018-05-09T00:00:00"/>
    <n v="73317"/>
    <n v="0"/>
    <s v="United States"/>
    <s v="Miami"/>
    <s v=""/>
    <s v="2018"/>
    <s v=""/>
    <e v="#VALUE!"/>
    <m/>
    <m/>
  </r>
  <r>
    <s v="E00870"/>
    <s v="Evelyn Liang"/>
    <s v="Service Desk Analyst"/>
    <x v="0"/>
    <s v="Speciality Products"/>
    <s v="Female"/>
    <x v="1"/>
    <n v="40"/>
    <d v="2013-06-26T00:00:00"/>
    <n v="69096"/>
    <n v="0"/>
    <s v="United States"/>
    <s v="Seattle"/>
    <s v=""/>
    <s v="2013"/>
    <s v=""/>
    <e v="#VALUE!"/>
    <m/>
    <m/>
  </r>
  <r>
    <s v="E04167"/>
    <s v="Henry Alvarez"/>
    <s v="Sr. Business Partner"/>
    <x v="4"/>
    <s v="Manufacturing"/>
    <s v="Male"/>
    <x v="3"/>
    <n v="48"/>
    <d v="2005-04-12T00:00:00"/>
    <n v="87158"/>
    <n v="0"/>
    <s v="Brazil"/>
    <s v="Manaus"/>
    <s v=""/>
    <s v="2005"/>
    <s v=""/>
    <e v="#VALUE!"/>
    <m/>
    <m/>
  </r>
  <r>
    <s v="E00245"/>
    <s v="Benjamin Delgado"/>
    <s v="Test Engineer"/>
    <x v="5"/>
    <s v="Corporate"/>
    <s v="Male"/>
    <x v="3"/>
    <n v="64"/>
    <d v="1992-09-28T00:00:00"/>
    <n v="70778"/>
    <n v="0"/>
    <s v="United States"/>
    <s v="Austin"/>
    <s v=""/>
    <s v="1992"/>
    <s v=""/>
    <e v="#VALUE!"/>
    <m/>
    <m/>
  </r>
  <r>
    <s v="E00976"/>
    <s v="Zoe Rodriguez"/>
    <s v="Director"/>
    <x v="4"/>
    <s v="Speciality Products"/>
    <s v="Female"/>
    <x v="3"/>
    <n v="65"/>
    <d v="2004-05-23T00:00:00"/>
    <n v="153938"/>
    <n v="0.2"/>
    <s v="United States"/>
    <s v="Phoenix"/>
    <s v=""/>
    <s v="2004"/>
    <s v=""/>
    <e v="#VALUE!"/>
    <m/>
    <m/>
  </r>
  <r>
    <s v="E04112"/>
    <s v="Axel Chu"/>
    <s v="Systems Analyst"/>
    <x v="0"/>
    <s v="Research &amp; Development"/>
    <s v="Male"/>
    <x v="1"/>
    <n v="43"/>
    <d v="2018-05-04T00:00:00"/>
    <n v="59888"/>
    <n v="0"/>
    <s v="China"/>
    <s v="Beijing"/>
    <s v=""/>
    <s v="2018"/>
    <s v=""/>
    <e v="#VALUE!"/>
    <m/>
    <m/>
  </r>
  <r>
    <s v="E01807"/>
    <s v="Cameron Evans"/>
    <s v="Test Engineer"/>
    <x v="5"/>
    <s v="Corporate"/>
    <s v="Male"/>
    <x v="2"/>
    <n v="50"/>
    <d v="2018-12-13T00:00:00"/>
    <n v="63098"/>
    <n v="0"/>
    <s v="United States"/>
    <s v="Columbus"/>
    <s v=""/>
    <s v="2018"/>
    <s v=""/>
    <e v="#VALUE!"/>
    <m/>
    <m/>
  </r>
  <r>
    <s v="E04103"/>
    <s v="Isabella Soto"/>
    <s v="Vice President"/>
    <x v="1"/>
    <s v="Corporate"/>
    <s v="Female"/>
    <x v="3"/>
    <n v="27"/>
    <d v="2021-12-15T00:00:00"/>
    <n v="255369"/>
    <n v="0.33"/>
    <s v="Brazil"/>
    <s v="Sao Paulo"/>
    <s v=""/>
    <s v="2021"/>
    <s v=""/>
    <e v="#VALUE!"/>
    <m/>
    <m/>
  </r>
  <r>
    <s v="E01412"/>
    <s v="Eva Jenkins"/>
    <s v="Sr. Manger"/>
    <x v="4"/>
    <s v="Manufacturing"/>
    <s v="Female"/>
    <x v="0"/>
    <n v="55"/>
    <d v="2004-11-10T00:00:00"/>
    <n v="142318"/>
    <n v="0.14000000000000001"/>
    <s v="United States"/>
    <s v="Chicago"/>
    <s v=""/>
    <s v="2004"/>
    <s v=""/>
    <e v="#VALUE!"/>
    <m/>
    <m/>
  </r>
  <r>
    <s v="E04386"/>
    <s v="Cameron Powell"/>
    <s v="Business Partner"/>
    <x v="4"/>
    <s v="Manufacturing"/>
    <s v="Male"/>
    <x v="0"/>
    <n v="41"/>
    <d v="2004-08-20T00:00:00"/>
    <n v="49186"/>
    <n v="0"/>
    <s v="United States"/>
    <s v="Austin"/>
    <d v="2008-06-17T00:00:00"/>
    <s v="2004"/>
    <s v="2008"/>
    <n v="4"/>
    <m/>
    <m/>
  </r>
  <r>
    <s v="E01232"/>
    <s v="Samantha Foster"/>
    <s v="Vice President"/>
    <x v="4"/>
    <s v="Research &amp; Development"/>
    <s v="Female"/>
    <x v="0"/>
    <n v="34"/>
    <d v="2019-07-27T00:00:00"/>
    <n v="220937"/>
    <n v="0.38"/>
    <s v="United States"/>
    <s v="Austin"/>
    <s v=""/>
    <s v="2019"/>
    <s v=""/>
    <e v="#VALUE!"/>
    <m/>
    <m/>
  </r>
  <r>
    <s v="E04572"/>
    <s v="Jade Li"/>
    <s v="Director"/>
    <x v="0"/>
    <s v="Speciality Products"/>
    <s v="Female"/>
    <x v="1"/>
    <n v="47"/>
    <d v="2012-10-26T00:00:00"/>
    <n v="183156"/>
    <n v="0.3"/>
    <s v="United States"/>
    <s v="Seattle"/>
    <s v=""/>
    <s v="2012"/>
    <s v=""/>
    <e v="#VALUE!"/>
    <m/>
    <m/>
  </r>
  <r>
    <s v="E02747"/>
    <s v="Kinsley Acosta"/>
    <s v="Vice President"/>
    <x v="0"/>
    <s v="Speciality Products"/>
    <s v="Female"/>
    <x v="3"/>
    <n v="32"/>
    <d v="2020-07-22T00:00:00"/>
    <n v="192749"/>
    <n v="0.31"/>
    <s v="United States"/>
    <s v="Chicago"/>
    <s v=""/>
    <s v="2020"/>
    <s v=""/>
    <e v="#VALUE!"/>
    <m/>
    <m/>
  </r>
  <r>
    <s v="E01064"/>
    <s v="Clara Kang"/>
    <s v="Sr. Manger"/>
    <x v="0"/>
    <s v="Manufacturing"/>
    <s v="Female"/>
    <x v="1"/>
    <n v="39"/>
    <d v="2017-03-25T00:00:00"/>
    <n v="135325"/>
    <n v="0.14000000000000001"/>
    <s v="United States"/>
    <s v="Phoenix"/>
    <s v=""/>
    <s v="2017"/>
    <s v=""/>
    <e v="#VALUE!"/>
    <m/>
    <m/>
  </r>
  <r>
    <s v="E00178"/>
    <s v="Harper Alexander"/>
    <s v="Sr. Analyst"/>
    <x v="2"/>
    <s v="Speciality Products"/>
    <s v="Female"/>
    <x v="2"/>
    <n v="26"/>
    <d v="2019-10-14T00:00:00"/>
    <n v="79356"/>
    <n v="0"/>
    <s v="United States"/>
    <s v="Phoenix"/>
    <s v=""/>
    <s v="2019"/>
    <s v=""/>
    <e v="#VALUE!"/>
    <m/>
    <m/>
  </r>
  <r>
    <s v="E01091"/>
    <s v="Carter Reed"/>
    <s v="Development Engineer"/>
    <x v="5"/>
    <s v="Manufacturing"/>
    <s v="Male"/>
    <x v="0"/>
    <n v="40"/>
    <d v="2005-07-07T00:00:00"/>
    <n v="74412"/>
    <n v="0"/>
    <s v="United States"/>
    <s v="Seattle"/>
    <s v=""/>
    <s v="2005"/>
    <s v=""/>
    <e v="#VALUE!"/>
    <m/>
    <m/>
  </r>
  <r>
    <s v="E01525"/>
    <s v="Charlotte Ruiz"/>
    <s v="Computer Systems Manager"/>
    <x v="0"/>
    <s v="Manufacturing"/>
    <s v="Female"/>
    <x v="3"/>
    <n v="32"/>
    <d v="2017-10-02T00:00:00"/>
    <n v="61886"/>
    <n v="0.09"/>
    <s v="Brazil"/>
    <s v="Rio de Janerio"/>
    <s v=""/>
    <s v="2017"/>
    <s v=""/>
    <e v="#VALUE!"/>
    <m/>
    <m/>
  </r>
  <r>
    <s v="E01309"/>
    <s v="Everleigh Jiang"/>
    <s v="Director"/>
    <x v="3"/>
    <s v="Research &amp; Development"/>
    <s v="Female"/>
    <x v="1"/>
    <n v="58"/>
    <d v="2003-05-14T00:00:00"/>
    <n v="173071"/>
    <n v="0.28999999999999998"/>
    <s v="United States"/>
    <s v="Columbus"/>
    <s v=""/>
    <s v="2003"/>
    <s v=""/>
    <e v="#VALUE!"/>
    <m/>
    <m/>
  </r>
  <r>
    <s v="E02378"/>
    <s v="Audrey Smith"/>
    <s v="Field Engineer"/>
    <x v="5"/>
    <s v="Research &amp; Development"/>
    <s v="Female"/>
    <x v="2"/>
    <n v="58"/>
    <d v="1995-10-27T00:00:00"/>
    <n v="70189"/>
    <n v="0"/>
    <s v="United States"/>
    <s v="Columbus"/>
    <s v=""/>
    <s v="1995"/>
    <s v=""/>
    <e v="#VALUE!"/>
    <m/>
    <m/>
  </r>
  <r>
    <s v="E04127"/>
    <s v="Emery Acosta"/>
    <s v="Vice President"/>
    <x v="2"/>
    <s v="Research &amp; Development"/>
    <s v="Female"/>
    <x v="3"/>
    <n v="42"/>
    <d v="2013-09-11T00:00:00"/>
    <n v="181452"/>
    <n v="0.3"/>
    <s v="United States"/>
    <s v="Columbus"/>
    <s v=""/>
    <s v="2013"/>
    <s v=""/>
    <e v="#VALUE!"/>
    <m/>
    <m/>
  </r>
  <r>
    <s v="E02072"/>
    <s v="Charles Robinson"/>
    <s v="HRIS Analyst"/>
    <x v="4"/>
    <s v="Speciality Products"/>
    <s v="Male"/>
    <x v="2"/>
    <n v="26"/>
    <d v="2021-03-12T00:00:00"/>
    <n v="70369"/>
    <n v="0"/>
    <s v="United States"/>
    <s v="Seattle"/>
    <s v=""/>
    <s v="2021"/>
    <s v=""/>
    <e v="#VALUE!"/>
    <m/>
    <m/>
  </r>
  <r>
    <s v="E02555"/>
    <s v="Landon Lopez"/>
    <s v="Sr. Analyst"/>
    <x v="3"/>
    <s v="Manufacturing"/>
    <s v="Male"/>
    <x v="3"/>
    <n v="38"/>
    <d v="2008-07-05T00:00:00"/>
    <n v="78056"/>
    <n v="0"/>
    <s v="Brazil"/>
    <s v="Sao Paulo"/>
    <s v=""/>
    <s v="2008"/>
    <s v=""/>
    <e v="#VALUE!"/>
    <m/>
    <m/>
  </r>
  <r>
    <s v="E00187"/>
    <s v="Miles Mehta"/>
    <s v="Director"/>
    <x v="1"/>
    <s v="Research &amp; Development"/>
    <s v="Male"/>
    <x v="1"/>
    <n v="64"/>
    <d v="1996-05-02T00:00:00"/>
    <n v="189933"/>
    <n v="0.23"/>
    <s v="United States"/>
    <s v="Miami"/>
    <s v=""/>
    <s v="1996"/>
    <s v=""/>
    <e v="#VALUE!"/>
    <m/>
    <m/>
  </r>
  <r>
    <s v="E04332"/>
    <s v="Ezra Simmons"/>
    <s v="Automation Engineer"/>
    <x v="5"/>
    <s v="Speciality Products"/>
    <s v="Male"/>
    <x v="2"/>
    <n v="38"/>
    <d v="2010-07-01T00:00:00"/>
    <n v="78237"/>
    <n v="0"/>
    <s v="United States"/>
    <s v="Phoenix"/>
    <s v=""/>
    <s v="2010"/>
    <s v=""/>
    <e v="#VALUE!"/>
    <m/>
    <m/>
  </r>
  <r>
    <s v="E02062"/>
    <s v="Nora Santiago"/>
    <s v="Analyst"/>
    <x v="3"/>
    <s v="Research &amp; Development"/>
    <s v="Female"/>
    <x v="3"/>
    <n v="55"/>
    <d v="1996-06-26T00:00:00"/>
    <n v="48687"/>
    <n v="0"/>
    <s v="Brazil"/>
    <s v="Rio de Janerio"/>
    <s v=""/>
    <s v="1996"/>
    <s v=""/>
    <e v="#VALUE!"/>
    <m/>
    <m/>
  </r>
  <r>
    <s v="E00034"/>
    <s v="Caroline Herrera"/>
    <s v="Sr. Manger"/>
    <x v="6"/>
    <s v="Manufacturing"/>
    <s v="Female"/>
    <x v="3"/>
    <n v="45"/>
    <d v="2004-08-19T00:00:00"/>
    <n v="121065"/>
    <n v="0.15"/>
    <s v="Brazil"/>
    <s v="Rio de Janerio"/>
    <s v=""/>
    <s v="2004"/>
    <s v=""/>
    <e v="#VALUE!"/>
    <m/>
    <m/>
  </r>
  <r>
    <s v="E00273"/>
    <s v="David Owens"/>
    <s v="Sr. Analyst"/>
    <x v="2"/>
    <s v="Corporate"/>
    <s v="Male"/>
    <x v="0"/>
    <n v="43"/>
    <d v="2004-04-16T00:00:00"/>
    <n v="94246"/>
    <n v="0"/>
    <s v="United States"/>
    <s v="Austin"/>
    <s v=""/>
    <s v="2004"/>
    <s v=""/>
    <e v="#VALUE!"/>
    <m/>
    <m/>
  </r>
  <r>
    <s v="E00691"/>
    <s v="Avery Yee"/>
    <s v="Systems Analyst"/>
    <x v="0"/>
    <s v="Manufacturing"/>
    <s v="Female"/>
    <x v="1"/>
    <n v="34"/>
    <d v="2016-05-22T00:00:00"/>
    <n v="44614"/>
    <n v="0"/>
    <s v="United States"/>
    <s v="Miami"/>
    <s v=""/>
    <s v="2016"/>
    <s v=""/>
    <e v="#VALUE!"/>
    <m/>
    <m/>
  </r>
  <r>
    <s v="E01403"/>
    <s v="Xavier Park"/>
    <s v="Vice President"/>
    <x v="0"/>
    <s v="Research &amp; Development"/>
    <s v="Male"/>
    <x v="1"/>
    <n v="40"/>
    <d v="2020-11-08T00:00:00"/>
    <n v="234469"/>
    <n v="0.31"/>
    <s v="China"/>
    <s v="Chengdu"/>
    <s v=""/>
    <s v="2020"/>
    <s v=""/>
    <e v="#VALUE!"/>
    <m/>
    <m/>
  </r>
  <r>
    <s v="E03438"/>
    <s v="Asher Morales"/>
    <s v="Automation Engineer"/>
    <x v="5"/>
    <s v="Research &amp; Development"/>
    <s v="Male"/>
    <x v="3"/>
    <n v="52"/>
    <d v="2020-07-10T00:00:00"/>
    <n v="88272"/>
    <n v="0"/>
    <s v="Brazil"/>
    <s v="Sao Paulo"/>
    <s v=""/>
    <s v="2020"/>
    <s v=""/>
    <e v="#VALUE!"/>
    <m/>
    <m/>
  </r>
  <r>
    <s v="E04136"/>
    <s v="Mason Cao"/>
    <s v="Analyst II"/>
    <x v="1"/>
    <s v="Corporate"/>
    <s v="Male"/>
    <x v="1"/>
    <n v="52"/>
    <d v="2017-09-14T00:00:00"/>
    <n v="74449"/>
    <n v="0"/>
    <s v="China"/>
    <s v="Beijing"/>
    <s v=""/>
    <s v="2017"/>
    <s v=""/>
    <e v="#VALUE!"/>
    <m/>
    <m/>
  </r>
  <r>
    <s v="E02944"/>
    <s v="Joshua Fong"/>
    <s v="Vice President"/>
    <x v="5"/>
    <s v="Speciality Products"/>
    <s v="Male"/>
    <x v="1"/>
    <n v="47"/>
    <d v="2012-06-11T00:00:00"/>
    <n v="222941"/>
    <n v="0.39"/>
    <s v="China"/>
    <s v="Beijing"/>
    <s v=""/>
    <s v="2012"/>
    <s v=""/>
    <e v="#VALUE!"/>
    <m/>
    <m/>
  </r>
  <r>
    <s v="E03300"/>
    <s v="Maria Chin"/>
    <s v="Analyst"/>
    <x v="6"/>
    <s v="Manufacturing"/>
    <s v="Female"/>
    <x v="1"/>
    <n v="65"/>
    <d v="2013-09-26T00:00:00"/>
    <n v="50341"/>
    <n v="0"/>
    <s v="China"/>
    <s v="Beijing"/>
    <s v=""/>
    <s v="2013"/>
    <s v=""/>
    <e v="#VALUE!"/>
    <m/>
    <m/>
  </r>
  <r>
    <s v="E00078"/>
    <s v="Eva Garcia"/>
    <s v="HRIS Analyst"/>
    <x v="4"/>
    <s v="Corporate"/>
    <s v="Female"/>
    <x v="3"/>
    <n v="31"/>
    <d v="2021-04-11T00:00:00"/>
    <n v="72235"/>
    <n v="0"/>
    <s v="Brazil"/>
    <s v="Manaus"/>
    <s v=""/>
    <s v="2021"/>
    <s v=""/>
    <e v="#VALUE!"/>
    <m/>
    <m/>
  </r>
  <r>
    <s v="E00825"/>
    <s v="Anna Molina"/>
    <s v="Sr. Analyst"/>
    <x v="3"/>
    <s v="Corporate"/>
    <s v="Female"/>
    <x v="3"/>
    <n v="41"/>
    <d v="2016-06-12T00:00:00"/>
    <n v="70165"/>
    <n v="0"/>
    <s v="United States"/>
    <s v="Columbus"/>
    <s v=""/>
    <s v="2016"/>
    <s v=""/>
    <e v="#VALUE!"/>
    <m/>
    <m/>
  </r>
  <r>
    <s v="E04972"/>
    <s v="Logan Bryant"/>
    <s v="Sr. Manger"/>
    <x v="6"/>
    <s v="Speciality Products"/>
    <s v="Male"/>
    <x v="2"/>
    <n v="30"/>
    <d v="2020-07-18T00:00:00"/>
    <n v="148485"/>
    <n v="0.15"/>
    <s v="United States"/>
    <s v="Miami"/>
    <s v=""/>
    <s v="2020"/>
    <s v=""/>
    <e v="#VALUE!"/>
    <m/>
    <m/>
  </r>
  <r>
    <s v="E03941"/>
    <s v="Isla Han"/>
    <s v="Technical Architect"/>
    <x v="0"/>
    <s v="Manufacturing"/>
    <s v="Female"/>
    <x v="1"/>
    <n v="58"/>
    <d v="2005-06-18T00:00:00"/>
    <n v="86089"/>
    <n v="0"/>
    <s v="United States"/>
    <s v="Chicago"/>
    <s v=""/>
    <s v="2005"/>
    <s v=""/>
    <e v="#VALUE!"/>
    <m/>
    <m/>
  </r>
  <r>
    <s v="E02148"/>
    <s v="Christopher Vega"/>
    <s v="Engineering Manager"/>
    <x v="5"/>
    <s v="Research &amp; Development"/>
    <s v="Male"/>
    <x v="3"/>
    <n v="54"/>
    <d v="2007-10-27T00:00:00"/>
    <n v="106313"/>
    <n v="0.15"/>
    <s v="United States"/>
    <s v="Chicago"/>
    <s v=""/>
    <s v="2007"/>
    <s v=""/>
    <e v="#VALUE!"/>
    <m/>
    <m/>
  </r>
  <r>
    <s v="E02252"/>
    <s v="Lillian Park"/>
    <s v="Analyst"/>
    <x v="6"/>
    <s v="Research &amp; Development"/>
    <s v="Female"/>
    <x v="1"/>
    <n v="40"/>
    <d v="2021-02-24T00:00:00"/>
    <n v="46833"/>
    <n v="0"/>
    <s v="China"/>
    <s v="Chengdu"/>
    <d v="2021-11-10T00:00:00"/>
    <s v="2021"/>
    <s v="2021"/>
    <n v="0"/>
    <m/>
    <m/>
  </r>
  <r>
    <s v="E03096"/>
    <s v="Kennedy Zhang"/>
    <s v="Director"/>
    <x v="1"/>
    <s v="Research &amp; Development"/>
    <s v="Female"/>
    <x v="1"/>
    <n v="63"/>
    <d v="2000-10-27T00:00:00"/>
    <n v="155320"/>
    <n v="0.17"/>
    <s v="China"/>
    <s v="Chongqing"/>
    <s v=""/>
    <s v="2000"/>
    <s v=""/>
    <e v="#VALUE!"/>
    <m/>
    <m/>
  </r>
  <r>
    <s v="E04800"/>
    <s v="Eli Han"/>
    <s v="Sr. Analyst"/>
    <x v="3"/>
    <s v="Manufacturing"/>
    <s v="Male"/>
    <x v="1"/>
    <n v="40"/>
    <d v="2016-01-15T00:00:00"/>
    <n v="89984"/>
    <n v="0"/>
    <s v="China"/>
    <s v="Chengdu"/>
    <s v=""/>
    <s v="2016"/>
    <s v=""/>
    <e v="#VALUE!"/>
    <m/>
    <m/>
  </r>
  <r>
    <s v="E02838"/>
    <s v="Julia Pham"/>
    <s v="Engineering Manager"/>
    <x v="5"/>
    <s v="Speciality Products"/>
    <s v="Female"/>
    <x v="1"/>
    <n v="65"/>
    <d v="2006-03-16T00:00:00"/>
    <n v="83756"/>
    <n v="0.14000000000000001"/>
    <s v="China"/>
    <s v="Shanghai"/>
    <s v=""/>
    <s v="2006"/>
    <s v=""/>
    <e v="#VALUE!"/>
    <m/>
    <m/>
  </r>
  <r>
    <s v="E02980"/>
    <s v="Hailey Shin"/>
    <s v="Director"/>
    <x v="4"/>
    <s v="Corporate"/>
    <s v="Female"/>
    <x v="1"/>
    <n v="57"/>
    <d v="2016-10-24T00:00:00"/>
    <n v="176324"/>
    <n v="0.23"/>
    <s v="China"/>
    <s v="Shanghai"/>
    <s v=""/>
    <s v="2016"/>
    <s v=""/>
    <e v="#VALUE!"/>
    <m/>
    <m/>
  </r>
  <r>
    <s v="E04477"/>
    <s v="Connor Grant"/>
    <s v="Sr. Analyst"/>
    <x v="3"/>
    <s v="Speciality Products"/>
    <s v="Male"/>
    <x v="2"/>
    <n v="27"/>
    <d v="2021-10-13T00:00:00"/>
    <n v="74077"/>
    <n v="0"/>
    <s v="United States"/>
    <s v="Seattle"/>
    <s v=""/>
    <s v="2021"/>
    <s v=""/>
    <e v="#VALUE!"/>
    <m/>
    <m/>
  </r>
  <r>
    <s v="E04348"/>
    <s v="Natalia Owens"/>
    <s v="Manager"/>
    <x v="4"/>
    <s v="Manufacturing"/>
    <s v="Female"/>
    <x v="2"/>
    <n v="31"/>
    <d v="2021-01-18T00:00:00"/>
    <n v="104162"/>
    <n v="7.0000000000000007E-2"/>
    <s v="United States"/>
    <s v="Austin"/>
    <s v=""/>
    <s v="2021"/>
    <s v=""/>
    <e v="#VALUE!"/>
    <m/>
    <m/>
  </r>
  <r>
    <s v="E01638"/>
    <s v="Maria He"/>
    <s v="IT Systems Architect"/>
    <x v="0"/>
    <s v="Corporate"/>
    <s v="Female"/>
    <x v="1"/>
    <n v="45"/>
    <d v="2010-08-28T00:00:00"/>
    <n v="82162"/>
    <n v="0"/>
    <s v="China"/>
    <s v="Beijing"/>
    <d v="2020-10-03T00:00:00"/>
    <s v="2010"/>
    <s v="2020"/>
    <n v="10"/>
    <m/>
    <m/>
  </r>
  <r>
    <s v="E03419"/>
    <s v="Jade Yi"/>
    <s v="Account Representative"/>
    <x v="2"/>
    <s v="Speciality Products"/>
    <s v="Female"/>
    <x v="1"/>
    <n v="47"/>
    <d v="2015-07-10T00:00:00"/>
    <n v="63880"/>
    <n v="0"/>
    <s v="China"/>
    <s v="Chongqing"/>
    <s v=""/>
    <s v="2015"/>
    <s v=""/>
    <e v="#VALUE!"/>
    <m/>
    <m/>
  </r>
  <r>
    <s v="E04222"/>
    <s v="Quinn Xiong"/>
    <s v="Test Engineer"/>
    <x v="5"/>
    <s v="Research &amp; Development"/>
    <s v="Female"/>
    <x v="1"/>
    <n v="55"/>
    <d v="2013-09-08T00:00:00"/>
    <n v="73248"/>
    <n v="0"/>
    <s v="United States"/>
    <s v="Columbus"/>
    <s v=""/>
    <s v="2013"/>
    <s v=""/>
    <e v="#VALUE!"/>
    <m/>
    <m/>
  </r>
  <r>
    <s v="E04126"/>
    <s v="Dominic Baker"/>
    <s v="Sr. Analyst"/>
    <x v="3"/>
    <s v="Manufacturing"/>
    <s v="Male"/>
    <x v="0"/>
    <n v="51"/>
    <d v="2020-10-09T00:00:00"/>
    <n v="91853"/>
    <n v="0"/>
    <s v="United States"/>
    <s v="Chicago"/>
    <s v=""/>
    <s v="2020"/>
    <s v=""/>
    <e v="#VALUE!"/>
    <m/>
    <m/>
  </r>
  <r>
    <s v="E01896"/>
    <s v="Adam Nelson"/>
    <s v="Director"/>
    <x v="1"/>
    <s v="Speciality Products"/>
    <s v="Male"/>
    <x v="2"/>
    <n v="25"/>
    <d v="2020-01-14T00:00:00"/>
    <n v="168014"/>
    <n v="0.27"/>
    <s v="United States"/>
    <s v="Chicago"/>
    <d v="2021-07-27T00:00:00"/>
    <s v="2020"/>
    <s v="2021"/>
    <n v="1"/>
    <m/>
    <m/>
  </r>
  <r>
    <s v="E03018"/>
    <s v="Autumn Reed"/>
    <s v="Development Engineer"/>
    <x v="5"/>
    <s v="Corporate"/>
    <s v="Female"/>
    <x v="2"/>
    <n v="37"/>
    <d v="2017-09-17T00:00:00"/>
    <n v="70770"/>
    <n v="0"/>
    <s v="United States"/>
    <s v="Miami"/>
    <s v=""/>
    <s v="2017"/>
    <s v=""/>
    <e v="#VALUE!"/>
    <m/>
    <m/>
  </r>
  <r>
    <s v="E03325"/>
    <s v="Robert Edwards"/>
    <s v="HRIS Analyst"/>
    <x v="4"/>
    <s v="Corporate"/>
    <s v="Male"/>
    <x v="2"/>
    <n v="62"/>
    <d v="2004-10-11T00:00:00"/>
    <n v="50825"/>
    <n v="0"/>
    <s v="United States"/>
    <s v="Seattle"/>
    <s v=""/>
    <s v="2004"/>
    <s v=""/>
    <e v="#VALUE!"/>
    <m/>
    <m/>
  </r>
  <r>
    <s v="E04037"/>
    <s v="Roman Martinez"/>
    <s v="Sr. Manger"/>
    <x v="1"/>
    <s v="Research &amp; Development"/>
    <s v="Male"/>
    <x v="3"/>
    <n v="31"/>
    <d v="2015-09-19T00:00:00"/>
    <n v="145846"/>
    <n v="0.15"/>
    <s v="Brazil"/>
    <s v="Manaus"/>
    <s v=""/>
    <s v="2015"/>
    <s v=""/>
    <e v="#VALUE!"/>
    <m/>
    <m/>
  </r>
  <r>
    <s v="E01902"/>
    <s v="Eleanor Li"/>
    <s v="Sr. Manger"/>
    <x v="4"/>
    <s v="Research &amp; Development"/>
    <s v="Female"/>
    <x v="1"/>
    <n v="64"/>
    <d v="2003-12-07T00:00:00"/>
    <n v="125807"/>
    <n v="0.15"/>
    <s v="United States"/>
    <s v="Chicago"/>
    <s v=""/>
    <s v="2003"/>
    <s v=""/>
    <e v="#VALUE!"/>
    <m/>
    <m/>
  </r>
  <r>
    <s v="E01466"/>
    <s v="Connor Vang"/>
    <s v="Analyst"/>
    <x v="2"/>
    <s v="Speciality Products"/>
    <s v="Male"/>
    <x v="1"/>
    <n v="25"/>
    <d v="2021-07-28T00:00:00"/>
    <n v="46845"/>
    <n v="0"/>
    <s v="United States"/>
    <s v="Miami"/>
    <s v=""/>
    <s v="2021"/>
    <s v=""/>
    <e v="#VALUE!"/>
    <m/>
    <m/>
  </r>
  <r>
    <s v="E02038"/>
    <s v="Ellie Chung"/>
    <s v="Sr. Manger"/>
    <x v="6"/>
    <s v="Corporate"/>
    <s v="Female"/>
    <x v="1"/>
    <n v="59"/>
    <d v="2008-08-29T00:00:00"/>
    <n v="157969"/>
    <n v="0.1"/>
    <s v="China"/>
    <s v="Chongqing"/>
    <s v=""/>
    <s v="2008"/>
    <s v=""/>
    <e v="#VALUE!"/>
    <m/>
    <m/>
  </r>
  <r>
    <s v="E03474"/>
    <s v="Violet Hall"/>
    <s v="Solutions Architect"/>
    <x v="0"/>
    <s v="Corporate"/>
    <s v="Female"/>
    <x v="2"/>
    <n v="40"/>
    <d v="2010-12-10T00:00:00"/>
    <n v="97807"/>
    <n v="0"/>
    <s v="United States"/>
    <s v="Chicago"/>
    <s v=""/>
    <s v="2010"/>
    <s v=""/>
    <e v="#VALUE!"/>
    <m/>
    <m/>
  </r>
  <r>
    <s v="E02744"/>
    <s v="Dylan Padilla"/>
    <s v="HRIS Analyst"/>
    <x v="4"/>
    <s v="Manufacturing"/>
    <s v="Male"/>
    <x v="3"/>
    <n v="31"/>
    <d v="2015-12-09T00:00:00"/>
    <n v="73854"/>
    <n v="0"/>
    <s v="United States"/>
    <s v="Seattle"/>
    <s v=""/>
    <s v="2015"/>
    <s v=""/>
    <e v="#VALUE!"/>
    <m/>
    <m/>
  </r>
  <r>
    <s v="E00702"/>
    <s v="Nathan Pham"/>
    <s v="Sr. Manger"/>
    <x v="3"/>
    <s v="Manufacturing"/>
    <s v="Male"/>
    <x v="1"/>
    <n v="45"/>
    <d v="2006-12-12T00:00:00"/>
    <n v="149537"/>
    <n v="0.14000000000000001"/>
    <s v="United States"/>
    <s v="Seattle"/>
    <s v=""/>
    <s v="2006"/>
    <s v=""/>
    <e v="#VALUE!"/>
    <m/>
    <m/>
  </r>
  <r>
    <s v="E03081"/>
    <s v="Ayla Brown"/>
    <s v="Sr. Manger"/>
    <x v="2"/>
    <s v="Manufacturing"/>
    <s v="Female"/>
    <x v="2"/>
    <n v="49"/>
    <d v="2013-04-15T00:00:00"/>
    <n v="128303"/>
    <n v="0.15"/>
    <s v="United States"/>
    <s v="Phoenix"/>
    <s v=""/>
    <s v="2013"/>
    <s v=""/>
    <e v="#VALUE!"/>
    <m/>
    <m/>
  </r>
  <r>
    <s v="E01281"/>
    <s v="Isaac Mitchell"/>
    <s v="Network Architect"/>
    <x v="0"/>
    <s v="Speciality Products"/>
    <s v="Male"/>
    <x v="0"/>
    <n v="46"/>
    <d v="2005-06-10T00:00:00"/>
    <n v="67374"/>
    <n v="0"/>
    <s v="United States"/>
    <s v="Austin"/>
    <s v=""/>
    <s v="2005"/>
    <s v=""/>
    <e v="#VALUE!"/>
    <m/>
    <m/>
  </r>
  <r>
    <s v="E04029"/>
    <s v="Jayden Jimenez"/>
    <s v="Manager"/>
    <x v="4"/>
    <s v="Corporate"/>
    <s v="Male"/>
    <x v="3"/>
    <n v="46"/>
    <d v="2011-09-24T00:00:00"/>
    <n v="102167"/>
    <n v="0.06"/>
    <s v="Brazil"/>
    <s v="Rio de Janerio"/>
    <s v=""/>
    <s v="2011"/>
    <s v=""/>
    <e v="#VALUE!"/>
    <m/>
    <m/>
  </r>
  <r>
    <s v="E01116"/>
    <s v="Jaxon Tran"/>
    <s v="Sr. Manger"/>
    <x v="2"/>
    <s v="Manufacturing"/>
    <s v="Male"/>
    <x v="1"/>
    <n v="45"/>
    <d v="2007-09-07T00:00:00"/>
    <n v="151027"/>
    <n v="0.1"/>
    <s v="China"/>
    <s v="Shanghai"/>
    <s v=""/>
    <s v="2007"/>
    <s v=""/>
    <e v="#VALUE!"/>
    <m/>
    <m/>
  </r>
  <r>
    <s v="E01753"/>
    <s v="Connor Fong"/>
    <s v="Manager"/>
    <x v="3"/>
    <s v="Speciality Products"/>
    <s v="Male"/>
    <x v="1"/>
    <n v="40"/>
    <d v="2018-02-16T00:00:00"/>
    <n v="120905"/>
    <n v="0.05"/>
    <s v="United States"/>
    <s v="Seattle"/>
    <s v=""/>
    <s v="2018"/>
    <s v=""/>
    <e v="#VALUE!"/>
    <m/>
    <m/>
  </r>
  <r>
    <s v="E04072"/>
    <s v="Emery Mitchell"/>
    <s v="Vice President"/>
    <x v="1"/>
    <s v="Manufacturing"/>
    <s v="Female"/>
    <x v="2"/>
    <n v="48"/>
    <d v="2018-06-02T00:00:00"/>
    <n v="231567"/>
    <n v="0.36"/>
    <s v="United States"/>
    <s v="Seattle"/>
    <s v=""/>
    <s v="2018"/>
    <s v=""/>
    <e v="#VALUE!"/>
    <m/>
    <m/>
  </r>
  <r>
    <s v="E00672"/>
    <s v="Landon Luu"/>
    <s v="Vice President"/>
    <x v="0"/>
    <s v="Research &amp; Development"/>
    <s v="Male"/>
    <x v="1"/>
    <n v="31"/>
    <d v="2015-07-12T00:00:00"/>
    <n v="215388"/>
    <n v="0.33"/>
    <s v="United States"/>
    <s v="Miami"/>
    <s v=""/>
    <s v="2015"/>
    <s v=""/>
    <e v="#VALUE!"/>
    <m/>
    <m/>
  </r>
  <r>
    <s v="E04419"/>
    <s v="Sophia Ahmed"/>
    <s v="Sr. Manger"/>
    <x v="2"/>
    <s v="Speciality Products"/>
    <s v="Female"/>
    <x v="1"/>
    <n v="30"/>
    <d v="2015-06-13T00:00:00"/>
    <n v="127972"/>
    <n v="0.11"/>
    <s v="United States"/>
    <s v="Seattle"/>
    <s v=""/>
    <s v="2015"/>
    <s v=""/>
    <e v="#VALUE!"/>
    <m/>
    <m/>
  </r>
  <r>
    <s v="E00467"/>
    <s v="Sofia Dinh"/>
    <s v="Operations Engineer"/>
    <x v="5"/>
    <s v="Corporate"/>
    <s v="Female"/>
    <x v="1"/>
    <n v="55"/>
    <d v="1995-08-04T00:00:00"/>
    <n v="80701"/>
    <n v="0"/>
    <s v="United States"/>
    <s v="Chicago"/>
    <d v="2005-04-14T00:00:00"/>
    <s v="1995"/>
    <s v="2005"/>
    <n v="10"/>
    <m/>
    <m/>
  </r>
  <r>
    <s v="E00365"/>
    <s v="Jonathan Patel"/>
    <s v="Manager"/>
    <x v="6"/>
    <s v="Corporate"/>
    <s v="Male"/>
    <x v="1"/>
    <n v="28"/>
    <d v="2020-02-02T00:00:00"/>
    <n v="115417"/>
    <n v="0.06"/>
    <s v="China"/>
    <s v="Shanghai"/>
    <s v=""/>
    <s v="2020"/>
    <s v=""/>
    <e v="#VALUE!"/>
    <m/>
    <m/>
  </r>
  <r>
    <s v="E00306"/>
    <s v="Piper Patterson"/>
    <s v="Quality Engineer"/>
    <x v="5"/>
    <s v="Corporate"/>
    <s v="Female"/>
    <x v="2"/>
    <n v="45"/>
    <d v="2019-06-19T00:00:00"/>
    <n v="88045"/>
    <n v="0"/>
    <s v="United States"/>
    <s v="Chicago"/>
    <s v=""/>
    <s v="2019"/>
    <s v=""/>
    <e v="#VALUE!"/>
    <m/>
    <m/>
  </r>
  <r>
    <s v="E03292"/>
    <s v="Cora Evans"/>
    <s v="Computer Systems Manager"/>
    <x v="0"/>
    <s v="Speciality Products"/>
    <s v="Female"/>
    <x v="0"/>
    <n v="45"/>
    <d v="2018-03-26T00:00:00"/>
    <n v="86478"/>
    <n v="0.06"/>
    <s v="United States"/>
    <s v="Austin"/>
    <s v=""/>
    <s v="2018"/>
    <s v=""/>
    <e v="#VALUE!"/>
    <m/>
    <m/>
  </r>
  <r>
    <s v="E04779"/>
    <s v="Cameron Young"/>
    <s v="Vice President"/>
    <x v="5"/>
    <s v="Manufacturing"/>
    <s v="Male"/>
    <x v="2"/>
    <n v="63"/>
    <d v="2016-01-18T00:00:00"/>
    <n v="180994"/>
    <n v="0.39"/>
    <s v="United States"/>
    <s v="Seattle"/>
    <s v=""/>
    <s v="2016"/>
    <s v=""/>
    <e v="#VALUE!"/>
    <m/>
    <m/>
  </r>
  <r>
    <s v="E00501"/>
    <s v="Melody Ho"/>
    <s v="Analyst II"/>
    <x v="1"/>
    <s v="Research &amp; Development"/>
    <s v="Female"/>
    <x v="1"/>
    <n v="55"/>
    <d v="2007-12-02T00:00:00"/>
    <n v="64494"/>
    <n v="0"/>
    <s v="United States"/>
    <s v="Columbus"/>
    <s v=""/>
    <s v="2007"/>
    <s v=""/>
    <e v="#VALUE!"/>
    <m/>
    <m/>
  </r>
  <r>
    <s v="E01132"/>
    <s v="Aiden Bryant"/>
    <s v="Account Representative"/>
    <x v="2"/>
    <s v="Manufacturing"/>
    <s v="Male"/>
    <x v="0"/>
    <n v="47"/>
    <d v="2002-10-21T00:00:00"/>
    <n v="70122"/>
    <n v="0"/>
    <s v="United States"/>
    <s v="Columbus"/>
    <s v=""/>
    <s v="2002"/>
    <s v=""/>
    <e v="#VALUE!"/>
    <m/>
    <m/>
  </r>
  <r>
    <s v="E00556"/>
    <s v="Grayson Walker"/>
    <s v="Director"/>
    <x v="3"/>
    <s v="Manufacturing"/>
    <s v="Male"/>
    <x v="2"/>
    <n v="29"/>
    <d v="2017-02-19T00:00:00"/>
    <n v="181854"/>
    <n v="0.28999999999999998"/>
    <s v="United States"/>
    <s v="Seattle"/>
    <d v="2020-04-24T00:00:00"/>
    <s v="2017"/>
    <s v="2020"/>
    <n v="3"/>
    <m/>
    <m/>
  </r>
  <r>
    <s v="E00311"/>
    <s v="Scarlett Figueroa"/>
    <s v="Business Partner"/>
    <x v="4"/>
    <s v="Speciality Products"/>
    <s v="Female"/>
    <x v="3"/>
    <n v="34"/>
    <d v="2016-10-21T00:00:00"/>
    <n v="52811"/>
    <n v="0"/>
    <s v="United States"/>
    <s v="Miami"/>
    <s v=""/>
    <s v="2016"/>
    <s v=""/>
    <e v="#VALUE!"/>
    <m/>
    <m/>
  </r>
  <r>
    <s v="E04567"/>
    <s v="Madeline Hoang"/>
    <s v="Systems Analyst"/>
    <x v="0"/>
    <s v="Research &amp; Development"/>
    <s v="Female"/>
    <x v="1"/>
    <n v="28"/>
    <d v="2019-10-25T00:00:00"/>
    <n v="50111"/>
    <n v="0"/>
    <s v="China"/>
    <s v="Chengdu"/>
    <s v=""/>
    <s v="2019"/>
    <s v=""/>
    <e v="#VALUE!"/>
    <m/>
    <m/>
  </r>
  <r>
    <s v="E04378"/>
    <s v="Ezra Simmons"/>
    <s v="Network Administrator"/>
    <x v="0"/>
    <s v="Manufacturing"/>
    <s v="Male"/>
    <x v="0"/>
    <n v="31"/>
    <d v="2016-05-07T00:00:00"/>
    <n v="71192"/>
    <n v="0"/>
    <s v="United States"/>
    <s v="Austin"/>
    <s v=""/>
    <s v="2016"/>
    <s v=""/>
    <e v="#VALUE!"/>
    <m/>
    <m/>
  </r>
  <r>
    <s v="E03251"/>
    <s v="Ruby Medina"/>
    <s v="Director"/>
    <x v="2"/>
    <s v="Manufacturing"/>
    <s v="Female"/>
    <x v="3"/>
    <n v="50"/>
    <d v="2018-12-18T00:00:00"/>
    <n v="155351"/>
    <n v="0.2"/>
    <s v="United States"/>
    <s v="Seattle"/>
    <s v=""/>
    <s v="2018"/>
    <s v=""/>
    <e v="#VALUE!"/>
    <m/>
    <m/>
  </r>
  <r>
    <s v="E03167"/>
    <s v="Luke Zheng"/>
    <s v="Director"/>
    <x v="4"/>
    <s v="Speciality Products"/>
    <s v="Male"/>
    <x v="1"/>
    <n v="39"/>
    <d v="2006-11-28T00:00:00"/>
    <n v="161690"/>
    <n v="0.28999999999999998"/>
    <s v="China"/>
    <s v="Beijing"/>
    <s v=""/>
    <s v="2006"/>
    <s v=""/>
    <e v="#VALUE!"/>
    <m/>
    <m/>
  </r>
  <r>
    <s v="E03347"/>
    <s v="Rylee Dinh"/>
    <s v="Development Engineer"/>
    <x v="5"/>
    <s v="Speciality Products"/>
    <s v="Female"/>
    <x v="1"/>
    <n v="35"/>
    <d v="2017-02-10T00:00:00"/>
    <n v="60132"/>
    <n v="0"/>
    <s v="China"/>
    <s v="Chongqing"/>
    <s v=""/>
    <s v="2017"/>
    <s v=""/>
    <e v="#VALUE!"/>
    <m/>
    <m/>
  </r>
  <r>
    <s v="E03908"/>
    <s v="Miles Evans"/>
    <s v="Network Architect"/>
    <x v="0"/>
    <s v="Manufacturing"/>
    <s v="Male"/>
    <x v="2"/>
    <n v="54"/>
    <d v="1994-10-24T00:00:00"/>
    <n v="87216"/>
    <n v="0"/>
    <s v="United States"/>
    <s v="Miami"/>
    <s v=""/>
    <s v="1994"/>
    <s v=""/>
    <e v="#VALUE!"/>
    <m/>
    <m/>
  </r>
  <r>
    <s v="E01351"/>
    <s v="Leo Owens"/>
    <s v="Systems Analyst"/>
    <x v="0"/>
    <s v="Corporate"/>
    <s v="Male"/>
    <x v="2"/>
    <n v="47"/>
    <d v="2020-04-23T00:00:00"/>
    <n v="50069"/>
    <n v="0"/>
    <s v="United States"/>
    <s v="Seattle"/>
    <s v=""/>
    <s v="2020"/>
    <s v=""/>
    <e v="#VALUE!"/>
    <m/>
    <m/>
  </r>
  <r>
    <s v="E02681"/>
    <s v="Caroline Owens"/>
    <s v="Director"/>
    <x v="0"/>
    <s v="Speciality Products"/>
    <s v="Female"/>
    <x v="2"/>
    <n v="26"/>
    <d v="2021-07-26T00:00:00"/>
    <n v="151108"/>
    <n v="0.22"/>
    <s v="United States"/>
    <s v="Phoenix"/>
    <s v=""/>
    <s v="2021"/>
    <s v=""/>
    <e v="#VALUE!"/>
    <m/>
    <m/>
  </r>
  <r>
    <s v="E03807"/>
    <s v="Kennedy Do"/>
    <s v="Computer Systems Manager"/>
    <x v="0"/>
    <s v="Manufacturing"/>
    <s v="Female"/>
    <x v="1"/>
    <n v="42"/>
    <d v="2005-10-15T00:00:00"/>
    <n v="67398"/>
    <n v="7.0000000000000007E-2"/>
    <s v="United States"/>
    <s v="Phoenix"/>
    <s v=""/>
    <s v="2005"/>
    <s v=""/>
    <e v="#VALUE!"/>
    <m/>
    <m/>
  </r>
  <r>
    <s v="E00422"/>
    <s v="Jade Acosta"/>
    <s v="Development Engineer"/>
    <x v="5"/>
    <s v="Research &amp; Development"/>
    <s v="Female"/>
    <x v="3"/>
    <n v="47"/>
    <d v="2015-08-29T00:00:00"/>
    <n v="68488"/>
    <n v="0"/>
    <s v="United States"/>
    <s v="Seattle"/>
    <s v=""/>
    <s v="2015"/>
    <s v=""/>
    <e v="#VALUE!"/>
    <m/>
    <m/>
  </r>
  <r>
    <s v="E00265"/>
    <s v="Mila Vasquez"/>
    <s v="Quality Engineer"/>
    <x v="5"/>
    <s v="Manufacturing"/>
    <s v="Female"/>
    <x v="3"/>
    <n v="60"/>
    <d v="1998-07-16T00:00:00"/>
    <n v="92932"/>
    <n v="0"/>
    <s v="United States"/>
    <s v="Columbus"/>
    <s v=""/>
    <s v="1998"/>
    <s v=""/>
    <e v="#VALUE!"/>
    <m/>
    <m/>
  </r>
  <r>
    <s v="E04601"/>
    <s v="Allison Ayala"/>
    <s v="Analyst"/>
    <x v="1"/>
    <s v="Corporate"/>
    <s v="Female"/>
    <x v="3"/>
    <n v="36"/>
    <d v="2009-06-30T00:00:00"/>
    <n v="43363"/>
    <n v="0"/>
    <s v="United States"/>
    <s v="Austin"/>
    <s v=""/>
    <s v="2009"/>
    <s v=""/>
    <e v="#VALUE!"/>
    <m/>
    <m/>
  </r>
  <r>
    <s v="E04816"/>
    <s v="Jace Zhang"/>
    <s v="Service Desk Analyst"/>
    <x v="0"/>
    <s v="Speciality Products"/>
    <s v="Male"/>
    <x v="1"/>
    <n v="31"/>
    <d v="2017-02-14T00:00:00"/>
    <n v="95963"/>
    <n v="0"/>
    <s v="China"/>
    <s v="Chengdu"/>
    <s v=""/>
    <s v="2017"/>
    <s v=""/>
    <e v="#VALUE!"/>
    <m/>
    <m/>
  </r>
  <r>
    <s v="E02147"/>
    <s v="Allison Medina"/>
    <s v="Manager"/>
    <x v="1"/>
    <s v="Speciality Products"/>
    <s v="Female"/>
    <x v="3"/>
    <n v="55"/>
    <d v="2010-04-29T00:00:00"/>
    <n v="111038"/>
    <n v="0.05"/>
    <s v="Brazil"/>
    <s v="Sao Paulo"/>
    <s v=""/>
    <s v="2010"/>
    <s v=""/>
    <e v="#VALUE!"/>
    <m/>
    <m/>
  </r>
  <r>
    <s v="E02914"/>
    <s v="Maria Wilson"/>
    <s v="Vice President"/>
    <x v="5"/>
    <s v="Research &amp; Development"/>
    <s v="Female"/>
    <x v="2"/>
    <n v="51"/>
    <d v="1996-06-14T00:00:00"/>
    <n v="200246"/>
    <n v="0.34"/>
    <s v="United States"/>
    <s v="Columbus"/>
    <s v=""/>
    <s v="1996"/>
    <s v=""/>
    <e v="#VALUE!"/>
    <m/>
    <m/>
  </r>
  <r>
    <s v="E03268"/>
    <s v="Everly Coleman"/>
    <s v="Vice President"/>
    <x v="0"/>
    <s v="Corporate"/>
    <s v="Female"/>
    <x v="2"/>
    <n v="48"/>
    <d v="2015-02-18T00:00:00"/>
    <n v="194871"/>
    <n v="0.35"/>
    <s v="United States"/>
    <s v="Columbus"/>
    <s v=""/>
    <s v="2015"/>
    <s v=""/>
    <e v="#VALUE!"/>
    <m/>
    <m/>
  </r>
  <r>
    <s v="E03972"/>
    <s v="Jordan Gomez"/>
    <s v="Sr. Analyst"/>
    <x v="3"/>
    <s v="Research &amp; Development"/>
    <s v="Male"/>
    <x v="3"/>
    <n v="58"/>
    <d v="1994-09-15T00:00:00"/>
    <n v="98769"/>
    <n v="0"/>
    <s v="Brazil"/>
    <s v="Rio de Janerio"/>
    <d v="2016-10-03T00:00:00"/>
    <s v="1994"/>
    <s v="2016"/>
    <n v="22"/>
    <m/>
    <m/>
  </r>
  <r>
    <s v="E02189"/>
    <s v="Isla Chavez"/>
    <s v="Account Representative"/>
    <x v="2"/>
    <s v="Research &amp; Development"/>
    <s v="Female"/>
    <x v="3"/>
    <n v="29"/>
    <d v="2018-05-19T00:00:00"/>
    <n v="65334"/>
    <n v="0"/>
    <s v="Brazil"/>
    <s v="Rio de Janerio"/>
    <s v=""/>
    <s v="2018"/>
    <s v=""/>
    <e v="#VALUE!"/>
    <m/>
    <m/>
  </r>
  <r>
    <s v="E04290"/>
    <s v="Hannah Gomez"/>
    <s v="Technical Architect"/>
    <x v="0"/>
    <s v="Manufacturing"/>
    <s v="Female"/>
    <x v="3"/>
    <n v="25"/>
    <d v="2021-05-11T00:00:00"/>
    <n v="83934"/>
    <n v="0"/>
    <s v="United States"/>
    <s v="Miami"/>
    <s v=""/>
    <s v="2021"/>
    <s v=""/>
    <e v="#VALUE!"/>
    <m/>
    <m/>
  </r>
  <r>
    <s v="E03630"/>
    <s v="Jacob Davis"/>
    <s v="Director"/>
    <x v="3"/>
    <s v="Research &amp; Development"/>
    <s v="Male"/>
    <x v="2"/>
    <n v="36"/>
    <d v="2016-09-03T00:00:00"/>
    <n v="150399"/>
    <n v="0.28000000000000003"/>
    <s v="United States"/>
    <s v="Chicago"/>
    <s v=""/>
    <s v="2016"/>
    <s v=""/>
    <e v="#VALUE!"/>
    <m/>
    <m/>
  </r>
  <r>
    <s v="E00432"/>
    <s v="Eli Gupta"/>
    <s v="Director"/>
    <x v="4"/>
    <s v="Research &amp; Development"/>
    <s v="Male"/>
    <x v="1"/>
    <n v="37"/>
    <d v="2012-05-19T00:00:00"/>
    <n v="160280"/>
    <n v="0.19"/>
    <s v="China"/>
    <s v="Beijing"/>
    <s v=""/>
    <s v="2012"/>
    <s v=""/>
    <e v="#VALUE!"/>
    <m/>
    <m/>
  </r>
  <r>
    <s v="E03045"/>
    <s v="Andrew Huynh"/>
    <s v="Business Partner"/>
    <x v="4"/>
    <s v="Speciality Products"/>
    <s v="Male"/>
    <x v="1"/>
    <n v="57"/>
    <d v="1997-04-28T00:00:00"/>
    <n v="54051"/>
    <n v="0"/>
    <s v="United States"/>
    <s v="Miami"/>
    <d v="1998-10-11T00:00:00"/>
    <s v="1997"/>
    <s v="1998"/>
    <n v="1"/>
    <m/>
    <m/>
  </r>
  <r>
    <s v="E01924"/>
    <s v="Anna Gutierrez"/>
    <s v="Director"/>
    <x v="5"/>
    <s v="Research &amp; Development"/>
    <s v="Female"/>
    <x v="3"/>
    <n v="59"/>
    <d v="2003-04-15T00:00:00"/>
    <n v="150699"/>
    <n v="0.28999999999999998"/>
    <s v="Brazil"/>
    <s v="Sao Paulo"/>
    <s v=""/>
    <s v="2003"/>
    <s v=""/>
    <e v="#VALUE!"/>
    <m/>
    <m/>
  </r>
  <r>
    <s v="E04877"/>
    <s v="Samuel Vega"/>
    <s v="Analyst II"/>
    <x v="6"/>
    <s v="Speciality Products"/>
    <s v="Male"/>
    <x v="3"/>
    <n v="37"/>
    <d v="2013-03-30T00:00:00"/>
    <n v="69570"/>
    <n v="0"/>
    <s v="United States"/>
    <s v="Miami"/>
    <s v=""/>
    <s v="2013"/>
    <s v=""/>
    <e v="#VALUE!"/>
    <m/>
    <m/>
  </r>
  <r>
    <s v="E02770"/>
    <s v="Liliana Do"/>
    <s v="Service Desk Analyst"/>
    <x v="0"/>
    <s v="Manufacturing"/>
    <s v="Female"/>
    <x v="1"/>
    <n v="30"/>
    <d v="2019-03-29T00:00:00"/>
    <n v="86774"/>
    <n v="0"/>
    <s v="China"/>
    <s v="Chengdu"/>
    <s v=""/>
    <s v="2019"/>
    <s v=""/>
    <e v="#VALUE!"/>
    <m/>
    <m/>
  </r>
  <r>
    <s v="E04590"/>
    <s v="Isaac Sanders"/>
    <s v="HRIS Analyst"/>
    <x v="4"/>
    <s v="Manufacturing"/>
    <s v="Male"/>
    <x v="2"/>
    <n v="49"/>
    <d v="2001-03-29T00:00:00"/>
    <n v="57606"/>
    <n v="0"/>
    <s v="United States"/>
    <s v="Miami"/>
    <s v=""/>
    <s v="2001"/>
    <s v=""/>
    <e v="#VALUE!"/>
    <m/>
    <m/>
  </r>
  <r>
    <s v="E01977"/>
    <s v="Raelynn Gupta"/>
    <s v="Sr. Manger"/>
    <x v="1"/>
    <s v="Corporate"/>
    <s v="Female"/>
    <x v="1"/>
    <n v="48"/>
    <d v="2001-09-10T00:00:00"/>
    <n v="125730"/>
    <n v="0.11"/>
    <s v="China"/>
    <s v="Chongqing"/>
    <s v=""/>
    <s v="2001"/>
    <s v=""/>
    <e v="#VALUE!"/>
    <m/>
    <m/>
  </r>
  <r>
    <s v="E01378"/>
    <s v="Genesis Xiong"/>
    <s v="System Administrator "/>
    <x v="0"/>
    <s v="Research &amp; Development"/>
    <s v="Female"/>
    <x v="1"/>
    <n v="51"/>
    <d v="2012-02-25T00:00:00"/>
    <n v="64170"/>
    <n v="0"/>
    <s v="United States"/>
    <s v="Columbus"/>
    <s v=""/>
    <s v="2012"/>
    <s v=""/>
    <e v="#VALUE!"/>
    <m/>
    <m/>
  </r>
  <r>
    <s v="E04224"/>
    <s v="Lucas Ramos"/>
    <s v="Sr. Business Partner"/>
    <x v="4"/>
    <s v="Speciality Products"/>
    <s v="Male"/>
    <x v="3"/>
    <n v="56"/>
    <d v="1998-01-21T00:00:00"/>
    <n v="72303"/>
    <n v="0"/>
    <s v="United States"/>
    <s v="Phoenix"/>
    <s v=""/>
    <s v="1998"/>
    <s v=""/>
    <e v="#VALUE!"/>
    <m/>
    <m/>
  </r>
  <r>
    <s v="E03423"/>
    <s v="Santiago f Gonzalez"/>
    <s v="Manager"/>
    <x v="2"/>
    <s v="Research &amp; Development"/>
    <s v="Male"/>
    <x v="3"/>
    <n v="36"/>
    <d v="2012-07-26T00:00:00"/>
    <n v="105891"/>
    <n v="7.0000000000000007E-2"/>
    <s v="United States"/>
    <s v="Seattle"/>
    <s v=""/>
    <s v="2012"/>
    <s v=""/>
    <e v="#VALUE!"/>
    <m/>
    <m/>
  </r>
  <r>
    <s v="E01584"/>
    <s v="Henry Zhu"/>
    <s v="Vice President"/>
    <x v="6"/>
    <s v="Speciality Products"/>
    <s v="Male"/>
    <x v="1"/>
    <n v="38"/>
    <d v="2021-08-25T00:00:00"/>
    <n v="255230"/>
    <n v="0.36"/>
    <s v="United States"/>
    <s v="Austin"/>
    <s v=""/>
    <s v="2021"/>
    <s v=""/>
    <e v="#VALUE!"/>
    <m/>
    <m/>
  </r>
  <r>
    <s v="E00788"/>
    <s v="Emily Contreras"/>
    <s v="Analyst II"/>
    <x v="2"/>
    <s v="Manufacturing"/>
    <s v="Female"/>
    <x v="3"/>
    <n v="56"/>
    <d v="1992-06-15T00:00:00"/>
    <n v="59591"/>
    <n v="0"/>
    <s v="Brazil"/>
    <s v="Sao Paulo"/>
    <s v=""/>
    <s v="1992"/>
    <s v=""/>
    <e v="#VALUE!"/>
    <m/>
    <m/>
  </r>
  <r>
    <s v="E00207"/>
    <s v="Hailey Lai"/>
    <s v="Vice President"/>
    <x v="4"/>
    <s v="Manufacturing"/>
    <s v="Female"/>
    <x v="1"/>
    <n v="52"/>
    <d v="2012-07-23T00:00:00"/>
    <n v="187048"/>
    <n v="0.32"/>
    <s v="China"/>
    <s v="Chengdu"/>
    <s v=""/>
    <s v="2012"/>
    <s v=""/>
    <e v="#VALUE!"/>
    <m/>
    <m/>
  </r>
  <r>
    <s v="E00834"/>
    <s v="Vivian Guzman"/>
    <s v="Analyst II"/>
    <x v="1"/>
    <s v="Speciality Products"/>
    <s v="Female"/>
    <x v="3"/>
    <n v="53"/>
    <d v="2002-02-09T00:00:00"/>
    <n v="58605"/>
    <n v="0"/>
    <s v="United States"/>
    <s v="Phoenix"/>
    <s v=""/>
    <s v="2002"/>
    <s v=""/>
    <e v="#VALUE!"/>
    <m/>
    <m/>
  </r>
  <r>
    <s v="E04571"/>
    <s v="Hadley Contreras"/>
    <s v="Director"/>
    <x v="5"/>
    <s v="Corporate"/>
    <s v="Female"/>
    <x v="3"/>
    <n v="60"/>
    <d v="2017-01-04T00:00:00"/>
    <n v="178502"/>
    <n v="0.2"/>
    <s v="United States"/>
    <s v="Austin"/>
    <s v=""/>
    <s v="2017"/>
    <s v=""/>
    <e v="#VALUE!"/>
    <m/>
    <m/>
  </r>
  <r>
    <s v="E02652"/>
    <s v="Nathan Sun"/>
    <s v="Manager"/>
    <x v="3"/>
    <s v="Speciality Products"/>
    <s v="Male"/>
    <x v="1"/>
    <n v="63"/>
    <d v="2015-07-29T00:00:00"/>
    <n v="103724"/>
    <n v="0.05"/>
    <s v="China"/>
    <s v="Shanghai"/>
    <s v=""/>
    <s v="2015"/>
    <s v=""/>
    <e v="#VALUE!"/>
    <m/>
    <m/>
  </r>
  <r>
    <s v="E02693"/>
    <s v="Grace Campos"/>
    <s v="Director"/>
    <x v="5"/>
    <s v="Research &amp; Development"/>
    <s v="Female"/>
    <x v="3"/>
    <n v="37"/>
    <d v="2008-03-21T00:00:00"/>
    <n v="156277"/>
    <n v="0.22"/>
    <s v="Brazil"/>
    <s v="Manaus"/>
    <s v=""/>
    <s v="2008"/>
    <s v=""/>
    <e v="#VALUE!"/>
    <m/>
    <m/>
  </r>
  <r>
    <s v="E03359"/>
    <s v="Autumn Ortiz"/>
    <s v="Field Engineer"/>
    <x v="5"/>
    <s v="Research &amp; Development"/>
    <s v="Female"/>
    <x v="3"/>
    <n v="30"/>
    <d v="2017-12-17T00:00:00"/>
    <n v="87744"/>
    <n v="0"/>
    <s v="Brazil"/>
    <s v="Sao Paulo"/>
    <s v=""/>
    <s v="2017"/>
    <s v=""/>
    <e v="#VALUE!"/>
    <m/>
    <m/>
  </r>
  <r>
    <s v="E00399"/>
    <s v="Connor Walker"/>
    <s v="Analyst II"/>
    <x v="1"/>
    <s v="Manufacturing"/>
    <s v="Male"/>
    <x v="2"/>
    <n v="30"/>
    <d v="2019-03-18T00:00:00"/>
    <n v="54714"/>
    <n v="0"/>
    <s v="United States"/>
    <s v="Columbus"/>
    <s v=""/>
    <s v="2019"/>
    <s v=""/>
    <e v="#VALUE!"/>
    <m/>
    <m/>
  </r>
  <r>
    <s v="E02971"/>
    <s v="Mia Wu"/>
    <s v="Enterprise Architect"/>
    <x v="0"/>
    <s v="Corporate"/>
    <s v="Female"/>
    <x v="1"/>
    <n v="45"/>
    <d v="2013-08-25T00:00:00"/>
    <n v="99169"/>
    <n v="0"/>
    <s v="China"/>
    <s v="Beijing"/>
    <s v=""/>
    <s v="2013"/>
    <s v=""/>
    <e v="#VALUE!"/>
    <m/>
    <m/>
  </r>
  <r>
    <s v="E03327"/>
    <s v="Julia Luong"/>
    <s v="Sr. Manger"/>
    <x v="3"/>
    <s v="Research &amp; Development"/>
    <s v="Female"/>
    <x v="1"/>
    <n v="55"/>
    <d v="2006-06-20T00:00:00"/>
    <n v="142628"/>
    <n v="0.12"/>
    <s v="China"/>
    <s v="Chongqing"/>
    <s v=""/>
    <s v="2006"/>
    <s v=""/>
    <e v="#VALUE!"/>
    <m/>
    <m/>
  </r>
  <r>
    <s v="E00900"/>
    <s v="Eleanor Delgado"/>
    <s v="Sr. Analyst"/>
    <x v="6"/>
    <s v="Manufacturing"/>
    <s v="Female"/>
    <x v="3"/>
    <n v="33"/>
    <d v="2014-04-27T00:00:00"/>
    <n v="75869"/>
    <n v="0"/>
    <s v="Brazil"/>
    <s v="Sao Paulo"/>
    <s v=""/>
    <s v="2014"/>
    <s v=""/>
    <e v="#VALUE!"/>
    <m/>
    <m/>
  </r>
  <r>
    <s v="E00836"/>
    <s v="Addison Roberts"/>
    <s v="Network Architect"/>
    <x v="0"/>
    <s v="Manufacturing"/>
    <s v="Female"/>
    <x v="2"/>
    <n v="65"/>
    <d v="2018-05-14T00:00:00"/>
    <n v="60985"/>
    <n v="0"/>
    <s v="United States"/>
    <s v="Seattle"/>
    <s v=""/>
    <s v="2018"/>
    <s v=""/>
    <e v="#VALUE!"/>
    <m/>
    <m/>
  </r>
  <r>
    <s v="E03854"/>
    <s v="Camila Li"/>
    <s v="Sr. Manger"/>
    <x v="0"/>
    <s v="Research &amp; Development"/>
    <s v="Female"/>
    <x v="1"/>
    <n v="60"/>
    <d v="2010-07-24T00:00:00"/>
    <n v="126911"/>
    <n v="0.1"/>
    <s v="China"/>
    <s v="Shanghai"/>
    <s v=""/>
    <s v="2010"/>
    <s v=""/>
    <e v="#VALUE!"/>
    <m/>
    <m/>
  </r>
  <r>
    <s v="E04729"/>
    <s v="Ezekiel Fong"/>
    <s v="Vice President"/>
    <x v="2"/>
    <s v="Research &amp; Development"/>
    <s v="Male"/>
    <x v="1"/>
    <n v="56"/>
    <d v="2004-02-25T00:00:00"/>
    <n v="216949"/>
    <n v="0.32"/>
    <s v="China"/>
    <s v="Shanghai"/>
    <s v=""/>
    <s v="2004"/>
    <s v=""/>
    <e v="#VALUE!"/>
    <m/>
    <m/>
  </r>
  <r>
    <s v="E00360"/>
    <s v="Dylan Thao"/>
    <s v="Director"/>
    <x v="5"/>
    <s v="Manufacturing"/>
    <s v="Male"/>
    <x v="1"/>
    <n v="53"/>
    <d v="2012-10-22T00:00:00"/>
    <n v="168510"/>
    <n v="0.28999999999999998"/>
    <s v="United States"/>
    <s v="Seattle"/>
    <s v=""/>
    <s v="2012"/>
    <s v=""/>
    <e v="#VALUE!"/>
    <m/>
    <m/>
  </r>
  <r>
    <s v="E02284"/>
    <s v="Josephine Salazar"/>
    <s v="Field Engineer"/>
    <x v="5"/>
    <s v="Speciality Products"/>
    <s v="Female"/>
    <x v="3"/>
    <n v="36"/>
    <d v="2016-03-14T00:00:00"/>
    <n v="85870"/>
    <n v="0"/>
    <s v="Brazil"/>
    <s v="Sao Paulo"/>
    <s v=""/>
    <s v="2016"/>
    <s v=""/>
    <e v="#VALUE!"/>
    <m/>
    <m/>
  </r>
  <r>
    <s v="E00181"/>
    <s v="Genesis Hu"/>
    <s v="Sr. Analyst"/>
    <x v="6"/>
    <s v="Corporate"/>
    <s v="Female"/>
    <x v="1"/>
    <n v="46"/>
    <d v="2002-01-15T00:00:00"/>
    <n v="86510"/>
    <n v="0"/>
    <s v="China"/>
    <s v="Beijing"/>
    <d v="2003-01-02T00:00:00"/>
    <s v="2002"/>
    <s v="2003"/>
    <n v="1"/>
    <m/>
    <m/>
  </r>
  <r>
    <s v="E04168"/>
    <s v="Mila Juarez"/>
    <s v="Manager"/>
    <x v="2"/>
    <s v="Speciality Products"/>
    <s v="Female"/>
    <x v="3"/>
    <n v="38"/>
    <d v="2017-09-21T00:00:00"/>
    <n v="119647"/>
    <n v="0.09"/>
    <s v="Brazil"/>
    <s v="Sao Paulo"/>
    <s v=""/>
    <s v="2017"/>
    <s v=""/>
    <e v="#VALUE!"/>
    <m/>
    <m/>
  </r>
  <r>
    <s v="E02861"/>
    <s v="Daniel Perry"/>
    <s v="Enterprise Architect"/>
    <x v="0"/>
    <s v="Research &amp; Development"/>
    <s v="Male"/>
    <x v="2"/>
    <n v="62"/>
    <d v="2001-04-15T00:00:00"/>
    <n v="80921"/>
    <n v="0"/>
    <s v="United States"/>
    <s v="Columbus"/>
    <s v=""/>
    <s v="2001"/>
    <s v=""/>
    <e v="#VALUE!"/>
    <m/>
    <m/>
  </r>
  <r>
    <s v="E01357"/>
    <s v="Paisley Hunter"/>
    <s v="Engineering Manager"/>
    <x v="5"/>
    <s v="Research &amp; Development"/>
    <s v="Female"/>
    <x v="2"/>
    <n v="61"/>
    <d v="2010-01-15T00:00:00"/>
    <n v="98110"/>
    <n v="0.13"/>
    <s v="United States"/>
    <s v="Chicago"/>
    <s v=""/>
    <s v="2010"/>
    <s v=""/>
    <e v="#VALUE!"/>
    <m/>
    <m/>
  </r>
  <r>
    <s v="E04387"/>
    <s v="Everleigh White"/>
    <s v="Network Architect"/>
    <x v="0"/>
    <s v="Speciality Products"/>
    <s v="Female"/>
    <x v="2"/>
    <n v="59"/>
    <d v="2017-10-20T00:00:00"/>
    <n v="86831"/>
    <n v="0"/>
    <s v="United States"/>
    <s v="Phoenix"/>
    <s v=""/>
    <s v="2017"/>
    <s v=""/>
    <e v="#VALUE!"/>
    <m/>
    <m/>
  </r>
  <r>
    <s v="E03090"/>
    <s v="Penelope Choi"/>
    <s v="Technical Architect"/>
    <x v="0"/>
    <s v="Speciality Products"/>
    <s v="Female"/>
    <x v="1"/>
    <n v="49"/>
    <d v="2010-09-10T00:00:00"/>
    <n v="72826"/>
    <n v="0"/>
    <s v="China"/>
    <s v="Beijing"/>
    <s v=""/>
    <s v="2010"/>
    <s v=""/>
    <e v="#VALUE!"/>
    <m/>
    <m/>
  </r>
  <r>
    <s v="E03591"/>
    <s v="Piper Sun"/>
    <s v="Director"/>
    <x v="6"/>
    <s v="Manufacturing"/>
    <s v="Female"/>
    <x v="1"/>
    <n v="64"/>
    <d v="2011-02-14T00:00:00"/>
    <n v="171217"/>
    <n v="0.19"/>
    <s v="United States"/>
    <s v="Seattle"/>
    <s v=""/>
    <s v="2011"/>
    <s v=""/>
    <e v="#VALUE!"/>
    <m/>
    <m/>
  </r>
  <r>
    <s v="E03328"/>
    <s v="Lucy Johnson"/>
    <s v="Manager"/>
    <x v="0"/>
    <s v="Research &amp; Development"/>
    <s v="Female"/>
    <x v="2"/>
    <n v="57"/>
    <d v="2020-04-27T00:00:00"/>
    <n v="103058"/>
    <n v="7.0000000000000007E-2"/>
    <s v="United States"/>
    <s v="Columbus"/>
    <s v=""/>
    <s v="2020"/>
    <s v=""/>
    <e v="#VALUE!"/>
    <m/>
    <m/>
  </r>
  <r>
    <s v="E04937"/>
    <s v="Ian Ngo"/>
    <s v="Manager"/>
    <x v="2"/>
    <s v="Speciality Products"/>
    <s v="Male"/>
    <x v="1"/>
    <n v="52"/>
    <d v="2014-08-07T00:00:00"/>
    <n v="117062"/>
    <n v="7.0000000000000007E-2"/>
    <s v="United States"/>
    <s v="Phoenix"/>
    <s v=""/>
    <s v="2014"/>
    <s v=""/>
    <e v="#VALUE!"/>
    <m/>
    <m/>
  </r>
  <r>
    <s v="E00515"/>
    <s v="Joseph Vazquez"/>
    <s v="Sr. Manger"/>
    <x v="3"/>
    <s v="Speciality Products"/>
    <s v="Male"/>
    <x v="3"/>
    <n v="40"/>
    <d v="2019-01-23T00:00:00"/>
    <n v="159031"/>
    <n v="0.1"/>
    <s v="United States"/>
    <s v="Miami"/>
    <s v=""/>
    <s v="2019"/>
    <s v=""/>
    <e v="#VALUE!"/>
    <m/>
    <m/>
  </r>
  <r>
    <s v="E01241"/>
    <s v="Hadley Guerrero"/>
    <s v="Sr. Manger"/>
    <x v="0"/>
    <s v="Research &amp; Development"/>
    <s v="Female"/>
    <x v="3"/>
    <n v="49"/>
    <d v="2004-01-14T00:00:00"/>
    <n v="125086"/>
    <n v="0.1"/>
    <s v="Brazil"/>
    <s v="Sao Paulo"/>
    <s v=""/>
    <s v="2004"/>
    <s v=""/>
    <e v="#VALUE!"/>
    <m/>
    <m/>
  </r>
  <r>
    <s v="E03255"/>
    <s v="Jose Brown"/>
    <s v="System Administrator "/>
    <x v="0"/>
    <s v="Speciality Products"/>
    <s v="Male"/>
    <x v="2"/>
    <n v="43"/>
    <d v="2016-04-07T00:00:00"/>
    <n v="67976"/>
    <n v="0"/>
    <s v="United States"/>
    <s v="Seattle"/>
    <s v=""/>
    <s v="2016"/>
    <s v=""/>
    <e v="#VALUE!"/>
    <m/>
    <m/>
  </r>
  <r>
    <s v="E01711"/>
    <s v="Benjamin Ford"/>
    <s v="Analyst II"/>
    <x v="1"/>
    <s v="Speciality Products"/>
    <s v="Male"/>
    <x v="2"/>
    <n v="31"/>
    <d v="2021-04-22T00:00:00"/>
    <n v="74215"/>
    <n v="0"/>
    <s v="United States"/>
    <s v="Phoenix"/>
    <s v=""/>
    <s v="2021"/>
    <s v=""/>
    <e v="#VALUE!"/>
    <m/>
    <m/>
  </r>
  <r>
    <s v="E00500"/>
    <s v="Henry Shah"/>
    <s v="Director"/>
    <x v="3"/>
    <s v="Manufacturing"/>
    <s v="Male"/>
    <x v="1"/>
    <n v="55"/>
    <d v="2010-06-11T00:00:00"/>
    <n v="187389"/>
    <n v="0.25"/>
    <s v="China"/>
    <s v="Chengdu"/>
    <s v=""/>
    <s v="2010"/>
    <s v=""/>
    <e v="#VALUE!"/>
    <m/>
    <m/>
  </r>
  <r>
    <s v="E04972"/>
    <s v="Ivy Daniels"/>
    <s v="Sr. Manger"/>
    <x v="4"/>
    <s v="Speciality Products"/>
    <s v="Female"/>
    <x v="2"/>
    <n v="41"/>
    <d v="2008-10-26T00:00:00"/>
    <n v="131841"/>
    <n v="0.13"/>
    <s v="United States"/>
    <s v="Columbus"/>
    <s v=""/>
    <s v="2008"/>
    <s v=""/>
    <e v="#VALUE!"/>
    <m/>
    <m/>
  </r>
  <r>
    <s v="E02728"/>
    <s v="Thomas Chang"/>
    <s v="Sr. Analyst"/>
    <x v="3"/>
    <s v="Research &amp; Development"/>
    <s v="Male"/>
    <x v="1"/>
    <n v="34"/>
    <d v="2011-07-26T00:00:00"/>
    <n v="97231"/>
    <n v="0"/>
    <s v="China"/>
    <s v="Beijing"/>
    <s v=""/>
    <s v="2011"/>
    <s v=""/>
    <e v="#VALUE!"/>
    <m/>
    <m/>
  </r>
  <r>
    <s v="E04749"/>
    <s v="Caroline Phan"/>
    <s v="Sr. Manger"/>
    <x v="1"/>
    <s v="Corporate"/>
    <s v="Female"/>
    <x v="1"/>
    <n v="41"/>
    <d v="2004-03-14T00:00:00"/>
    <n v="155004"/>
    <n v="0.12"/>
    <s v="United States"/>
    <s v="Austin"/>
    <s v=""/>
    <s v="2004"/>
    <s v=""/>
    <e v="#VALUE!"/>
    <m/>
    <m/>
  </r>
  <r>
    <s v="E02023"/>
    <s v="Maverick Mehta"/>
    <s v="Systems Analyst"/>
    <x v="0"/>
    <s v="Manufacturing"/>
    <s v="Male"/>
    <x v="1"/>
    <n v="40"/>
    <d v="2007-07-30T00:00:00"/>
    <n v="41859"/>
    <n v="0"/>
    <s v="United States"/>
    <s v="Seattle"/>
    <s v=""/>
    <s v="2007"/>
    <s v=""/>
    <e v="#VALUE!"/>
    <m/>
    <m/>
  </r>
  <r>
    <s v="E03166"/>
    <s v="Austin Edwards"/>
    <s v="IT Coordinator"/>
    <x v="0"/>
    <s v="Manufacturing"/>
    <s v="Male"/>
    <x v="0"/>
    <n v="42"/>
    <d v="2006-09-24T00:00:00"/>
    <n v="52733"/>
    <n v="0"/>
    <s v="United States"/>
    <s v="Chicago"/>
    <s v=""/>
    <s v="2006"/>
    <s v=""/>
    <e v="#VALUE!"/>
    <m/>
    <m/>
  </r>
  <r>
    <s v="E02599"/>
    <s v="Daniel Huang"/>
    <s v="Vice President"/>
    <x v="4"/>
    <s v="Corporate"/>
    <s v="Male"/>
    <x v="1"/>
    <n v="31"/>
    <d v="2015-09-03T00:00:00"/>
    <n v="250953"/>
    <n v="0.34"/>
    <s v="United States"/>
    <s v="Columbus"/>
    <s v=""/>
    <s v="2015"/>
    <s v=""/>
    <e v="#VALUE!"/>
    <m/>
    <m/>
  </r>
  <r>
    <s v="E01014"/>
    <s v="Lucas Phan"/>
    <s v="Director"/>
    <x v="6"/>
    <s v="Research &amp; Development"/>
    <s v="Male"/>
    <x v="1"/>
    <n v="49"/>
    <d v="1999-02-19T00:00:00"/>
    <n v="191807"/>
    <n v="0.21"/>
    <s v="China"/>
    <s v="Chongqing"/>
    <s v=""/>
    <s v="1999"/>
    <s v=""/>
    <e v="#VALUE!"/>
    <m/>
    <m/>
  </r>
  <r>
    <s v="E04529"/>
    <s v="Gabriel Yu"/>
    <s v="Technical Architect"/>
    <x v="0"/>
    <s v="Speciality Products"/>
    <s v="Male"/>
    <x v="1"/>
    <n v="42"/>
    <d v="2014-06-23T00:00:00"/>
    <n v="64677"/>
    <n v="0"/>
    <s v="China"/>
    <s v="Chongqing"/>
    <s v=""/>
    <s v="2014"/>
    <s v=""/>
    <e v="#VALUE!"/>
    <m/>
    <m/>
  </r>
  <r>
    <s v="E00085"/>
    <s v="Mason Watson"/>
    <s v="Sr. Manger"/>
    <x v="0"/>
    <s v="Corporate"/>
    <s v="Male"/>
    <x v="2"/>
    <n v="46"/>
    <d v="2004-09-14T00:00:00"/>
    <n v="130274"/>
    <n v="0.11"/>
    <s v="United States"/>
    <s v="Chicago"/>
    <s v=""/>
    <s v="2004"/>
    <s v=""/>
    <e v="#VALUE!"/>
    <m/>
    <m/>
  </r>
  <r>
    <s v="E00632"/>
    <s v="Angel Chang"/>
    <s v="Network Architect"/>
    <x v="0"/>
    <s v="Research &amp; Development"/>
    <s v="Male"/>
    <x v="1"/>
    <n v="37"/>
    <d v="2017-07-06T00:00:00"/>
    <n v="96331"/>
    <n v="0"/>
    <s v="China"/>
    <s v="Shanghai"/>
    <s v=""/>
    <s v="2017"/>
    <s v=""/>
    <e v="#VALUE!"/>
    <m/>
    <m/>
  </r>
  <r>
    <s v="E02108"/>
    <s v="Madeline Coleman"/>
    <s v="Sr. Manger"/>
    <x v="1"/>
    <s v="Research &amp; Development"/>
    <s v="Female"/>
    <x v="2"/>
    <n v="51"/>
    <d v="2006-04-28T00:00:00"/>
    <n v="150758"/>
    <n v="0.13"/>
    <s v="United States"/>
    <s v="Chicago"/>
    <d v="2007-08-16T00:00:00"/>
    <s v="2006"/>
    <s v="2007"/>
    <n v="1"/>
    <m/>
    <m/>
  </r>
  <r>
    <s v="E03802"/>
    <s v="Thomas Vazquez"/>
    <s v="Director"/>
    <x v="5"/>
    <s v="Corporate"/>
    <s v="Male"/>
    <x v="3"/>
    <n v="46"/>
    <d v="2014-07-19T00:00:00"/>
    <n v="173629"/>
    <n v="0.21"/>
    <s v="Brazil"/>
    <s v="Sao Paulo"/>
    <s v=""/>
    <s v="2014"/>
    <s v=""/>
    <e v="#VALUE!"/>
    <m/>
    <m/>
  </r>
  <r>
    <s v="E03685"/>
    <s v="Silas Hunter"/>
    <s v="Solutions Architect"/>
    <x v="0"/>
    <s v="Corporate"/>
    <s v="Male"/>
    <x v="0"/>
    <n v="55"/>
    <d v="1998-05-04T00:00:00"/>
    <n v="62174"/>
    <n v="0"/>
    <s v="United States"/>
    <s v="Chicago"/>
    <s v=""/>
    <s v="1998"/>
    <s v=""/>
    <e v="#VALUE!"/>
    <m/>
    <m/>
  </r>
  <r>
    <s v="E01089"/>
    <s v="Nicholas Brooks"/>
    <s v="Analyst II"/>
    <x v="3"/>
    <s v="Manufacturing"/>
    <s v="Male"/>
    <x v="2"/>
    <n v="43"/>
    <d v="2017-10-20T00:00:00"/>
    <n v="56555"/>
    <n v="0"/>
    <s v="United States"/>
    <s v="Phoenix"/>
    <s v=""/>
    <s v="2017"/>
    <s v=""/>
    <e v="#VALUE!"/>
    <m/>
    <m/>
  </r>
  <r>
    <s v="E03988"/>
    <s v="Dominic Thomas"/>
    <s v="Analyst II"/>
    <x v="6"/>
    <s v="Manufacturing"/>
    <s v="Male"/>
    <x v="2"/>
    <n v="48"/>
    <d v="2005-09-28T00:00:00"/>
    <n v="74655"/>
    <n v="0"/>
    <s v="United States"/>
    <s v="Austin"/>
    <s v=""/>
    <s v="2005"/>
    <s v=""/>
    <e v="#VALUE!"/>
    <m/>
    <m/>
  </r>
  <r>
    <s v="E00401"/>
    <s v="Wesley Adams"/>
    <s v="System Administrator "/>
    <x v="0"/>
    <s v="Corporate"/>
    <s v="Male"/>
    <x v="2"/>
    <n v="48"/>
    <d v="2003-08-11T00:00:00"/>
    <n v="93017"/>
    <n v="0"/>
    <s v="United States"/>
    <s v="Seattle"/>
    <s v=""/>
    <s v="2003"/>
    <s v=""/>
    <e v="#VALUE!"/>
    <m/>
    <m/>
  </r>
  <r>
    <s v="E03429"/>
    <s v="Ian Wu"/>
    <s v="Sr. Analyst"/>
    <x v="6"/>
    <s v="Manufacturing"/>
    <s v="Male"/>
    <x v="1"/>
    <n v="51"/>
    <d v="2012-04-14T00:00:00"/>
    <n v="82300"/>
    <n v="0"/>
    <s v="China"/>
    <s v="Chengdu"/>
    <s v=""/>
    <s v="2012"/>
    <s v=""/>
    <e v="#VALUE!"/>
    <m/>
    <m/>
  </r>
  <r>
    <s v="E02417"/>
    <s v="Alice Young"/>
    <s v="Automation Engineer"/>
    <x v="5"/>
    <s v="Research &amp; Development"/>
    <s v="Female"/>
    <x v="2"/>
    <n v="46"/>
    <d v="2008-01-24T00:00:00"/>
    <n v="91621"/>
    <n v="0"/>
    <s v="United States"/>
    <s v="Chicago"/>
    <s v=""/>
    <s v="2008"/>
    <s v=""/>
    <e v="#VALUE!"/>
    <m/>
    <m/>
  </r>
  <r>
    <s v="E00359"/>
    <s v="Logan Carrillo"/>
    <s v="Sr. Analyst"/>
    <x v="6"/>
    <s v="Research &amp; Development"/>
    <s v="Male"/>
    <x v="3"/>
    <n v="33"/>
    <d v="2014-11-30T00:00:00"/>
    <n v="91280"/>
    <n v="0"/>
    <s v="United States"/>
    <s v="Miami"/>
    <s v=""/>
    <s v="2014"/>
    <s v=""/>
    <e v="#VALUE!"/>
    <m/>
    <m/>
  </r>
  <r>
    <s v="E02044"/>
    <s v="Caroline Alexander"/>
    <s v="Business Partner"/>
    <x v="4"/>
    <s v="Manufacturing"/>
    <s v="Female"/>
    <x v="0"/>
    <n v="42"/>
    <d v="2020-09-18T00:00:00"/>
    <n v="47071"/>
    <n v="0"/>
    <s v="United States"/>
    <s v="Columbus"/>
    <s v=""/>
    <s v="2020"/>
    <s v=""/>
    <e v="#VALUE!"/>
    <m/>
    <m/>
  </r>
  <r>
    <s v="E01479"/>
    <s v="Serenity Bailey"/>
    <s v="IT Systems Architect"/>
    <x v="0"/>
    <s v="Manufacturing"/>
    <s v="Female"/>
    <x v="2"/>
    <n v="55"/>
    <d v="2011-11-21T00:00:00"/>
    <n v="81218"/>
    <n v="0"/>
    <s v="United States"/>
    <s v="Chicago"/>
    <s v=""/>
    <s v="2011"/>
    <s v=""/>
    <e v="#VALUE!"/>
    <m/>
    <m/>
  </r>
  <r>
    <s v="E04962"/>
    <s v="Elena Tan"/>
    <s v="Vice President"/>
    <x v="5"/>
    <s v="Manufacturing"/>
    <s v="Female"/>
    <x v="1"/>
    <n v="50"/>
    <d v="2008-10-13T00:00:00"/>
    <n v="181801"/>
    <n v="0.4"/>
    <s v="China"/>
    <s v="Chongqing"/>
    <d v="2019-12-11T00:00:00"/>
    <s v="2008"/>
    <s v="2019"/>
    <n v="11"/>
    <m/>
    <m/>
  </r>
  <r>
    <s v="E02769"/>
    <s v="Eliza Adams"/>
    <s v="Account Representative"/>
    <x v="2"/>
    <s v="Manufacturing"/>
    <s v="Female"/>
    <x v="2"/>
    <n v="26"/>
    <d v="2021-11-21T00:00:00"/>
    <n v="63137"/>
    <n v="0"/>
    <s v="United States"/>
    <s v="Chicago"/>
    <s v=""/>
    <s v="2021"/>
    <s v=""/>
    <e v="#VALUE!"/>
    <m/>
    <m/>
  </r>
  <r>
    <s v="E03893"/>
    <s v="Alice Xiong"/>
    <s v="Vice President"/>
    <x v="5"/>
    <s v="Manufacturing"/>
    <s v="Female"/>
    <x v="1"/>
    <n v="55"/>
    <d v="2018-09-02T00:00:00"/>
    <n v="221465"/>
    <n v="0.34"/>
    <s v="China"/>
    <s v="Chengdu"/>
    <s v=""/>
    <s v="2018"/>
    <s v=""/>
    <e v="#VALUE!"/>
    <m/>
    <m/>
  </r>
  <r>
    <s v="E00553"/>
    <s v="Isla Yoon"/>
    <s v="Quality Engineer"/>
    <x v="5"/>
    <s v="Research &amp; Development"/>
    <s v="Female"/>
    <x v="1"/>
    <n v="50"/>
    <d v="2013-05-10T00:00:00"/>
    <n v="79388"/>
    <n v="0"/>
    <s v="United States"/>
    <s v="Austin"/>
    <d v="2019-08-04T00:00:00"/>
    <s v="2013"/>
    <s v="2019"/>
    <n v="6"/>
    <m/>
    <m/>
  </r>
  <r>
    <s v="E03540"/>
    <s v="Emma Perry"/>
    <s v="Solutions Architect"/>
    <x v="0"/>
    <s v="Manufacturing"/>
    <s v="Female"/>
    <x v="2"/>
    <n v="28"/>
    <d v="2018-01-22T00:00:00"/>
    <n v="68176"/>
    <n v="0"/>
    <s v="United States"/>
    <s v="Seattle"/>
    <s v=""/>
    <s v="2018"/>
    <s v=""/>
    <e v="#VALUE!"/>
    <m/>
    <m/>
  </r>
  <r>
    <s v="E02769"/>
    <s v="Riley Marquez"/>
    <s v="Sr. Manger"/>
    <x v="1"/>
    <s v="Research &amp; Development"/>
    <s v="Female"/>
    <x v="3"/>
    <n v="39"/>
    <d v="2019-10-18T00:00:00"/>
    <n v="122829"/>
    <n v="0.11"/>
    <s v="United States"/>
    <s v="Chicago"/>
    <s v=""/>
    <s v="2019"/>
    <s v=""/>
    <e v="#VALUE!"/>
    <m/>
    <m/>
  </r>
  <r>
    <s v="E03277"/>
    <s v="Caroline Hu"/>
    <s v="Sr. Manger"/>
    <x v="6"/>
    <s v="Speciality Products"/>
    <s v="Female"/>
    <x v="1"/>
    <n v="31"/>
    <d v="2019-08-18T00:00:00"/>
    <n v="126353"/>
    <n v="0.12"/>
    <s v="China"/>
    <s v="Shanghai"/>
    <s v=""/>
    <s v="2019"/>
    <s v=""/>
    <e v="#VALUE!"/>
    <m/>
    <m/>
  </r>
  <r>
    <s v="E04194"/>
    <s v="Madison Kumar"/>
    <s v="Director"/>
    <x v="3"/>
    <s v="Speciality Products"/>
    <s v="Female"/>
    <x v="1"/>
    <n v="55"/>
    <d v="2010-10-17T00:00:00"/>
    <n v="188727"/>
    <n v="0.23"/>
    <s v="China"/>
    <s v="Chengdu"/>
    <s v=""/>
    <s v="2010"/>
    <s v=""/>
    <e v="#VALUE!"/>
    <m/>
    <m/>
  </r>
  <r>
    <s v="E01807"/>
    <s v="Matthew Lim"/>
    <s v="Sr. Analyst"/>
    <x v="2"/>
    <s v="Research &amp; Development"/>
    <s v="Male"/>
    <x v="1"/>
    <n v="52"/>
    <d v="1994-02-18T00:00:00"/>
    <n v="99624"/>
    <n v="0"/>
    <s v="United States"/>
    <s v="Seattle"/>
    <s v=""/>
    <s v="1994"/>
    <s v=""/>
    <e v="#VALUE!"/>
    <m/>
    <m/>
  </r>
  <r>
    <s v="E01762"/>
    <s v="Maya Ngo"/>
    <s v="Manager"/>
    <x v="2"/>
    <s v="Speciality Products"/>
    <s v="Female"/>
    <x v="1"/>
    <n v="55"/>
    <d v="2012-10-20T00:00:00"/>
    <n v="108686"/>
    <n v="0.06"/>
    <s v="United States"/>
    <s v="Columbus"/>
    <s v=""/>
    <s v="2012"/>
    <s v=""/>
    <e v="#VALUE!"/>
    <m/>
    <m/>
  </r>
  <r>
    <s v="E02632"/>
    <s v="Alice Soto"/>
    <s v="Analyst"/>
    <x v="3"/>
    <s v="Corporate"/>
    <s v="Female"/>
    <x v="3"/>
    <n v="56"/>
    <d v="1995-04-13T00:00:00"/>
    <n v="50857"/>
    <n v="0"/>
    <s v="Brazil"/>
    <s v="Manaus"/>
    <s v=""/>
    <s v="1995"/>
    <s v=""/>
    <e v="#VALUE!"/>
    <m/>
    <m/>
  </r>
  <r>
    <s v="E04226"/>
    <s v="Andrew Moore"/>
    <s v="Operations Engineer"/>
    <x v="5"/>
    <s v="Manufacturing"/>
    <s v="Male"/>
    <x v="2"/>
    <n v="47"/>
    <d v="2001-01-02T00:00:00"/>
    <n v="120628"/>
    <n v="0"/>
    <s v="United States"/>
    <s v="Chicago"/>
    <s v=""/>
    <s v="2001"/>
    <s v=""/>
    <e v="#VALUE!"/>
    <m/>
    <m/>
  </r>
  <r>
    <s v="E04101"/>
    <s v="Olivia Harris"/>
    <s v="Director"/>
    <x v="2"/>
    <s v="Speciality Products"/>
    <s v="Female"/>
    <x v="2"/>
    <n v="63"/>
    <d v="2020-06-14T00:00:00"/>
    <n v="181216"/>
    <n v="0.27"/>
    <s v="United States"/>
    <s v="Columbus"/>
    <s v=""/>
    <s v="2020"/>
    <s v=""/>
    <e v="#VALUE!"/>
    <m/>
    <m/>
  </r>
  <r>
    <s v="E01981"/>
    <s v="Genesis Banks"/>
    <s v="Analyst"/>
    <x v="1"/>
    <s v="Corporate"/>
    <s v="Female"/>
    <x v="2"/>
    <n v="63"/>
    <d v="2012-03-16T00:00:00"/>
    <n v="46081"/>
    <n v="0"/>
    <s v="United States"/>
    <s v="Chicago"/>
    <s v=""/>
    <s v="2012"/>
    <s v=""/>
    <e v="#VALUE!"/>
    <m/>
    <m/>
  </r>
  <r>
    <s v="E02534"/>
    <s v="Victoria Johnson"/>
    <s v="Sr. Manger"/>
    <x v="3"/>
    <s v="Corporate"/>
    <s v="Female"/>
    <x v="2"/>
    <n v="55"/>
    <d v="2004-05-28T00:00:00"/>
    <n v="159885"/>
    <n v="0.12"/>
    <s v="United States"/>
    <s v="Columbus"/>
    <s v=""/>
    <s v="2004"/>
    <s v=""/>
    <e v="#VALUE!"/>
    <m/>
    <m/>
  </r>
  <r>
    <s v="E01238"/>
    <s v="Eloise Griffin"/>
    <s v="Director"/>
    <x v="2"/>
    <s v="Manufacturing"/>
    <s v="Female"/>
    <x v="2"/>
    <n v="55"/>
    <d v="1995-10-29T00:00:00"/>
    <n v="153271"/>
    <n v="0.15"/>
    <s v="United States"/>
    <s v="Austin"/>
    <s v=""/>
    <s v="1995"/>
    <s v=""/>
    <e v="#VALUE!"/>
    <m/>
    <m/>
  </r>
  <r>
    <s v="E01118"/>
    <s v="Roman Yang"/>
    <s v="Manager"/>
    <x v="4"/>
    <s v="Manufacturing"/>
    <s v="Male"/>
    <x v="1"/>
    <n v="42"/>
    <d v="2009-12-12T00:00:00"/>
    <n v="114242"/>
    <n v="0.08"/>
    <s v="United States"/>
    <s v="Phoenix"/>
    <s v=""/>
    <s v="2009"/>
    <s v=""/>
    <e v="#VALUE!"/>
    <m/>
    <m/>
  </r>
  <r>
    <s v="E04041"/>
    <s v="Clara Huynh"/>
    <s v="IT Coordinator"/>
    <x v="0"/>
    <s v="Speciality Products"/>
    <s v="Female"/>
    <x v="1"/>
    <n v="39"/>
    <d v="2020-11-18T00:00:00"/>
    <n v="48415"/>
    <n v="0"/>
    <s v="China"/>
    <s v="Shanghai"/>
    <s v=""/>
    <s v="2020"/>
    <s v=""/>
    <e v="#VALUE!"/>
    <m/>
    <m/>
  </r>
  <r>
    <s v="E04308"/>
    <s v="Kai Flores"/>
    <s v="Development Engineer"/>
    <x v="5"/>
    <s v="Manufacturing"/>
    <s v="Male"/>
    <x v="3"/>
    <n v="35"/>
    <d v="2017-05-23T00:00:00"/>
    <n v="65566"/>
    <n v="0"/>
    <s v="United States"/>
    <s v="Seattle"/>
    <s v=""/>
    <s v="2017"/>
    <s v=""/>
    <e v="#VALUE!"/>
    <m/>
    <m/>
  </r>
  <r>
    <s v="E01052"/>
    <s v="Jaxson Dinh"/>
    <s v="Sr. Manger"/>
    <x v="6"/>
    <s v="Research &amp; Development"/>
    <s v="Male"/>
    <x v="1"/>
    <n v="45"/>
    <d v="2001-05-03T00:00:00"/>
    <n v="147752"/>
    <n v="0.12"/>
    <s v="China"/>
    <s v="Shanghai"/>
    <d v="2011-12-26T00:00:00"/>
    <s v="2001"/>
    <s v="2011"/>
    <n v="10"/>
    <m/>
    <m/>
  </r>
  <r>
    <s v="E04165"/>
    <s v="Sophie Vang"/>
    <s v="Sr. Manger"/>
    <x v="6"/>
    <s v="Manufacturing"/>
    <s v="Female"/>
    <x v="1"/>
    <n v="25"/>
    <d v="2021-09-14T00:00:00"/>
    <n v="136810"/>
    <n v="0.14000000000000001"/>
    <s v="China"/>
    <s v="Chongqing"/>
    <s v=""/>
    <s v="2021"/>
    <s v=""/>
    <e v="#VALUE!"/>
    <m/>
    <m/>
  </r>
  <r>
    <s v="E02295"/>
    <s v="Axel Jordan"/>
    <s v="Analyst"/>
    <x v="2"/>
    <s v="Corporate"/>
    <s v="Male"/>
    <x v="2"/>
    <n v="47"/>
    <d v="2013-02-28T00:00:00"/>
    <n v="54635"/>
    <n v="0"/>
    <s v="United States"/>
    <s v="Chicago"/>
    <s v=""/>
    <s v="2013"/>
    <s v=""/>
    <e v="#VALUE!"/>
    <m/>
    <m/>
  </r>
  <r>
    <s v="E04546"/>
    <s v="Jade Hunter"/>
    <s v="Cloud Infrastructure Architect"/>
    <x v="0"/>
    <s v="Corporate"/>
    <s v="Female"/>
    <x v="2"/>
    <n v="42"/>
    <d v="2020-02-05T00:00:00"/>
    <n v="96636"/>
    <n v="0"/>
    <s v="United States"/>
    <s v="Columbus"/>
    <s v=""/>
    <s v="2020"/>
    <s v=""/>
    <e v="#VALUE!"/>
    <m/>
    <m/>
  </r>
  <r>
    <s v="E04217"/>
    <s v="Lydia Williams"/>
    <s v="System Administrator "/>
    <x v="0"/>
    <s v="Manufacturing"/>
    <s v="Female"/>
    <x v="0"/>
    <n v="35"/>
    <d v="2014-10-29T00:00:00"/>
    <n v="91592"/>
    <n v="0"/>
    <s v="United States"/>
    <s v="Chicago"/>
    <s v=""/>
    <s v="2014"/>
    <s v=""/>
    <e v="#VALUE!"/>
    <m/>
    <m/>
  </r>
  <r>
    <s v="E00650"/>
    <s v="Emery Chang"/>
    <s v="Business Partner"/>
    <x v="4"/>
    <s v="Research &amp; Development"/>
    <s v="Female"/>
    <x v="1"/>
    <n v="45"/>
    <d v="2000-08-17T00:00:00"/>
    <n v="55563"/>
    <n v="0"/>
    <s v="China"/>
    <s v="Chengdu"/>
    <s v=""/>
    <s v="2000"/>
    <s v=""/>
    <e v="#VALUE!"/>
    <m/>
    <m/>
  </r>
  <r>
    <s v="E00344"/>
    <s v="Savannah He"/>
    <s v="Director"/>
    <x v="0"/>
    <s v="Research &amp; Development"/>
    <s v="Female"/>
    <x v="1"/>
    <n v="52"/>
    <d v="1996-02-14T00:00:00"/>
    <n v="159724"/>
    <n v="0.23"/>
    <s v="China"/>
    <s v="Beijing"/>
    <s v=""/>
    <s v="1996"/>
    <s v=""/>
    <e v="#VALUE!"/>
    <m/>
    <m/>
  </r>
  <r>
    <s v="E04645"/>
    <s v="Elias Ahmed"/>
    <s v="Vice President"/>
    <x v="6"/>
    <s v="Corporate"/>
    <s v="Male"/>
    <x v="1"/>
    <n v="57"/>
    <d v="2017-08-04T00:00:00"/>
    <n v="183190"/>
    <n v="0.36"/>
    <s v="United States"/>
    <s v="Chicago"/>
    <s v=""/>
    <s v="2017"/>
    <s v=""/>
    <e v="#VALUE!"/>
    <m/>
    <m/>
  </r>
  <r>
    <s v="E03880"/>
    <s v="Samantha Woods"/>
    <s v="Analyst"/>
    <x v="3"/>
    <s v="Speciality Products"/>
    <s v="Female"/>
    <x v="2"/>
    <n v="56"/>
    <d v="2019-12-25T00:00:00"/>
    <n v="54829"/>
    <n v="0"/>
    <s v="United States"/>
    <s v="Phoenix"/>
    <s v=""/>
    <s v="2019"/>
    <s v=""/>
    <e v="#VALUE!"/>
    <m/>
    <m/>
  </r>
  <r>
    <s v="E02730"/>
    <s v="Axel Soto"/>
    <s v="Quality Engineer"/>
    <x v="5"/>
    <s v="Corporate"/>
    <s v="Male"/>
    <x v="3"/>
    <n v="46"/>
    <d v="2005-04-22T00:00:00"/>
    <n v="96639"/>
    <n v="0"/>
    <s v="Brazil"/>
    <s v="Rio de Janerio"/>
    <s v=""/>
    <s v="2005"/>
    <s v=""/>
    <e v="#VALUE!"/>
    <m/>
    <m/>
  </r>
  <r>
    <s v="E04517"/>
    <s v="Amelia Choi"/>
    <s v="Manager"/>
    <x v="6"/>
    <s v="Speciality Products"/>
    <s v="Female"/>
    <x v="1"/>
    <n v="43"/>
    <d v="2006-06-11T00:00:00"/>
    <n v="117278"/>
    <n v="0.09"/>
    <s v="United States"/>
    <s v="Miami"/>
    <s v=""/>
    <s v="2006"/>
    <s v=""/>
    <e v="#VALUE!"/>
    <m/>
    <m/>
  </r>
  <r>
    <s v="E00965"/>
    <s v="Jacob Khan"/>
    <s v="Computer Systems Manager"/>
    <x v="0"/>
    <s v="Speciality Products"/>
    <s v="Male"/>
    <x v="1"/>
    <n v="53"/>
    <d v="2008-02-09T00:00:00"/>
    <n v="84193"/>
    <n v="0.09"/>
    <s v="China"/>
    <s v="Shanghai"/>
    <s v=""/>
    <s v="2008"/>
    <s v=""/>
    <e v="#VALUE!"/>
    <m/>
    <m/>
  </r>
  <r>
    <s v="E04639"/>
    <s v="Luna Taylor"/>
    <s v="Network Administrator"/>
    <x v="0"/>
    <s v="Manufacturing"/>
    <s v="Female"/>
    <x v="2"/>
    <n v="47"/>
    <d v="2018-07-28T00:00:00"/>
    <n v="87806"/>
    <n v="0"/>
    <s v="United States"/>
    <s v="Seattle"/>
    <s v=""/>
    <s v="2018"/>
    <s v=""/>
    <e v="#VALUE!"/>
    <m/>
    <m/>
  </r>
  <r>
    <s v="E00465"/>
    <s v="Dominic Parker"/>
    <s v="Test Engineer"/>
    <x v="5"/>
    <s v="Research &amp; Development"/>
    <s v="Male"/>
    <x v="2"/>
    <n v="62"/>
    <d v="2011-10-04T00:00:00"/>
    <n v="63959"/>
    <n v="0"/>
    <s v="United States"/>
    <s v="Seattle"/>
    <s v=""/>
    <s v="2011"/>
    <s v=""/>
    <e v="#VALUE!"/>
    <m/>
    <m/>
  </r>
  <r>
    <s v="E03058"/>
    <s v="Angel Xiong"/>
    <s v="Vice President"/>
    <x v="0"/>
    <s v="Research &amp; Development"/>
    <s v="Male"/>
    <x v="1"/>
    <n v="35"/>
    <d v="2015-06-11T00:00:00"/>
    <n v="234723"/>
    <n v="0.36"/>
    <s v="China"/>
    <s v="Shanghai"/>
    <s v=""/>
    <s v="2015"/>
    <s v=""/>
    <e v="#VALUE!"/>
    <m/>
    <m/>
  </r>
  <r>
    <s v="E02337"/>
    <s v="Emma Cao"/>
    <s v="Analyst"/>
    <x v="3"/>
    <s v="Corporate"/>
    <s v="Female"/>
    <x v="1"/>
    <n v="27"/>
    <d v="2019-08-24T00:00:00"/>
    <n v="50809"/>
    <n v="0"/>
    <s v="China"/>
    <s v="Chongqing"/>
    <s v=""/>
    <s v="2019"/>
    <s v=""/>
    <e v="#VALUE!"/>
    <m/>
    <m/>
  </r>
  <r>
    <s v="E04927"/>
    <s v="Ezekiel Bryant"/>
    <s v="Sr. Analyst"/>
    <x v="1"/>
    <s v="Manufacturing"/>
    <s v="Male"/>
    <x v="2"/>
    <n v="55"/>
    <d v="2002-07-19T00:00:00"/>
    <n v="77396"/>
    <n v="0"/>
    <s v="United States"/>
    <s v="Miami"/>
    <s v=""/>
    <s v="2002"/>
    <s v=""/>
    <e v="#VALUE!"/>
    <m/>
    <m/>
  </r>
  <r>
    <s v="E03799"/>
    <s v="Natalie Hwang"/>
    <s v="Sr. Analyst"/>
    <x v="1"/>
    <s v="Speciality Products"/>
    <s v="Female"/>
    <x v="1"/>
    <n v="63"/>
    <d v="1999-12-31T00:00:00"/>
    <n v="89523"/>
    <n v="0"/>
    <s v="United States"/>
    <s v="Phoenix"/>
    <s v=""/>
    <s v="1999"/>
    <s v=""/>
    <e v="#VALUE!"/>
    <m/>
    <m/>
  </r>
  <r>
    <s v="E04538"/>
    <s v="Adeline Yang"/>
    <s v="Cloud Infrastructure Architect"/>
    <x v="0"/>
    <s v="Corporate"/>
    <s v="Female"/>
    <x v="1"/>
    <n v="53"/>
    <d v="2011-07-20T00:00:00"/>
    <n v="86173"/>
    <n v="0"/>
    <s v="China"/>
    <s v="Chongqing"/>
    <s v=""/>
    <s v="2011"/>
    <s v=""/>
    <e v="#VALUE!"/>
    <m/>
    <m/>
  </r>
  <r>
    <s v="E02633"/>
    <s v="Allison Roberts"/>
    <s v="Vice President"/>
    <x v="2"/>
    <s v="Manufacturing"/>
    <s v="Female"/>
    <x v="0"/>
    <n v="54"/>
    <d v="2000-08-19T00:00:00"/>
    <n v="222224"/>
    <n v="0.38"/>
    <s v="United States"/>
    <s v="Columbus"/>
    <s v=""/>
    <s v="2000"/>
    <s v=""/>
    <e v="#VALUE!"/>
    <m/>
    <m/>
  </r>
  <r>
    <s v="E02965"/>
    <s v="Andrew Do"/>
    <s v="Sr. Manger"/>
    <x v="1"/>
    <s v="Research &amp; Development"/>
    <s v="Male"/>
    <x v="1"/>
    <n v="43"/>
    <d v="2021-04-17T00:00:00"/>
    <n v="146140"/>
    <n v="0.15"/>
    <s v="United States"/>
    <s v="Seattle"/>
    <s v=""/>
    <s v="2021"/>
    <s v=""/>
    <e v="#VALUE!"/>
    <m/>
    <m/>
  </r>
  <r>
    <s v="E04345"/>
    <s v="Eliana Grant"/>
    <s v="Engineering Manager"/>
    <x v="5"/>
    <s v="Speciality Products"/>
    <s v="Female"/>
    <x v="2"/>
    <n v="64"/>
    <d v="1994-06-20T00:00:00"/>
    <n v="109456"/>
    <n v="0.1"/>
    <s v="United States"/>
    <s v="Chicago"/>
    <s v=""/>
    <s v="1994"/>
    <s v=""/>
    <e v="#VALUE!"/>
    <m/>
    <m/>
  </r>
  <r>
    <s v="E02895"/>
    <s v="Mila Soto"/>
    <s v="Director"/>
    <x v="1"/>
    <s v="Research &amp; Development"/>
    <s v="Female"/>
    <x v="3"/>
    <n v="65"/>
    <d v="2008-10-07T00:00:00"/>
    <n v="170221"/>
    <n v="0.15"/>
    <s v="Brazil"/>
    <s v="Manaus"/>
    <s v=""/>
    <s v="2008"/>
    <s v=""/>
    <e v="#VALUE!"/>
    <m/>
    <m/>
  </r>
  <r>
    <s v="E01132"/>
    <s v="Gabriella Johnson"/>
    <s v="Computer Systems Manager"/>
    <x v="0"/>
    <s v="Research &amp; Development"/>
    <s v="Female"/>
    <x v="2"/>
    <n v="42"/>
    <d v="2006-03-01T00:00:00"/>
    <n v="97433"/>
    <n v="0.05"/>
    <s v="United States"/>
    <s v="Seattle"/>
    <d v="2015-08-08T00:00:00"/>
    <s v="2006"/>
    <s v="2015"/>
    <n v="9"/>
    <m/>
    <m/>
  </r>
  <r>
    <s v="E00758"/>
    <s v="Jonathan Khan"/>
    <s v="Account Representative"/>
    <x v="2"/>
    <s v="Manufacturing"/>
    <s v="Male"/>
    <x v="1"/>
    <n v="35"/>
    <d v="2013-08-30T00:00:00"/>
    <n v="59646"/>
    <n v="0"/>
    <s v="China"/>
    <s v="Shanghai"/>
    <s v=""/>
    <s v="2013"/>
    <s v=""/>
    <e v="#VALUE!"/>
    <m/>
    <m/>
  </r>
  <r>
    <s v="E03750"/>
    <s v="Elias Dang"/>
    <s v="Director"/>
    <x v="5"/>
    <s v="Speciality Products"/>
    <s v="Male"/>
    <x v="1"/>
    <n v="64"/>
    <d v="1995-08-29T00:00:00"/>
    <n v="158787"/>
    <n v="0.18"/>
    <s v="China"/>
    <s v="Chengdu"/>
    <s v=""/>
    <s v="1995"/>
    <s v=""/>
    <e v="#VALUE!"/>
    <m/>
    <m/>
  </r>
  <r>
    <s v="E00144"/>
    <s v="Theodore Ngo"/>
    <s v="Controls Engineer"/>
    <x v="5"/>
    <s v="Research &amp; Development"/>
    <s v="Male"/>
    <x v="1"/>
    <n v="55"/>
    <d v="2018-04-29T00:00:00"/>
    <n v="83378"/>
    <n v="0"/>
    <s v="China"/>
    <s v="Beijing"/>
    <s v=""/>
    <s v="2018"/>
    <s v=""/>
    <e v="#VALUE!"/>
    <m/>
    <m/>
  </r>
  <r>
    <s v="E02943"/>
    <s v="Bella Lopez"/>
    <s v="Sr. Analyst"/>
    <x v="6"/>
    <s v="Corporate"/>
    <s v="Female"/>
    <x v="3"/>
    <n v="32"/>
    <d v="2013-11-12T00:00:00"/>
    <n v="88895"/>
    <n v="0"/>
    <s v="United States"/>
    <s v="Chicago"/>
    <s v=""/>
    <s v="2013"/>
    <s v=""/>
    <e v="#VALUE!"/>
    <m/>
    <m/>
  </r>
  <r>
    <s v="E03901"/>
    <s v="Luca Truong"/>
    <s v="Director"/>
    <x v="6"/>
    <s v="Corporate"/>
    <s v="Male"/>
    <x v="1"/>
    <n v="45"/>
    <d v="2004-12-11T00:00:00"/>
    <n v="168846"/>
    <n v="0.24"/>
    <s v="China"/>
    <s v="Chongqing"/>
    <s v=""/>
    <s v="2004"/>
    <s v=""/>
    <e v="#VALUE!"/>
    <m/>
    <m/>
  </r>
  <r>
    <s v="E03461"/>
    <s v="Nathan Lau"/>
    <s v="Business Partner"/>
    <x v="4"/>
    <s v="Research &amp; Development"/>
    <s v="Male"/>
    <x v="1"/>
    <n v="35"/>
    <d v="2011-02-22T00:00:00"/>
    <n v="43336"/>
    <n v="0"/>
    <s v="United States"/>
    <s v="Austin"/>
    <d v="2020-07-12T00:00:00"/>
    <s v="2011"/>
    <s v="2020"/>
    <n v="9"/>
    <m/>
    <m/>
  </r>
  <r>
    <s v="E03490"/>
    <s v="Henry Campos"/>
    <s v="Sr. Manger"/>
    <x v="4"/>
    <s v="Corporate"/>
    <s v="Male"/>
    <x v="3"/>
    <n v="38"/>
    <d v="2009-09-27T00:00:00"/>
    <n v="127801"/>
    <n v="0.15"/>
    <s v="United States"/>
    <s v="Phoenix"/>
    <s v=""/>
    <s v="2009"/>
    <s v=""/>
    <e v="#VALUE!"/>
    <m/>
    <m/>
  </r>
  <r>
    <s v="E04466"/>
    <s v="Connor Bell"/>
    <s v="Network Administrator"/>
    <x v="0"/>
    <s v="Corporate"/>
    <s v="Male"/>
    <x v="0"/>
    <n v="54"/>
    <d v="2000-04-01T00:00:00"/>
    <n v="76352"/>
    <n v="0"/>
    <s v="United States"/>
    <s v="Austin"/>
    <s v=""/>
    <s v="2000"/>
    <s v=""/>
    <e v="#VALUE!"/>
    <m/>
    <m/>
  </r>
  <r>
    <s v="E03226"/>
    <s v="Angel Stewart"/>
    <s v="Vice President"/>
    <x v="1"/>
    <s v="Corporate"/>
    <s v="Male"/>
    <x v="2"/>
    <n v="28"/>
    <d v="2019-06-22T00:00:00"/>
    <n v="250767"/>
    <n v="0.38"/>
    <s v="United States"/>
    <s v="Seattle"/>
    <s v=""/>
    <s v="2019"/>
    <s v=""/>
    <e v="#VALUE!"/>
    <m/>
    <m/>
  </r>
  <r>
    <s v="E04607"/>
    <s v="Landon Brown"/>
    <s v="Vice President"/>
    <x v="6"/>
    <s v="Corporate"/>
    <s v="Male"/>
    <x v="2"/>
    <n v="26"/>
    <d v="2020-09-27T00:00:00"/>
    <n v="223055"/>
    <n v="0.3"/>
    <s v="United States"/>
    <s v="Columbus"/>
    <s v=""/>
    <s v="2020"/>
    <s v=""/>
    <e v="#VALUE!"/>
    <m/>
    <m/>
  </r>
  <r>
    <s v="E02678"/>
    <s v="Nicholas Rivera"/>
    <s v="Director"/>
    <x v="5"/>
    <s v="Corporate"/>
    <s v="Male"/>
    <x v="3"/>
    <n v="45"/>
    <d v="2007-04-13T00:00:00"/>
    <n v="189680"/>
    <n v="0.23"/>
    <s v="Brazil"/>
    <s v="Sao Paulo"/>
    <s v=""/>
    <s v="2007"/>
    <s v=""/>
    <e v="#VALUE!"/>
    <m/>
    <m/>
  </r>
  <r>
    <s v="E02190"/>
    <s v="Gabriel Carter"/>
    <s v="Test Engineer"/>
    <x v="5"/>
    <s v="Manufacturing"/>
    <s v="Male"/>
    <x v="2"/>
    <n v="57"/>
    <d v="2018-07-18T00:00:00"/>
    <n v="71167"/>
    <n v="0"/>
    <s v="United States"/>
    <s v="Columbus"/>
    <s v=""/>
    <s v="2018"/>
    <s v=""/>
    <e v="#VALUE!"/>
    <m/>
    <m/>
  </r>
  <r>
    <s v="E00747"/>
    <s v="Leilani Baker"/>
    <s v="Technical Architect"/>
    <x v="0"/>
    <s v="Speciality Products"/>
    <s v="Female"/>
    <x v="2"/>
    <n v="59"/>
    <d v="2010-04-04T00:00:00"/>
    <n v="76027"/>
    <n v="0"/>
    <s v="United States"/>
    <s v="Seattle"/>
    <s v=""/>
    <s v="2010"/>
    <s v=""/>
    <e v="#VALUE!"/>
    <m/>
    <m/>
  </r>
  <r>
    <s v="E00268"/>
    <s v="Ian Flores"/>
    <s v="Director"/>
    <x v="5"/>
    <s v="Corporate"/>
    <s v="Male"/>
    <x v="3"/>
    <n v="48"/>
    <d v="2019-12-10T00:00:00"/>
    <n v="183113"/>
    <n v="0.24"/>
    <s v="Brazil"/>
    <s v="Rio de Janerio"/>
    <s v=""/>
    <s v="2019"/>
    <s v=""/>
    <e v="#VALUE!"/>
    <m/>
    <m/>
  </r>
  <r>
    <s v="E01416"/>
    <s v="Hudson Thompson"/>
    <s v="Analyst II"/>
    <x v="3"/>
    <s v="Manufacturing"/>
    <s v="Male"/>
    <x v="0"/>
    <n v="30"/>
    <d v="2020-10-20T00:00:00"/>
    <n v="67753"/>
    <n v="0"/>
    <s v="United States"/>
    <s v="Phoenix"/>
    <s v=""/>
    <s v="2020"/>
    <s v=""/>
    <e v="#VALUE!"/>
    <m/>
    <m/>
  </r>
  <r>
    <s v="E01524"/>
    <s v="Ian Miller"/>
    <s v="Computer Systems Manager"/>
    <x v="0"/>
    <s v="Corporate"/>
    <s v="Male"/>
    <x v="0"/>
    <n v="31"/>
    <d v="2016-10-13T00:00:00"/>
    <n v="63744"/>
    <n v="0.08"/>
    <s v="United States"/>
    <s v="Austin"/>
    <s v=""/>
    <s v="2016"/>
    <s v=""/>
    <e v="#VALUE!"/>
    <m/>
    <m/>
  </r>
  <r>
    <s v="E03849"/>
    <s v="Harper Chin"/>
    <s v="Quality Engineer"/>
    <x v="5"/>
    <s v="Manufacturing"/>
    <s v="Female"/>
    <x v="1"/>
    <n v="50"/>
    <d v="2002-07-09T00:00:00"/>
    <n v="92209"/>
    <n v="0"/>
    <s v="China"/>
    <s v="Shanghai"/>
    <s v=""/>
    <s v="2002"/>
    <s v=""/>
    <e v="#VALUE!"/>
    <m/>
    <m/>
  </r>
  <r>
    <s v="E02801"/>
    <s v="Santiago f Brooks"/>
    <s v="Sr. Manger"/>
    <x v="2"/>
    <s v="Corporate"/>
    <s v="Male"/>
    <x v="0"/>
    <n v="51"/>
    <d v="2000-09-01T00:00:00"/>
    <n v="157487"/>
    <n v="0.12"/>
    <s v="United States"/>
    <s v="Phoenix"/>
    <s v=""/>
    <s v="2000"/>
    <s v=""/>
    <e v="#VALUE!"/>
    <m/>
    <m/>
  </r>
  <r>
    <s v="E04155"/>
    <s v="Dylan Dominguez"/>
    <s v="Sr. Analyst"/>
    <x v="6"/>
    <s v="Research &amp; Development"/>
    <s v="Male"/>
    <x v="3"/>
    <n v="42"/>
    <d v="2015-04-07T00:00:00"/>
    <n v="99697"/>
    <n v="0"/>
    <s v="Brazil"/>
    <s v="Rio de Janerio"/>
    <s v=""/>
    <s v="2015"/>
    <s v=""/>
    <e v="#VALUE!"/>
    <m/>
    <m/>
  </r>
  <r>
    <s v="E01952"/>
    <s v="Everett Lee"/>
    <s v="Network Administrator"/>
    <x v="0"/>
    <s v="Research &amp; Development"/>
    <s v="Male"/>
    <x v="1"/>
    <n v="45"/>
    <d v="2010-02-26T00:00:00"/>
    <n v="90770"/>
    <n v="0"/>
    <s v="United States"/>
    <s v="Columbus"/>
    <s v=""/>
    <s v="2010"/>
    <s v=""/>
    <e v="#VALUE!"/>
    <m/>
    <m/>
  </r>
  <r>
    <s v="E00116"/>
    <s v="Madelyn Mehta"/>
    <s v="Analyst"/>
    <x v="2"/>
    <s v="Speciality Products"/>
    <s v="Female"/>
    <x v="1"/>
    <n v="64"/>
    <d v="2005-01-28T00:00:00"/>
    <n v="55369"/>
    <n v="0"/>
    <s v="United States"/>
    <s v="Phoenix"/>
    <s v=""/>
    <s v="2005"/>
    <s v=""/>
    <e v="#VALUE!"/>
    <m/>
    <m/>
  </r>
  <r>
    <s v="E04811"/>
    <s v="Athena Vasquez"/>
    <s v="Field Engineer"/>
    <x v="5"/>
    <s v="Speciality Products"/>
    <s v="Female"/>
    <x v="3"/>
    <n v="59"/>
    <d v="2014-09-16T00:00:00"/>
    <n v="69578"/>
    <n v="0"/>
    <s v="Brazil"/>
    <s v="Rio de Janerio"/>
    <s v=""/>
    <s v="2014"/>
    <s v=""/>
    <e v="#VALUE!"/>
    <m/>
    <m/>
  </r>
  <r>
    <s v="E00624"/>
    <s v="William Watson"/>
    <s v="Director"/>
    <x v="3"/>
    <s v="Speciality Products"/>
    <s v="Male"/>
    <x v="2"/>
    <n v="41"/>
    <d v="2013-06-04T00:00:00"/>
    <n v="167526"/>
    <n v="0.26"/>
    <s v="United States"/>
    <s v="Miami"/>
    <s v=""/>
    <s v="2013"/>
    <s v=""/>
    <e v="#VALUE!"/>
    <m/>
    <m/>
  </r>
  <r>
    <s v="E03404"/>
    <s v="Everleigh Nunez"/>
    <s v="Field Engineer"/>
    <x v="5"/>
    <s v="Speciality Products"/>
    <s v="Female"/>
    <x v="3"/>
    <n v="42"/>
    <d v="2021-02-05T00:00:00"/>
    <n v="65507"/>
    <n v="0"/>
    <s v="Brazil"/>
    <s v="Manaus"/>
    <s v=""/>
    <s v="2021"/>
    <s v=""/>
    <e v="#VALUE!"/>
    <m/>
    <m/>
  </r>
  <r>
    <s v="E01845"/>
    <s v="Leo Fernandez"/>
    <s v="Manager"/>
    <x v="1"/>
    <s v="Research &amp; Development"/>
    <s v="Male"/>
    <x v="3"/>
    <n v="54"/>
    <d v="1998-04-28T00:00:00"/>
    <n v="108268"/>
    <n v="0.09"/>
    <s v="Brazil"/>
    <s v="Sao Paulo"/>
    <d v="2004-05-15T00:00:00"/>
    <s v="1998"/>
    <s v="2004"/>
    <n v="6"/>
    <m/>
    <m/>
  </r>
  <r>
    <s v="E04784"/>
    <s v="Joshua Lin"/>
    <s v="Technical Architect"/>
    <x v="0"/>
    <s v="Research &amp; Development"/>
    <s v="Male"/>
    <x v="1"/>
    <n v="37"/>
    <d v="2016-02-05T00:00:00"/>
    <n v="80055"/>
    <n v="0"/>
    <s v="China"/>
    <s v="Beijing"/>
    <s v=""/>
    <s v="2016"/>
    <s v=""/>
    <e v="#VALUE!"/>
    <m/>
    <m/>
  </r>
  <r>
    <s v="E00145"/>
    <s v="Alexander Rivera"/>
    <s v="Sr. Analyst"/>
    <x v="2"/>
    <s v="Research &amp; Development"/>
    <s v="Male"/>
    <x v="3"/>
    <n v="58"/>
    <d v="2009-04-27T00:00:00"/>
    <n v="76802"/>
    <n v="0"/>
    <s v="Brazil"/>
    <s v="Manaus"/>
    <s v=""/>
    <s v="2009"/>
    <s v=""/>
    <e v="#VALUE!"/>
    <m/>
    <m/>
  </r>
  <r>
    <s v="E00218"/>
    <s v="David Desai"/>
    <s v="Vice President"/>
    <x v="2"/>
    <s v="Speciality Products"/>
    <s v="Male"/>
    <x v="1"/>
    <n v="47"/>
    <d v="2016-11-22T00:00:00"/>
    <n v="253249"/>
    <n v="0.31"/>
    <s v="United States"/>
    <s v="Austin"/>
    <s v=""/>
    <s v="2016"/>
    <s v=""/>
    <e v="#VALUE!"/>
    <m/>
    <m/>
  </r>
  <r>
    <s v="E02185"/>
    <s v="Aubrey Yoon"/>
    <s v="Sr. Business Partner"/>
    <x v="4"/>
    <s v="Research &amp; Development"/>
    <s v="Female"/>
    <x v="1"/>
    <n v="60"/>
    <d v="2005-11-11T00:00:00"/>
    <n v="78388"/>
    <n v="0"/>
    <s v="China"/>
    <s v="Chongqing"/>
    <s v=""/>
    <s v="2005"/>
    <s v=""/>
    <e v="#VALUE!"/>
    <m/>
    <m/>
  </r>
  <r>
    <s v="E01070"/>
    <s v="Grayson Brown"/>
    <s v="Vice President"/>
    <x v="0"/>
    <s v="Corporate"/>
    <s v="Male"/>
    <x v="2"/>
    <n v="38"/>
    <d v="2016-06-22T00:00:00"/>
    <n v="249870"/>
    <n v="0.34"/>
    <s v="United States"/>
    <s v="Chicago"/>
    <s v=""/>
    <s v="2016"/>
    <s v=""/>
    <e v="#VALUE!"/>
    <m/>
    <m/>
  </r>
  <r>
    <s v="E03807"/>
    <s v="Noah Chen"/>
    <s v="Sr. Manger"/>
    <x v="6"/>
    <s v="Manufacturing"/>
    <s v="Male"/>
    <x v="1"/>
    <n v="63"/>
    <d v="2015-03-01T00:00:00"/>
    <n v="148321"/>
    <n v="0.15"/>
    <s v="China"/>
    <s v="Beijing"/>
    <s v=""/>
    <s v="2015"/>
    <s v=""/>
    <e v="#VALUE!"/>
    <m/>
    <m/>
  </r>
  <r>
    <s v="E00784"/>
    <s v="Ella Nguyen"/>
    <s v="Service Desk Analyst"/>
    <x v="0"/>
    <s v="Corporate"/>
    <s v="Female"/>
    <x v="1"/>
    <n v="60"/>
    <d v="2004-02-10T00:00:00"/>
    <n v="90258"/>
    <n v="0"/>
    <s v="China"/>
    <s v="Chongqing"/>
    <s v=""/>
    <s v="2004"/>
    <s v=""/>
    <e v="#VALUE!"/>
    <m/>
    <m/>
  </r>
  <r>
    <s v="E04925"/>
    <s v="Athena Jordan"/>
    <s v="System Administrator "/>
    <x v="0"/>
    <s v="Manufacturing"/>
    <s v="Female"/>
    <x v="0"/>
    <n v="42"/>
    <d v="2011-02-19T00:00:00"/>
    <n v="72486"/>
    <n v="0"/>
    <s v="United States"/>
    <s v="Seattle"/>
    <s v=""/>
    <s v="2011"/>
    <s v=""/>
    <e v="#VALUE!"/>
    <m/>
    <m/>
  </r>
  <r>
    <s v="E04448"/>
    <s v="Adrian Ruiz"/>
    <s v="Sr. Analyst"/>
    <x v="1"/>
    <s v="Corporate"/>
    <s v="Male"/>
    <x v="3"/>
    <n v="34"/>
    <d v="2014-09-04T00:00:00"/>
    <n v="95499"/>
    <n v="0"/>
    <s v="Brazil"/>
    <s v="Sao Paulo"/>
    <d v="2017-08-11T00:00:00"/>
    <s v="2014"/>
    <s v="2017"/>
    <n v="3"/>
    <m/>
    <m/>
  </r>
  <r>
    <s v="E04817"/>
    <s v="Zoe Sanchez"/>
    <s v="Sr. Analyst"/>
    <x v="3"/>
    <s v="Research &amp; Development"/>
    <s v="Female"/>
    <x v="3"/>
    <n v="53"/>
    <d v="2004-12-23T00:00:00"/>
    <n v="90212"/>
    <n v="0"/>
    <s v="Brazil"/>
    <s v="Sao Paulo"/>
    <s v=""/>
    <s v="2004"/>
    <s v=""/>
    <e v="#VALUE!"/>
    <m/>
    <m/>
  </r>
  <r>
    <s v="E00325"/>
    <s v="Jameson Chen"/>
    <s v="Vice President"/>
    <x v="6"/>
    <s v="Research &amp; Development"/>
    <s v="Male"/>
    <x v="1"/>
    <n v="39"/>
    <d v="2019-12-05T00:00:00"/>
    <n v="254057"/>
    <n v="0.39"/>
    <s v="China"/>
    <s v="Shanghai"/>
    <s v=""/>
    <s v="2019"/>
    <s v=""/>
    <e v="#VALUE!"/>
    <m/>
    <m/>
  </r>
  <r>
    <s v="E00403"/>
    <s v="Liliana Soto"/>
    <s v="Business Partner"/>
    <x v="4"/>
    <s v="Manufacturing"/>
    <s v="Female"/>
    <x v="3"/>
    <n v="58"/>
    <d v="2010-10-12T00:00:00"/>
    <n v="43001"/>
    <n v="0"/>
    <s v="United States"/>
    <s v="Austin"/>
    <s v=""/>
    <s v="2010"/>
    <s v=""/>
    <e v="#VALUE!"/>
    <m/>
    <m/>
  </r>
  <r>
    <s v="E00436"/>
    <s v="Lincoln Reyes"/>
    <s v="Computer Systems Manager"/>
    <x v="0"/>
    <s v="Manufacturing"/>
    <s v="Male"/>
    <x v="3"/>
    <n v="60"/>
    <d v="1998-08-03T00:00:00"/>
    <n v="85120"/>
    <n v="0.09"/>
    <s v="United States"/>
    <s v="Seattle"/>
    <s v=""/>
    <s v="1998"/>
    <s v=""/>
    <e v="#VALUE!"/>
    <m/>
    <m/>
  </r>
  <r>
    <s v="E04358"/>
    <s v="Grayson Soto"/>
    <s v="Business Partner"/>
    <x v="4"/>
    <s v="Manufacturing"/>
    <s v="Male"/>
    <x v="3"/>
    <n v="34"/>
    <d v="2015-08-03T00:00:00"/>
    <n v="52200"/>
    <n v="0"/>
    <s v="United States"/>
    <s v="Columbus"/>
    <s v=""/>
    <s v="2015"/>
    <s v=""/>
    <e v="#VALUE!"/>
    <m/>
    <m/>
  </r>
  <r>
    <s v="E04662"/>
    <s v="Julia Morris"/>
    <s v="Sr. Manger"/>
    <x v="4"/>
    <s v="Corporate"/>
    <s v="Female"/>
    <x v="2"/>
    <n v="60"/>
    <d v="2008-10-18T00:00:00"/>
    <n v="150855"/>
    <n v="0.11"/>
    <s v="United States"/>
    <s v="Phoenix"/>
    <s v=""/>
    <s v="2008"/>
    <s v=""/>
    <e v="#VALUE!"/>
    <m/>
    <m/>
  </r>
  <r>
    <s v="E01496"/>
    <s v="Ava Ortiz"/>
    <s v="Enterprise Architect"/>
    <x v="0"/>
    <s v="Manufacturing"/>
    <s v="Female"/>
    <x v="3"/>
    <n v="53"/>
    <d v="2004-07-20T00:00:00"/>
    <n v="65702"/>
    <n v="0"/>
    <s v="United States"/>
    <s v="Columbus"/>
    <s v=""/>
    <s v="2004"/>
    <s v=""/>
    <e v="#VALUE!"/>
    <m/>
    <m/>
  </r>
  <r>
    <s v="E01870"/>
    <s v="Carson Chau"/>
    <s v="Director"/>
    <x v="1"/>
    <s v="Corporate"/>
    <s v="Male"/>
    <x v="1"/>
    <n v="58"/>
    <d v="2007-10-12T00:00:00"/>
    <n v="162038"/>
    <n v="0.24"/>
    <s v="China"/>
    <s v="Chongqing"/>
    <s v=""/>
    <s v="2007"/>
    <s v=""/>
    <e v="#VALUE!"/>
    <m/>
    <m/>
  </r>
  <r>
    <s v="E03971"/>
    <s v="Lillian Chen"/>
    <s v="Sr. Manger"/>
    <x v="6"/>
    <s v="Research &amp; Development"/>
    <s v="Female"/>
    <x v="1"/>
    <n v="25"/>
    <d v="2020-04-09T00:00:00"/>
    <n v="157057"/>
    <n v="0.1"/>
    <s v="United States"/>
    <s v="Columbus"/>
    <s v=""/>
    <s v="2020"/>
    <s v=""/>
    <e v="#VALUE!"/>
    <m/>
    <m/>
  </r>
  <r>
    <s v="E03616"/>
    <s v="Josiah Lewis"/>
    <s v="Manager"/>
    <x v="0"/>
    <s v="Research &amp; Development"/>
    <s v="Male"/>
    <x v="2"/>
    <n v="46"/>
    <d v="2021-08-11T00:00:00"/>
    <n v="127559"/>
    <n v="0.1"/>
    <s v="United States"/>
    <s v="Austin"/>
    <s v=""/>
    <s v="2021"/>
    <s v=""/>
    <e v="#VALUE!"/>
    <m/>
    <m/>
  </r>
  <r>
    <s v="E00153"/>
    <s v="Claire Jones"/>
    <s v="Field Engineer"/>
    <x v="5"/>
    <s v="Corporate"/>
    <s v="Female"/>
    <x v="2"/>
    <n v="39"/>
    <d v="2019-03-12T00:00:00"/>
    <n v="62644"/>
    <n v="0"/>
    <s v="United States"/>
    <s v="Seattle"/>
    <s v=""/>
    <s v="2019"/>
    <s v=""/>
    <e v="#VALUE!"/>
    <m/>
    <m/>
  </r>
  <r>
    <s v="E02313"/>
    <s v="Jeremiah Lu"/>
    <s v="Network Architect"/>
    <x v="0"/>
    <s v="Manufacturing"/>
    <s v="Male"/>
    <x v="1"/>
    <n v="50"/>
    <d v="2001-03-06T00:00:00"/>
    <n v="73907"/>
    <n v="0"/>
    <s v="China"/>
    <s v="Shanghai"/>
    <s v=""/>
    <s v="2001"/>
    <s v=""/>
    <e v="#VALUE!"/>
    <m/>
    <m/>
  </r>
  <r>
    <s v="E02960"/>
    <s v="Nova Hill"/>
    <s v="Sr. Analyst"/>
    <x v="3"/>
    <s v="Manufacturing"/>
    <s v="Female"/>
    <x v="2"/>
    <n v="56"/>
    <d v="2018-03-10T00:00:00"/>
    <n v="90040"/>
    <n v="0"/>
    <s v="United States"/>
    <s v="Chicago"/>
    <s v=""/>
    <s v="2018"/>
    <s v=""/>
    <e v="#VALUE!"/>
    <m/>
    <m/>
  </r>
  <r>
    <s v="E00096"/>
    <s v="Peyton Cruz"/>
    <s v="Development Engineer"/>
    <x v="5"/>
    <s v="Manufacturing"/>
    <s v="Female"/>
    <x v="3"/>
    <n v="30"/>
    <d v="2016-05-26T00:00:00"/>
    <n v="91134"/>
    <n v="0"/>
    <s v="Brazil"/>
    <s v="Sao Paulo"/>
    <s v=""/>
    <s v="2016"/>
    <s v=""/>
    <e v="#VALUE!"/>
    <m/>
    <m/>
  </r>
  <r>
    <s v="E02140"/>
    <s v="Naomi Zhao"/>
    <s v="Vice President"/>
    <x v="4"/>
    <s v="Speciality Products"/>
    <s v="Female"/>
    <x v="1"/>
    <n v="45"/>
    <d v="2021-09-22T00:00:00"/>
    <n v="201396"/>
    <n v="0.32"/>
    <s v="United States"/>
    <s v="Miami"/>
    <s v=""/>
    <s v="2021"/>
    <s v=""/>
    <e v="#VALUE!"/>
    <m/>
    <m/>
  </r>
  <r>
    <s v="E00826"/>
    <s v="Rylee Bui"/>
    <s v="Analyst"/>
    <x v="3"/>
    <s v="Corporate"/>
    <s v="Female"/>
    <x v="1"/>
    <n v="55"/>
    <d v="2011-12-22T00:00:00"/>
    <n v="54733"/>
    <n v="0"/>
    <s v="China"/>
    <s v="Chongqing"/>
    <s v=""/>
    <s v="2011"/>
    <s v=""/>
    <e v="#VALUE!"/>
    <m/>
    <m/>
  </r>
  <r>
    <s v="E03881"/>
    <s v="Andrew Reed"/>
    <s v="System Administrator "/>
    <x v="0"/>
    <s v="Corporate"/>
    <s v="Male"/>
    <x v="0"/>
    <n v="28"/>
    <d v="2019-06-17T00:00:00"/>
    <n v="65341"/>
    <n v="0"/>
    <s v="United States"/>
    <s v="Miami"/>
    <d v="2022-04-11T00:00:00"/>
    <s v="2019"/>
    <s v="2022"/>
    <n v="3"/>
    <m/>
    <m/>
  </r>
  <r>
    <s v="E02604"/>
    <s v="Brooklyn Collins"/>
    <s v="Sr. Manger"/>
    <x v="1"/>
    <s v="Corporate"/>
    <s v="Female"/>
    <x v="0"/>
    <n v="59"/>
    <d v="2018-10-27T00:00:00"/>
    <n v="139208"/>
    <n v="0.11"/>
    <s v="United States"/>
    <s v="Austin"/>
    <s v=""/>
    <s v="2018"/>
    <s v=""/>
    <e v="#VALUE!"/>
    <m/>
    <m/>
  </r>
  <r>
    <s v="E02613"/>
    <s v="John Jung"/>
    <s v="Sr. Analyst"/>
    <x v="2"/>
    <s v="Speciality Products"/>
    <s v="Male"/>
    <x v="1"/>
    <n v="63"/>
    <d v="2018-03-12T00:00:00"/>
    <n v="73200"/>
    <n v="0"/>
    <s v="China"/>
    <s v="Shanghai"/>
    <s v=""/>
    <s v="2018"/>
    <s v=""/>
    <e v="#VALUE!"/>
    <m/>
    <m/>
  </r>
  <r>
    <s v="E00864"/>
    <s v="Samantha Aguilar"/>
    <s v="Manager"/>
    <x v="3"/>
    <s v="Speciality Products"/>
    <s v="Female"/>
    <x v="3"/>
    <n v="46"/>
    <d v="2010-04-24T00:00:00"/>
    <n v="102636"/>
    <n v="0.06"/>
    <s v="United States"/>
    <s v="Seattle"/>
    <s v=""/>
    <s v="2010"/>
    <s v=""/>
    <e v="#VALUE!"/>
    <m/>
    <m/>
  </r>
  <r>
    <s v="E01760"/>
    <s v="Madeline Acosta"/>
    <s v="Sr. Account Representative"/>
    <x v="2"/>
    <s v="Speciality Products"/>
    <s v="Female"/>
    <x v="3"/>
    <n v="26"/>
    <d v="2021-02-09T00:00:00"/>
    <n v="87427"/>
    <n v="0"/>
    <s v="Brazil"/>
    <s v="Sao Paulo"/>
    <s v=""/>
    <s v="2021"/>
    <s v=""/>
    <e v="#VALUE!"/>
    <m/>
    <m/>
  </r>
  <r>
    <s v="E03223"/>
    <s v="Ethan Joseph"/>
    <s v="IT Coordinator"/>
    <x v="0"/>
    <s v="Research &amp; Development"/>
    <s v="Male"/>
    <x v="2"/>
    <n v="45"/>
    <d v="2018-05-28T00:00:00"/>
    <n v="49219"/>
    <n v="0"/>
    <s v="United States"/>
    <s v="Columbus"/>
    <s v=""/>
    <s v="2018"/>
    <s v=""/>
    <e v="#VALUE!"/>
    <m/>
    <m/>
  </r>
  <r>
    <s v="E01262"/>
    <s v="Miles Mehta"/>
    <s v="Manager"/>
    <x v="1"/>
    <s v="Manufacturing"/>
    <s v="Male"/>
    <x v="1"/>
    <n v="50"/>
    <d v="2018-05-19T00:00:00"/>
    <n v="106437"/>
    <n v="7.0000000000000007E-2"/>
    <s v="China"/>
    <s v="Chongqing"/>
    <s v=""/>
    <s v="2018"/>
    <s v=""/>
    <e v="#VALUE!"/>
    <m/>
    <m/>
  </r>
  <r>
    <s v="E01075"/>
    <s v="Joshua Juarez"/>
    <s v="Analyst II"/>
    <x v="1"/>
    <s v="Manufacturing"/>
    <s v="Male"/>
    <x v="3"/>
    <n v="46"/>
    <d v="2015-05-05T00:00:00"/>
    <n v="64364"/>
    <n v="0"/>
    <s v="Brazil"/>
    <s v="Sao Paulo"/>
    <s v=""/>
    <s v="2015"/>
    <s v=""/>
    <e v="#VALUE!"/>
    <m/>
    <m/>
  </r>
  <r>
    <s v="E00364"/>
    <s v="Matthew Howard"/>
    <s v="Director"/>
    <x v="4"/>
    <s v="Manufacturing"/>
    <s v="Male"/>
    <x v="2"/>
    <n v="50"/>
    <d v="2021-10-17T00:00:00"/>
    <n v="172180"/>
    <n v="0.3"/>
    <s v="United States"/>
    <s v="Columbus"/>
    <s v=""/>
    <s v="2021"/>
    <s v=""/>
    <e v="#VALUE!"/>
    <m/>
    <m/>
  </r>
  <r>
    <s v="E04108"/>
    <s v="Jade Figueroa"/>
    <s v="Sr. Analyst"/>
    <x v="2"/>
    <s v="Manufacturing"/>
    <s v="Female"/>
    <x v="3"/>
    <n v="33"/>
    <d v="2012-05-14T00:00:00"/>
    <n v="88343"/>
    <n v="0"/>
    <s v="Brazil"/>
    <s v="Rio de Janerio"/>
    <s v=""/>
    <s v="2012"/>
    <s v=""/>
    <e v="#VALUE!"/>
    <m/>
    <m/>
  </r>
  <r>
    <s v="E02917"/>
    <s v="Everett Morales"/>
    <s v="Solutions Architect"/>
    <x v="0"/>
    <s v="Speciality Products"/>
    <s v="Male"/>
    <x v="3"/>
    <n v="57"/>
    <d v="2014-07-10T00:00:00"/>
    <n v="66649"/>
    <n v="0"/>
    <s v="Brazil"/>
    <s v="Rio de Janerio"/>
    <s v=""/>
    <s v="2014"/>
    <s v=""/>
    <e v="#VALUE!"/>
    <m/>
    <m/>
  </r>
  <r>
    <s v="E03720"/>
    <s v="Genesis Hunter"/>
    <s v="Manager"/>
    <x v="1"/>
    <s v="Corporate"/>
    <s v="Female"/>
    <x v="2"/>
    <n v="48"/>
    <d v="1999-04-22T00:00:00"/>
    <n v="102847"/>
    <n v="0.05"/>
    <s v="United States"/>
    <s v="Chicago"/>
    <s v=""/>
    <s v="1999"/>
    <s v=""/>
    <e v="#VALUE!"/>
    <m/>
    <m/>
  </r>
  <r>
    <s v="E03393"/>
    <s v="Henry Figueroa"/>
    <s v="Sr. Manger"/>
    <x v="1"/>
    <s v="Manufacturing"/>
    <s v="Male"/>
    <x v="3"/>
    <n v="46"/>
    <d v="2010-07-19T00:00:00"/>
    <n v="134881"/>
    <n v="0.15"/>
    <s v="Brazil"/>
    <s v="Manaus"/>
    <s v=""/>
    <s v="2010"/>
    <s v=""/>
    <e v="#VALUE!"/>
    <m/>
    <m/>
  </r>
  <r>
    <s v="E02977"/>
    <s v="Nicholas Song"/>
    <s v="Analyst II"/>
    <x v="6"/>
    <s v="Manufacturing"/>
    <s v="Male"/>
    <x v="1"/>
    <n v="52"/>
    <d v="1999-05-23T00:00:00"/>
    <n v="68807"/>
    <n v="0"/>
    <s v="China"/>
    <s v="Chengdu"/>
    <d v="2015-11-30T00:00:00"/>
    <s v="1999"/>
    <s v="2015"/>
    <n v="16"/>
    <m/>
    <m/>
  </r>
  <r>
    <s v="E03371"/>
    <s v="Jack Alexander"/>
    <s v="Vice President"/>
    <x v="0"/>
    <s v="Manufacturing"/>
    <s v="Male"/>
    <x v="2"/>
    <n v="56"/>
    <d v="2006-05-29T00:00:00"/>
    <n v="228822"/>
    <n v="0.36"/>
    <s v="United States"/>
    <s v="Miami"/>
    <s v=""/>
    <s v="2006"/>
    <s v=""/>
    <e v="#VALUE!"/>
    <m/>
    <m/>
  </r>
  <r>
    <s v="E02531"/>
    <s v="Jameson Foster"/>
    <s v="Analyst"/>
    <x v="6"/>
    <s v="Manufacturing"/>
    <s v="Male"/>
    <x v="2"/>
    <n v="28"/>
    <d v="2021-07-18T00:00:00"/>
    <n v="43391"/>
    <n v="0"/>
    <s v="United States"/>
    <s v="Columbus"/>
    <s v=""/>
    <s v="2021"/>
    <s v=""/>
    <e v="#VALUE!"/>
    <m/>
    <m/>
  </r>
  <r>
    <s v="E02473"/>
    <s v="Leonardo Lo"/>
    <s v="Quality Engineer"/>
    <x v="5"/>
    <s v="Speciality Products"/>
    <s v="Male"/>
    <x v="1"/>
    <n v="29"/>
    <d v="2021-11-15T00:00:00"/>
    <n v="91782"/>
    <n v="0"/>
    <s v="China"/>
    <s v="Chongqing"/>
    <s v=""/>
    <s v="2021"/>
    <s v=""/>
    <e v="#VALUE!"/>
    <m/>
    <m/>
  </r>
  <r>
    <s v="E02468"/>
    <s v="Ella Huang"/>
    <s v="Vice President"/>
    <x v="6"/>
    <s v="Corporate"/>
    <s v="Female"/>
    <x v="1"/>
    <n v="45"/>
    <d v="2016-02-28T00:00:00"/>
    <n v="211637"/>
    <n v="0.31"/>
    <s v="United States"/>
    <s v="Chicago"/>
    <s v=""/>
    <s v="2016"/>
    <s v=""/>
    <e v="#VALUE!"/>
    <m/>
    <m/>
  </r>
  <r>
    <s v="E01499"/>
    <s v="Liam Jordan"/>
    <s v="Computer Systems Manager"/>
    <x v="0"/>
    <s v="Manufacturing"/>
    <s v="Male"/>
    <x v="2"/>
    <n v="28"/>
    <d v="2020-08-08T00:00:00"/>
    <n v="73255"/>
    <n v="0.09"/>
    <s v="United States"/>
    <s v="Phoenix"/>
    <s v=""/>
    <s v="2020"/>
    <s v=""/>
    <e v="#VALUE!"/>
    <m/>
    <m/>
  </r>
  <r>
    <s v="E03697"/>
    <s v="Isaac Woods"/>
    <s v="Manager"/>
    <x v="2"/>
    <s v="Corporate"/>
    <s v="Male"/>
    <x v="2"/>
    <n v="28"/>
    <d v="2021-01-08T00:00:00"/>
    <n v="108826"/>
    <n v="0.1"/>
    <s v="United States"/>
    <s v="Miami"/>
    <s v=""/>
    <s v="2021"/>
    <s v=""/>
    <e v="#VALUE!"/>
    <m/>
    <m/>
  </r>
  <r>
    <s v="E00593"/>
    <s v="Luke Wilson"/>
    <s v="Solutions Architect"/>
    <x v="0"/>
    <s v="Speciality Products"/>
    <s v="Male"/>
    <x v="2"/>
    <n v="34"/>
    <d v="2016-05-24T00:00:00"/>
    <n v="94352"/>
    <n v="0"/>
    <s v="United States"/>
    <s v="Miami"/>
    <s v=""/>
    <s v="2016"/>
    <s v=""/>
    <e v="#VALUE!"/>
    <m/>
    <m/>
  </r>
  <r>
    <s v="E01103"/>
    <s v="Lyla Alvarez"/>
    <s v="IT Systems Architect"/>
    <x v="0"/>
    <s v="Research &amp; Development"/>
    <s v="Female"/>
    <x v="3"/>
    <n v="55"/>
    <d v="1994-08-30T00:00:00"/>
    <n v="73955"/>
    <n v="0"/>
    <s v="United States"/>
    <s v="Phoenix"/>
    <s v=""/>
    <s v="1994"/>
    <s v=""/>
    <e v="#VALUE!"/>
    <m/>
    <m/>
  </r>
  <r>
    <s v="E03889"/>
    <s v="Caleb Flores"/>
    <s v="Manager"/>
    <x v="4"/>
    <s v="Manufacturing"/>
    <s v="Male"/>
    <x v="3"/>
    <n v="34"/>
    <d v="2013-08-13T00:00:00"/>
    <n v="113909"/>
    <n v="0.06"/>
    <s v="Brazil"/>
    <s v="Rio de Janerio"/>
    <s v=""/>
    <s v="2013"/>
    <s v=""/>
    <e v="#VALUE!"/>
    <m/>
    <m/>
  </r>
  <r>
    <s v="E01958"/>
    <s v="Angel Lin"/>
    <s v="Network Administrator"/>
    <x v="0"/>
    <s v="Manufacturing"/>
    <s v="Male"/>
    <x v="1"/>
    <n v="27"/>
    <d v="2020-12-24T00:00:00"/>
    <n v="92321"/>
    <n v="0"/>
    <s v="United States"/>
    <s v="Chicago"/>
    <s v=""/>
    <s v="2020"/>
    <s v=""/>
    <e v="#VALUE!"/>
    <m/>
    <m/>
  </r>
  <r>
    <s v="E01870"/>
    <s v="Easton Moore"/>
    <s v="Computer Systems Manager"/>
    <x v="0"/>
    <s v="Research &amp; Development"/>
    <s v="Male"/>
    <x v="2"/>
    <n v="52"/>
    <d v="2013-05-23T00:00:00"/>
    <n v="99557"/>
    <n v="0.09"/>
    <s v="United States"/>
    <s v="Seattle"/>
    <s v=""/>
    <s v="2013"/>
    <s v=""/>
    <e v="#VALUE!"/>
    <m/>
    <m/>
  </r>
  <r>
    <s v="E01167"/>
    <s v="Kinsley Collins"/>
    <s v="Automation Engineer"/>
    <x v="5"/>
    <s v="Speciality Products"/>
    <s v="Female"/>
    <x v="2"/>
    <n v="28"/>
    <d v="2018-11-14T00:00:00"/>
    <n v="115854"/>
    <n v="0"/>
    <s v="United States"/>
    <s v="Phoenix"/>
    <s v=""/>
    <s v="2018"/>
    <s v=""/>
    <e v="#VALUE!"/>
    <m/>
    <m/>
  </r>
  <r>
    <s v="E00099"/>
    <s v="Brooklyn Salazar"/>
    <s v="IT Systems Architect"/>
    <x v="0"/>
    <s v="Manufacturing"/>
    <s v="Female"/>
    <x v="3"/>
    <n v="44"/>
    <d v="2011-03-01T00:00:00"/>
    <n v="82462"/>
    <n v="0"/>
    <s v="United States"/>
    <s v="Austin"/>
    <s v=""/>
    <s v="2011"/>
    <s v=""/>
    <e v="#VALUE!"/>
    <m/>
    <m/>
  </r>
  <r>
    <s v="E00044"/>
    <s v="Scarlett Jenkins"/>
    <s v="Vice President"/>
    <x v="0"/>
    <s v="Research &amp; Development"/>
    <s v="Female"/>
    <x v="2"/>
    <n v="53"/>
    <d v="2011-11-09T00:00:00"/>
    <n v="198473"/>
    <n v="0.32"/>
    <s v="United States"/>
    <s v="Miami"/>
    <s v=""/>
    <s v="2011"/>
    <s v=""/>
    <e v="#VALUE!"/>
    <m/>
    <m/>
  </r>
  <r>
    <s v="E00711"/>
    <s v="Melody Chin"/>
    <s v="Sr. Manger"/>
    <x v="1"/>
    <s v="Corporate"/>
    <s v="Female"/>
    <x v="1"/>
    <n v="43"/>
    <d v="2006-10-15T00:00:00"/>
    <n v="153492"/>
    <n v="0.11"/>
    <s v="United States"/>
    <s v="Chicago"/>
    <s v=""/>
    <s v="2006"/>
    <s v=""/>
    <e v="#VALUE!"/>
    <m/>
    <m/>
  </r>
  <r>
    <s v="E04795"/>
    <s v="Eloise Alexander"/>
    <s v="Vice President"/>
    <x v="4"/>
    <s v="Corporate"/>
    <s v="Female"/>
    <x v="0"/>
    <n v="28"/>
    <d v="2018-01-21T00:00:00"/>
    <n v="208210"/>
    <n v="0.3"/>
    <s v="United States"/>
    <s v="Seattle"/>
    <s v=""/>
    <s v="2018"/>
    <s v=""/>
    <e v="#VALUE!"/>
    <m/>
    <m/>
  </r>
  <r>
    <s v="E03912"/>
    <s v="Carter Turner"/>
    <s v="Sr. Analyst"/>
    <x v="6"/>
    <s v="Corporate"/>
    <s v="Male"/>
    <x v="2"/>
    <n v="33"/>
    <d v="2015-11-17T00:00:00"/>
    <n v="91632"/>
    <n v="0"/>
    <s v="United States"/>
    <s v="Phoenix"/>
    <s v=""/>
    <s v="2015"/>
    <s v=""/>
    <e v="#VALUE!"/>
    <m/>
    <m/>
  </r>
  <r>
    <s v="E02103"/>
    <s v="Andrew Ma"/>
    <s v="HRIS Analyst"/>
    <x v="4"/>
    <s v="Corporate"/>
    <s v="Male"/>
    <x v="1"/>
    <n v="31"/>
    <d v="2017-09-24T00:00:00"/>
    <n v="71755"/>
    <n v="0"/>
    <s v="China"/>
    <s v="Chongqing"/>
    <s v=""/>
    <s v="2017"/>
    <s v=""/>
    <e v="#VALUE!"/>
    <m/>
    <m/>
  </r>
  <r>
    <s v="E04213"/>
    <s v="Hailey Xi"/>
    <s v="Manager"/>
    <x v="3"/>
    <s v="Corporate"/>
    <s v="Female"/>
    <x v="1"/>
    <n v="52"/>
    <d v="2021-11-19T00:00:00"/>
    <n v="111006"/>
    <n v="0.08"/>
    <s v="China"/>
    <s v="Chongqing"/>
    <s v=""/>
    <s v="2021"/>
    <s v=""/>
    <e v="#VALUE!"/>
    <m/>
    <m/>
  </r>
  <r>
    <s v="E04756"/>
    <s v="Aiden Le"/>
    <s v="Cloud Infrastructure Architect"/>
    <x v="0"/>
    <s v="Corporate"/>
    <s v="Male"/>
    <x v="1"/>
    <n v="55"/>
    <d v="1994-12-24T00:00:00"/>
    <n v="99774"/>
    <n v="0"/>
    <s v="United States"/>
    <s v="Austin"/>
    <s v=""/>
    <s v="1994"/>
    <s v=""/>
    <e v="#VALUE!"/>
    <m/>
    <m/>
  </r>
  <r>
    <s v="E04114"/>
    <s v="Christopher Lim"/>
    <s v="Director"/>
    <x v="0"/>
    <s v="Research &amp; Development"/>
    <s v="Male"/>
    <x v="1"/>
    <n v="55"/>
    <d v="2007-03-13T00:00:00"/>
    <n v="184648"/>
    <n v="0.24"/>
    <s v="China"/>
    <s v="Shanghai"/>
    <s v=""/>
    <s v="2007"/>
    <s v=""/>
    <e v="#VALUE!"/>
    <m/>
    <m/>
  </r>
  <r>
    <s v="E01423"/>
    <s v="James Castillo"/>
    <s v="Vice President"/>
    <x v="0"/>
    <s v="Manufacturing"/>
    <s v="Male"/>
    <x v="3"/>
    <n v="51"/>
    <d v="2001-07-19T00:00:00"/>
    <n v="247874"/>
    <n v="0.33"/>
    <s v="Brazil"/>
    <s v="Manaus"/>
    <s v=""/>
    <s v="2001"/>
    <s v=""/>
    <e v="#VALUE!"/>
    <m/>
    <m/>
  </r>
  <r>
    <s v="E03181"/>
    <s v="Greyson Dang"/>
    <s v="Development Engineer"/>
    <x v="5"/>
    <s v="Manufacturing"/>
    <s v="Male"/>
    <x v="1"/>
    <n v="60"/>
    <d v="2009-05-11T00:00:00"/>
    <n v="62239"/>
    <n v="0"/>
    <s v="China"/>
    <s v="Beijing"/>
    <s v=""/>
    <s v="2009"/>
    <s v=""/>
    <e v="#VALUE!"/>
    <m/>
    <m/>
  </r>
  <r>
    <s v="E03305"/>
    <s v="Hannah King"/>
    <s v="Manager"/>
    <x v="3"/>
    <s v="Speciality Products"/>
    <s v="Female"/>
    <x v="2"/>
    <n v="31"/>
    <d v="2014-10-07T00:00:00"/>
    <n v="114911"/>
    <n v="7.0000000000000007E-2"/>
    <s v="United States"/>
    <s v="Chicago"/>
    <s v=""/>
    <s v="2014"/>
    <s v=""/>
    <e v="#VALUE!"/>
    <m/>
    <m/>
  </r>
  <r>
    <s v="E00703"/>
    <s v="Wesley Dominguez"/>
    <s v="Engineering Manager"/>
    <x v="5"/>
    <s v="Corporate"/>
    <s v="Male"/>
    <x v="3"/>
    <n v="45"/>
    <d v="2018-04-27T00:00:00"/>
    <n v="115490"/>
    <n v="0.12"/>
    <s v="United States"/>
    <s v="Chicago"/>
    <s v=""/>
    <s v="2018"/>
    <s v=""/>
    <e v="#VALUE!"/>
    <m/>
    <m/>
  </r>
  <r>
    <s v="E04403"/>
    <s v="Dominic Hu"/>
    <s v="Manager"/>
    <x v="3"/>
    <s v="Speciality Products"/>
    <s v="Male"/>
    <x v="1"/>
    <n v="34"/>
    <d v="2012-02-13T00:00:00"/>
    <n v="118708"/>
    <n v="7.0000000000000007E-2"/>
    <s v="China"/>
    <s v="Shanghai"/>
    <s v=""/>
    <s v="2012"/>
    <s v=""/>
    <e v="#VALUE!"/>
    <m/>
    <m/>
  </r>
  <r>
    <s v="E00103"/>
    <s v="Nora Park"/>
    <s v="Director"/>
    <x v="3"/>
    <s v="Speciality Products"/>
    <s v="Female"/>
    <x v="1"/>
    <n v="29"/>
    <d v="2017-06-28T00:00:00"/>
    <n v="197649"/>
    <n v="0.2"/>
    <s v="United States"/>
    <s v="Columbus"/>
    <s v=""/>
    <s v="2017"/>
    <s v=""/>
    <e v="#VALUE!"/>
    <m/>
    <m/>
  </r>
  <r>
    <s v="E04487"/>
    <s v="Audrey Hwang"/>
    <s v="Sr. Analyst"/>
    <x v="3"/>
    <s v="Speciality Products"/>
    <s v="Female"/>
    <x v="1"/>
    <n v="45"/>
    <d v="2020-06-17T00:00:00"/>
    <n v="89841"/>
    <n v="0"/>
    <s v="China"/>
    <s v="Beijing"/>
    <s v=""/>
    <s v="2020"/>
    <s v=""/>
    <e v="#VALUE!"/>
    <m/>
    <m/>
  </r>
  <r>
    <s v="E01194"/>
    <s v="Ella Jenkins"/>
    <s v="Analyst II"/>
    <x v="1"/>
    <s v="Speciality Products"/>
    <s v="Female"/>
    <x v="2"/>
    <n v="52"/>
    <d v="2019-12-20T00:00:00"/>
    <n v="61026"/>
    <n v="0"/>
    <s v="United States"/>
    <s v="Phoenix"/>
    <s v=""/>
    <s v="2019"/>
    <s v=""/>
    <e v="#VALUE!"/>
    <m/>
    <m/>
  </r>
  <r>
    <s v="E02179"/>
    <s v="Peyton Owens"/>
    <s v="Controls Engineer"/>
    <x v="5"/>
    <s v="Speciality Products"/>
    <s v="Female"/>
    <x v="2"/>
    <n v="48"/>
    <d v="2014-09-25T00:00:00"/>
    <n v="96693"/>
    <n v="0"/>
    <s v="United States"/>
    <s v="Chicago"/>
    <s v=""/>
    <s v="2014"/>
    <s v=""/>
    <e v="#VALUE!"/>
    <m/>
    <m/>
  </r>
  <r>
    <s v="E04242"/>
    <s v="Alice Lopez"/>
    <s v="Test Engineer"/>
    <x v="5"/>
    <s v="Speciality Products"/>
    <s v="Female"/>
    <x v="3"/>
    <n v="48"/>
    <d v="2009-06-27T00:00:00"/>
    <n v="82907"/>
    <n v="0"/>
    <s v="United States"/>
    <s v="Seattle"/>
    <s v=""/>
    <s v="2009"/>
    <s v=""/>
    <e v="#VALUE!"/>
    <m/>
    <m/>
  </r>
  <r>
    <s v="E01371"/>
    <s v="Dominic Le"/>
    <s v="Vice President"/>
    <x v="6"/>
    <s v="Corporate"/>
    <s v="Male"/>
    <x v="1"/>
    <n v="41"/>
    <d v="2014-10-04T00:00:00"/>
    <n v="257194"/>
    <n v="0.35"/>
    <s v="China"/>
    <s v="Chongqing"/>
    <s v=""/>
    <s v="2014"/>
    <s v=""/>
    <e v="#VALUE!"/>
    <m/>
    <m/>
  </r>
  <r>
    <s v="E03065"/>
    <s v="Ezra Ortiz"/>
    <s v="Quality Engineer"/>
    <x v="5"/>
    <s v="Research &amp; Development"/>
    <s v="Male"/>
    <x v="3"/>
    <n v="41"/>
    <d v="2012-01-21T00:00:00"/>
    <n v="94658"/>
    <n v="0"/>
    <s v="United States"/>
    <s v="Miami"/>
    <s v=""/>
    <s v="2012"/>
    <s v=""/>
    <e v="#VALUE!"/>
    <m/>
    <m/>
  </r>
  <r>
    <s v="E01377"/>
    <s v="Grayson Luu"/>
    <s v="Quality Engineer"/>
    <x v="5"/>
    <s v="Research &amp; Development"/>
    <s v="Male"/>
    <x v="1"/>
    <n v="55"/>
    <d v="2011-04-30T00:00:00"/>
    <n v="89419"/>
    <n v="0"/>
    <s v="China"/>
    <s v="Shanghai"/>
    <s v=""/>
    <s v="2011"/>
    <s v=""/>
    <e v="#VALUE!"/>
    <m/>
    <m/>
  </r>
  <r>
    <s v="E03097"/>
    <s v="Brooks Stewart"/>
    <s v="HRIS Analyst"/>
    <x v="4"/>
    <s v="Manufacturing"/>
    <s v="Male"/>
    <x v="0"/>
    <n v="45"/>
    <d v="2015-12-19T00:00:00"/>
    <n v="51983"/>
    <n v="0"/>
    <s v="United States"/>
    <s v="Columbus"/>
    <s v=""/>
    <s v="2015"/>
    <s v=""/>
    <e v="#VALUE!"/>
    <m/>
    <m/>
  </r>
  <r>
    <s v="E01668"/>
    <s v="Naomi Xi"/>
    <s v="Director"/>
    <x v="1"/>
    <s v="Corporate"/>
    <s v="Female"/>
    <x v="1"/>
    <n v="53"/>
    <d v="2002-02-17T00:00:00"/>
    <n v="179494"/>
    <n v="0.2"/>
    <s v="China"/>
    <s v="Chongqing"/>
    <s v=""/>
    <s v="2002"/>
    <s v=""/>
    <e v="#VALUE!"/>
    <m/>
    <m/>
  </r>
  <r>
    <s v="E03354"/>
    <s v="Silas Estrada"/>
    <s v="IT Systems Architect"/>
    <x v="0"/>
    <s v="Corporate"/>
    <s v="Male"/>
    <x v="3"/>
    <n v="49"/>
    <d v="2016-06-24T00:00:00"/>
    <n v="68426"/>
    <n v="0"/>
    <s v="Brazil"/>
    <s v="Rio de Janerio"/>
    <s v=""/>
    <s v="2016"/>
    <s v=""/>
    <e v="#VALUE!"/>
    <m/>
    <m/>
  </r>
  <r>
    <s v="E02088"/>
    <s v="Skylar Ayala"/>
    <s v="Sr. Manger"/>
    <x v="1"/>
    <s v="Corporate"/>
    <s v="Female"/>
    <x v="3"/>
    <n v="55"/>
    <d v="2017-02-06T00:00:00"/>
    <n v="144986"/>
    <n v="0.12"/>
    <s v="United States"/>
    <s v="Phoenix"/>
    <s v=""/>
    <s v="2017"/>
    <s v=""/>
    <e v="#VALUE!"/>
    <m/>
    <m/>
  </r>
  <r>
    <s v="E03980"/>
    <s v="Lydia Huynh"/>
    <s v="Account Representative"/>
    <x v="2"/>
    <s v="Speciality Products"/>
    <s v="Female"/>
    <x v="1"/>
    <n v="45"/>
    <d v="2000-08-16T00:00:00"/>
    <n v="60113"/>
    <n v="0"/>
    <s v="United States"/>
    <s v="Chicago"/>
    <s v=""/>
    <s v="2000"/>
    <s v=""/>
    <e v="#VALUE!"/>
    <m/>
    <m/>
  </r>
  <r>
    <s v="E00972"/>
    <s v="Hazel Cortez"/>
    <s v="HRIS Analyst"/>
    <x v="4"/>
    <s v="Research &amp; Development"/>
    <s v="Female"/>
    <x v="3"/>
    <n v="52"/>
    <d v="2021-04-18T00:00:00"/>
    <n v="50548"/>
    <n v="0"/>
    <s v="Brazil"/>
    <s v="Sao Paulo"/>
    <s v=""/>
    <s v="2021"/>
    <s v=""/>
    <e v="#VALUE!"/>
    <m/>
    <m/>
  </r>
  <r>
    <s v="E00824"/>
    <s v="Everleigh Adams"/>
    <s v="Analyst II"/>
    <x v="6"/>
    <s v="Manufacturing"/>
    <s v="Female"/>
    <x v="2"/>
    <n v="33"/>
    <d v="2020-03-14T00:00:00"/>
    <n v="68846"/>
    <n v="0"/>
    <s v="United States"/>
    <s v="Chicago"/>
    <s v=""/>
    <s v="2020"/>
    <s v=""/>
    <e v="#VALUE!"/>
    <m/>
    <m/>
  </r>
  <r>
    <s v="E04359"/>
    <s v="Layla Salazar"/>
    <s v="Solutions Architect"/>
    <x v="0"/>
    <s v="Corporate"/>
    <s v="Female"/>
    <x v="3"/>
    <n v="59"/>
    <d v="2014-03-19T00:00:00"/>
    <n v="90901"/>
    <n v="0"/>
    <s v="United States"/>
    <s v="Seattle"/>
    <s v=""/>
    <s v="2014"/>
    <s v=""/>
    <e v="#VALUE!"/>
    <m/>
    <m/>
  </r>
  <r>
    <s v="E03113"/>
    <s v="Willow Chen"/>
    <s v="Manager"/>
    <x v="3"/>
    <s v="Corporate"/>
    <s v="Female"/>
    <x v="1"/>
    <n v="50"/>
    <d v="2012-09-03T00:00:00"/>
    <n v="102033"/>
    <n v="0.08"/>
    <s v="United States"/>
    <s v="Austin"/>
    <s v=""/>
    <s v="2012"/>
    <s v=""/>
    <e v="#VALUE!"/>
    <m/>
    <m/>
  </r>
  <r>
    <s v="E01488"/>
    <s v="Penelope Griffin"/>
    <s v="Director"/>
    <x v="2"/>
    <s v="Manufacturing"/>
    <s v="Female"/>
    <x v="2"/>
    <n v="61"/>
    <d v="2021-01-23T00:00:00"/>
    <n v="151783"/>
    <n v="0.26"/>
    <s v="United States"/>
    <s v="Seattle"/>
    <s v=""/>
    <s v="2021"/>
    <s v=""/>
    <e v="#VALUE!"/>
    <m/>
    <m/>
  </r>
  <r>
    <s v="E01787"/>
    <s v="Lillian Romero"/>
    <s v="Director"/>
    <x v="5"/>
    <s v="Corporate"/>
    <s v="Female"/>
    <x v="3"/>
    <n v="27"/>
    <d v="2018-12-07T00:00:00"/>
    <n v="170164"/>
    <n v="0.17"/>
    <s v="United States"/>
    <s v="Austin"/>
    <s v=""/>
    <s v="2018"/>
    <s v=""/>
    <e v="#VALUE!"/>
    <m/>
    <m/>
  </r>
  <r>
    <s v="E03550"/>
    <s v="Stella Wu"/>
    <s v="Sr. Manger"/>
    <x v="6"/>
    <s v="Speciality Products"/>
    <s v="Female"/>
    <x v="1"/>
    <n v="35"/>
    <d v="2014-02-20T00:00:00"/>
    <n v="155905"/>
    <n v="0.14000000000000001"/>
    <s v="United States"/>
    <s v="Phoenix"/>
    <s v=""/>
    <s v="2014"/>
    <s v=""/>
    <e v="#VALUE!"/>
    <m/>
    <m/>
  </r>
  <r>
    <s v="E01052"/>
    <s v="Parker Vang"/>
    <s v="Analyst"/>
    <x v="2"/>
    <s v="Corporate"/>
    <s v="Male"/>
    <x v="1"/>
    <n v="40"/>
    <d v="2016-12-17T00:00:00"/>
    <n v="50733"/>
    <n v="0"/>
    <s v="United States"/>
    <s v="Miami"/>
    <s v=""/>
    <s v="2016"/>
    <s v=""/>
    <e v="#VALUE!"/>
    <m/>
    <m/>
  </r>
  <r>
    <s v="E04799"/>
    <s v="Mila Roberts"/>
    <s v="Sr. Business Partner"/>
    <x v="4"/>
    <s v="Corporate"/>
    <s v="Female"/>
    <x v="2"/>
    <n v="30"/>
    <d v="2017-01-26T00:00:00"/>
    <n v="88663"/>
    <n v="0"/>
    <s v="United States"/>
    <s v="Phoenix"/>
    <s v=""/>
    <s v="2017"/>
    <s v=""/>
    <e v="#VALUE!"/>
    <m/>
    <m/>
  </r>
  <r>
    <s v="E03402"/>
    <s v="Isaac Liu"/>
    <s v="Field Engineer"/>
    <x v="5"/>
    <s v="Manufacturing"/>
    <s v="Male"/>
    <x v="1"/>
    <n v="60"/>
    <d v="1992-10-13T00:00:00"/>
    <n v="88213"/>
    <n v="0"/>
    <s v="China"/>
    <s v="Chongqing"/>
    <s v=""/>
    <s v="1992"/>
    <s v=""/>
    <e v="#VALUE!"/>
    <m/>
    <m/>
  </r>
  <r>
    <s v="E04128"/>
    <s v="Jacob Doan"/>
    <s v="Analyst II"/>
    <x v="2"/>
    <s v="Speciality Products"/>
    <s v="Male"/>
    <x v="1"/>
    <n v="55"/>
    <d v="2021-08-02T00:00:00"/>
    <n v="67130"/>
    <n v="0"/>
    <s v="United States"/>
    <s v="Miami"/>
    <s v=""/>
    <s v="2021"/>
    <s v=""/>
    <e v="#VALUE!"/>
    <m/>
    <m/>
  </r>
  <r>
    <s v="E00013"/>
    <s v="Raelynn Ma"/>
    <s v="Sr. Analyst"/>
    <x v="1"/>
    <s v="Speciality Products"/>
    <s v="Female"/>
    <x v="1"/>
    <n v="33"/>
    <d v="2015-10-08T00:00:00"/>
    <n v="94876"/>
    <n v="0"/>
    <s v="United States"/>
    <s v="Miami"/>
    <s v=""/>
    <s v="2015"/>
    <s v=""/>
    <e v="#VALUE!"/>
    <m/>
    <m/>
  </r>
  <r>
    <s v="E03114"/>
    <s v="Jameson Juarez"/>
    <s v="Development Engineer"/>
    <x v="5"/>
    <s v="Speciality Products"/>
    <s v="Male"/>
    <x v="3"/>
    <n v="62"/>
    <d v="1994-10-09T00:00:00"/>
    <n v="98230"/>
    <n v="0"/>
    <s v="United States"/>
    <s v="Miami"/>
    <s v=""/>
    <s v="1994"/>
    <s v=""/>
    <e v="#VALUE!"/>
    <m/>
    <m/>
  </r>
  <r>
    <s v="E04004"/>
    <s v="Everleigh Shah"/>
    <s v="Test Engineer"/>
    <x v="5"/>
    <s v="Research &amp; Development"/>
    <s v="Female"/>
    <x v="1"/>
    <n v="36"/>
    <d v="2018-12-14T00:00:00"/>
    <n v="96757"/>
    <n v="0"/>
    <s v="United States"/>
    <s v="Columbus"/>
    <s v=""/>
    <s v="2018"/>
    <s v=""/>
    <e v="#VALUE!"/>
    <m/>
    <m/>
  </r>
  <r>
    <s v="E04472"/>
    <s v="Alexander Foster"/>
    <s v="Analyst II"/>
    <x v="6"/>
    <s v="Manufacturing"/>
    <s v="Male"/>
    <x v="0"/>
    <n v="35"/>
    <d v="2020-07-03T00:00:00"/>
    <n v="51513"/>
    <n v="0"/>
    <s v="United States"/>
    <s v="Columbus"/>
    <s v=""/>
    <s v="2020"/>
    <s v=""/>
    <e v="#VALUE!"/>
    <m/>
    <m/>
  </r>
  <r>
    <s v="E00161"/>
    <s v="Ryan Ha"/>
    <s v="Vice President"/>
    <x v="6"/>
    <s v="Corporate"/>
    <s v="Male"/>
    <x v="1"/>
    <n v="60"/>
    <d v="2007-01-27T00:00:00"/>
    <n v="234311"/>
    <n v="0.37"/>
    <s v="United States"/>
    <s v="Miami"/>
    <s v=""/>
    <s v="2007"/>
    <s v=""/>
    <e v="#VALUE!"/>
    <m/>
    <m/>
  </r>
  <r>
    <s v="E04417"/>
    <s v="Chloe Salazar"/>
    <s v="Sr. Manger"/>
    <x v="4"/>
    <s v="Speciality Products"/>
    <s v="Female"/>
    <x v="3"/>
    <n v="45"/>
    <d v="2011-05-22T00:00:00"/>
    <n v="152353"/>
    <n v="0.14000000000000001"/>
    <s v="United States"/>
    <s v="Seattle"/>
    <s v=""/>
    <s v="2011"/>
    <s v=""/>
    <e v="#VALUE!"/>
    <m/>
    <m/>
  </r>
  <r>
    <s v="E04536"/>
    <s v="Layla Scott"/>
    <s v="Sr. Manger"/>
    <x v="3"/>
    <s v="Speciality Products"/>
    <s v="Female"/>
    <x v="2"/>
    <n v="48"/>
    <d v="2010-07-30T00:00:00"/>
    <n v="124774"/>
    <n v="0.12"/>
    <s v="United States"/>
    <s v="Phoenix"/>
    <s v=""/>
    <s v="2010"/>
    <s v=""/>
    <e v="#VALUE!"/>
    <m/>
    <m/>
  </r>
  <r>
    <s v="E02534"/>
    <s v="Leah Khan"/>
    <s v="Director"/>
    <x v="6"/>
    <s v="Corporate"/>
    <s v="Female"/>
    <x v="1"/>
    <n v="36"/>
    <d v="2010-09-13T00:00:00"/>
    <n v="157070"/>
    <n v="0.28000000000000003"/>
    <s v="China"/>
    <s v="Chongqing"/>
    <s v=""/>
    <s v="2010"/>
    <s v=""/>
    <e v="#VALUE!"/>
    <m/>
    <m/>
  </r>
  <r>
    <s v="E02857"/>
    <s v="Mason Jimenez"/>
    <s v="Sr. Manger"/>
    <x v="1"/>
    <s v="Speciality Products"/>
    <s v="Male"/>
    <x v="3"/>
    <n v="44"/>
    <d v="2019-08-08T00:00:00"/>
    <n v="130133"/>
    <n v="0.15"/>
    <s v="United States"/>
    <s v="Austin"/>
    <d v="2022-05-18T00:00:00"/>
    <s v="2019"/>
    <s v="2022"/>
    <n v="3"/>
    <m/>
    <m/>
  </r>
  <r>
    <s v="E03059"/>
    <s v="Hailey Dang"/>
    <s v="Manager"/>
    <x v="6"/>
    <s v="Manufacturing"/>
    <s v="Female"/>
    <x v="1"/>
    <n v="64"/>
    <d v="2019-09-21T00:00:00"/>
    <n v="108780"/>
    <n v="0.06"/>
    <s v="China"/>
    <s v="Shanghai"/>
    <s v=""/>
    <s v="2019"/>
    <s v=""/>
    <e v="#VALUE!"/>
    <m/>
    <m/>
  </r>
  <r>
    <s v="E02477"/>
    <s v="Amelia Bui"/>
    <s v="Director"/>
    <x v="5"/>
    <s v="Speciality Products"/>
    <s v="Female"/>
    <x v="1"/>
    <n v="46"/>
    <d v="2020-10-21T00:00:00"/>
    <n v="151853"/>
    <n v="0.16"/>
    <s v="China"/>
    <s v="Chengdu"/>
    <s v=""/>
    <s v="2020"/>
    <s v=""/>
    <e v="#VALUE!"/>
    <m/>
    <m/>
  </r>
  <r>
    <s v="E00022"/>
    <s v="Elena Her"/>
    <s v="Account Representative"/>
    <x v="2"/>
    <s v="Manufacturing"/>
    <s v="Female"/>
    <x v="1"/>
    <n v="62"/>
    <d v="2006-09-17T00:00:00"/>
    <n v="64669"/>
    <n v="0"/>
    <s v="China"/>
    <s v="Chongqing"/>
    <s v=""/>
    <s v="2006"/>
    <s v=""/>
    <e v="#VALUE!"/>
    <m/>
    <m/>
  </r>
  <r>
    <s v="E03370"/>
    <s v="Ian Cortez"/>
    <s v="Analyst II"/>
    <x v="6"/>
    <s v="Research &amp; Development"/>
    <s v="Male"/>
    <x v="3"/>
    <n v="61"/>
    <d v="2008-04-30T00:00:00"/>
    <n v="69352"/>
    <n v="0"/>
    <s v="Brazil"/>
    <s v="Rio de Janerio"/>
    <s v=""/>
    <s v="2008"/>
    <s v=""/>
    <e v="#VALUE!"/>
    <m/>
    <m/>
  </r>
  <r>
    <s v="E00555"/>
    <s v="Christian Ali"/>
    <s v="Analyst II"/>
    <x v="6"/>
    <s v="Research &amp; Development"/>
    <s v="Male"/>
    <x v="1"/>
    <n v="65"/>
    <d v="2001-10-17T00:00:00"/>
    <n v="74631"/>
    <n v="0"/>
    <s v="China"/>
    <s v="Chongqing"/>
    <s v=""/>
    <s v="2001"/>
    <s v=""/>
    <e v="#VALUE!"/>
    <m/>
    <m/>
  </r>
  <r>
    <s v="E03160"/>
    <s v="Carter Ortiz"/>
    <s v="Quality Engineer"/>
    <x v="5"/>
    <s v="Speciality Products"/>
    <s v="Male"/>
    <x v="3"/>
    <n v="54"/>
    <d v="2012-04-29T00:00:00"/>
    <n v="96441"/>
    <n v="0"/>
    <s v="Brazil"/>
    <s v="Sao Paulo"/>
    <s v=""/>
    <s v="2012"/>
    <s v=""/>
    <e v="#VALUE!"/>
    <m/>
    <m/>
  </r>
  <r>
    <s v="E03919"/>
    <s v="Grayson Chan"/>
    <s v="Engineering Manager"/>
    <x v="5"/>
    <s v="Speciality Products"/>
    <s v="Male"/>
    <x v="1"/>
    <n v="46"/>
    <d v="2011-10-20T00:00:00"/>
    <n v="114250"/>
    <n v="0.14000000000000001"/>
    <s v="China"/>
    <s v="Chengdu"/>
    <s v=""/>
    <s v="2011"/>
    <s v=""/>
    <e v="#VALUE!"/>
    <m/>
    <m/>
  </r>
  <r>
    <s v="E01724"/>
    <s v="Nolan Molina"/>
    <s v="Computer Systems Manager"/>
    <x v="0"/>
    <s v="Corporate"/>
    <s v="Male"/>
    <x v="3"/>
    <n v="36"/>
    <d v="2020-12-27T00:00:00"/>
    <n v="70165"/>
    <n v="7.0000000000000007E-2"/>
    <s v="Brazil"/>
    <s v="Manaus"/>
    <s v=""/>
    <s v="2020"/>
    <s v=""/>
    <e v="#VALUE!"/>
    <m/>
    <m/>
  </r>
  <r>
    <s v="E04087"/>
    <s v="Adam Kaur"/>
    <s v="Manager"/>
    <x v="0"/>
    <s v="Corporate"/>
    <s v="Male"/>
    <x v="1"/>
    <n v="60"/>
    <d v="2000-01-29T00:00:00"/>
    <n v="109059"/>
    <n v="7.0000000000000007E-2"/>
    <s v="China"/>
    <s v="Chengdu"/>
    <s v=""/>
    <s v="2000"/>
    <s v=""/>
    <e v="#VALUE!"/>
    <m/>
    <m/>
  </r>
  <r>
    <s v="E02856"/>
    <s v="Amelia Kaur"/>
    <s v="Operations Engineer"/>
    <x v="5"/>
    <s v="Research &amp; Development"/>
    <s v="Female"/>
    <x v="1"/>
    <n v="30"/>
    <d v="2015-11-14T00:00:00"/>
    <n v="77442"/>
    <n v="0"/>
    <s v="United States"/>
    <s v="Columbus"/>
    <s v=""/>
    <s v="2015"/>
    <s v=""/>
    <e v="#VALUE!"/>
    <m/>
    <m/>
  </r>
  <r>
    <s v="E03805"/>
    <s v="Autumn Gonzales"/>
    <s v="Analyst II"/>
    <x v="2"/>
    <s v="Corporate"/>
    <s v="Female"/>
    <x v="3"/>
    <n v="34"/>
    <d v="2012-06-06T00:00:00"/>
    <n v="72126"/>
    <n v="0"/>
    <s v="Brazil"/>
    <s v="Manaus"/>
    <s v=""/>
    <s v="2012"/>
    <s v=""/>
    <e v="#VALUE!"/>
    <m/>
    <m/>
  </r>
  <r>
    <s v="E00319"/>
    <s v="Ezra Wilson"/>
    <s v="Service Desk Analyst"/>
    <x v="0"/>
    <s v="Manufacturing"/>
    <s v="Male"/>
    <x v="2"/>
    <n v="55"/>
    <d v="2013-10-18T00:00:00"/>
    <n v="70334"/>
    <n v="0"/>
    <s v="United States"/>
    <s v="Miami"/>
    <s v=""/>
    <s v="2013"/>
    <s v=""/>
    <e v="#VALUE!"/>
    <m/>
    <m/>
  </r>
  <r>
    <s v="E01090"/>
    <s v="Jacob Cheng"/>
    <s v="Quality Engineer"/>
    <x v="5"/>
    <s v="Research &amp; Development"/>
    <s v="Male"/>
    <x v="1"/>
    <n v="59"/>
    <d v="2009-12-23T00:00:00"/>
    <n v="78006"/>
    <n v="0"/>
    <s v="United States"/>
    <s v="Miami"/>
    <s v=""/>
    <s v="2009"/>
    <s v=""/>
    <e v="#VALUE!"/>
    <m/>
    <m/>
  </r>
  <r>
    <s v="E04323"/>
    <s v="Melody Valdez"/>
    <s v="Director"/>
    <x v="0"/>
    <s v="Manufacturing"/>
    <s v="Female"/>
    <x v="3"/>
    <n v="28"/>
    <d v="2021-01-25T00:00:00"/>
    <n v="160385"/>
    <n v="0.23"/>
    <s v="United States"/>
    <s v="Miami"/>
    <d v="2021-05-18T00:00:00"/>
    <s v="2021"/>
    <s v="2021"/>
    <n v="0"/>
    <m/>
    <m/>
  </r>
  <r>
    <s v="E02687"/>
    <s v="Caroline Nelson"/>
    <s v="Vice President"/>
    <x v="1"/>
    <s v="Corporate"/>
    <s v="Female"/>
    <x v="2"/>
    <n v="36"/>
    <d v="2014-01-11T00:00:00"/>
    <n v="202323"/>
    <n v="0.39"/>
    <s v="United States"/>
    <s v="Chicago"/>
    <s v=""/>
    <s v="2014"/>
    <s v=""/>
    <e v="#VALUE!"/>
    <m/>
    <m/>
  </r>
  <r>
    <s v="E01407"/>
    <s v="Ellie Guerrero"/>
    <s v="Sr. Manger"/>
    <x v="4"/>
    <s v="Corporate"/>
    <s v="Female"/>
    <x v="3"/>
    <n v="29"/>
    <d v="2020-07-13T00:00:00"/>
    <n v="141555"/>
    <n v="0.11"/>
    <s v="Brazil"/>
    <s v="Manaus"/>
    <s v=""/>
    <s v="2020"/>
    <s v=""/>
    <e v="#VALUE!"/>
    <m/>
    <m/>
  </r>
  <r>
    <s v="E02748"/>
    <s v="Genesis Zhu"/>
    <s v="Director"/>
    <x v="1"/>
    <s v="Speciality Products"/>
    <s v="Female"/>
    <x v="1"/>
    <n v="34"/>
    <d v="2020-07-20T00:00:00"/>
    <n v="184960"/>
    <n v="0.18"/>
    <s v="United States"/>
    <s v="Seattle"/>
    <s v=""/>
    <s v="2020"/>
    <s v=""/>
    <e v="#VALUE!"/>
    <m/>
    <m/>
  </r>
  <r>
    <s v="E01995"/>
    <s v="Jonathan Ho"/>
    <s v="Vice President"/>
    <x v="0"/>
    <s v="Manufacturing"/>
    <s v="Male"/>
    <x v="1"/>
    <n v="37"/>
    <d v="2011-06-25T00:00:00"/>
    <n v="221592"/>
    <n v="0.31"/>
    <s v="United States"/>
    <s v="Columbus"/>
    <s v=""/>
    <s v="2011"/>
    <s v=""/>
    <e v="#VALUE!"/>
    <m/>
    <m/>
  </r>
  <r>
    <s v="E01714"/>
    <s v="Savannah Park"/>
    <s v="HRIS Analyst"/>
    <x v="4"/>
    <s v="Manufacturing"/>
    <s v="Female"/>
    <x v="1"/>
    <n v="44"/>
    <d v="2009-01-28T00:00:00"/>
    <n v="53301"/>
    <n v="0"/>
    <s v="United States"/>
    <s v="Seattle"/>
    <s v=""/>
    <s v="2009"/>
    <s v=""/>
    <e v="#VALUE!"/>
    <m/>
    <m/>
  </r>
  <r>
    <s v="E04491"/>
    <s v="Nathan Chan"/>
    <s v="Cloud Infrastructure Architect"/>
    <x v="0"/>
    <s v="Corporate"/>
    <s v="Male"/>
    <x v="1"/>
    <n v="45"/>
    <d v="2000-03-02T00:00:00"/>
    <n v="91276"/>
    <n v="0"/>
    <s v="United States"/>
    <s v="Seattle"/>
    <s v=""/>
    <s v="2000"/>
    <s v=""/>
    <e v="#VALUE!"/>
    <m/>
    <m/>
  </r>
  <r>
    <s v="E01076"/>
    <s v="Sofia Vu"/>
    <s v="Sr. Manger"/>
    <x v="4"/>
    <s v="Research &amp; Development"/>
    <s v="Female"/>
    <x v="1"/>
    <n v="52"/>
    <d v="2017-09-05T00:00:00"/>
    <n v="140042"/>
    <n v="0.13"/>
    <s v="United States"/>
    <s v="Austin"/>
    <s v=""/>
    <s v="2017"/>
    <s v=""/>
    <e v="#VALUE!"/>
    <m/>
    <m/>
  </r>
  <r>
    <s v="E04131"/>
    <s v="Ruby Choi"/>
    <s v="Analyst"/>
    <x v="3"/>
    <s v="Manufacturing"/>
    <s v="Female"/>
    <x v="1"/>
    <n v="40"/>
    <d v="2018-12-06T00:00:00"/>
    <n v="57225"/>
    <n v="0"/>
    <s v="United States"/>
    <s v="Columbus"/>
    <s v=""/>
    <s v="2018"/>
    <s v=""/>
    <e v="#VALUE!"/>
    <m/>
    <m/>
  </r>
  <r>
    <s v="E02843"/>
    <s v="Lily Pena"/>
    <s v="Manager"/>
    <x v="4"/>
    <s v="Speciality Products"/>
    <s v="Female"/>
    <x v="3"/>
    <n v="55"/>
    <d v="2010-02-24T00:00:00"/>
    <n v="102839"/>
    <n v="0.05"/>
    <s v="United States"/>
    <s v="Miami"/>
    <s v=""/>
    <s v="2010"/>
    <s v=""/>
    <e v="#VALUE!"/>
    <m/>
    <m/>
  </r>
  <r>
    <s v="E03758"/>
    <s v="Liam Zhang"/>
    <s v="Director"/>
    <x v="6"/>
    <s v="Research &amp; Development"/>
    <s v="Male"/>
    <x v="1"/>
    <n v="29"/>
    <d v="2021-09-15T00:00:00"/>
    <n v="199783"/>
    <n v="0.21"/>
    <s v="United States"/>
    <s v="Chicago"/>
    <d v="2022-04-10T00:00:00"/>
    <s v="2021"/>
    <s v="2022"/>
    <n v="1"/>
    <m/>
    <m/>
  </r>
  <r>
    <s v="E02063"/>
    <s v="Ian Gutierrez"/>
    <s v="Sr. Business Partner"/>
    <x v="4"/>
    <s v="Research &amp; Development"/>
    <s v="Male"/>
    <x v="3"/>
    <n v="32"/>
    <d v="2021-04-09T00:00:00"/>
    <n v="70980"/>
    <n v="0"/>
    <s v="Brazil"/>
    <s v="Rio de Janerio"/>
    <s v=""/>
    <s v="2021"/>
    <s v=""/>
    <e v="#VALUE!"/>
    <m/>
    <m/>
  </r>
  <r>
    <s v="E00638"/>
    <s v="David Simmons"/>
    <s v="Manager"/>
    <x v="6"/>
    <s v="Corporate"/>
    <s v="Male"/>
    <x v="2"/>
    <n v="51"/>
    <d v="1997-01-26T00:00:00"/>
    <n v="104431"/>
    <n v="7.0000000000000007E-2"/>
    <s v="United States"/>
    <s v="Phoenix"/>
    <s v=""/>
    <s v="1997"/>
    <s v=""/>
    <e v="#VALUE!"/>
    <m/>
    <m/>
  </r>
  <r>
    <s v="E03571"/>
    <s v="Lincoln Henderson"/>
    <s v="Business Partner"/>
    <x v="4"/>
    <s v="Speciality Products"/>
    <s v="Male"/>
    <x v="2"/>
    <n v="28"/>
    <d v="2021-06-27T00:00:00"/>
    <n v="48510"/>
    <n v="0"/>
    <s v="United States"/>
    <s v="Chicago"/>
    <s v=""/>
    <s v="2021"/>
    <s v=""/>
    <e v="#VALUE!"/>
    <m/>
    <m/>
  </r>
  <r>
    <s v="E01820"/>
    <s v="Nathan Miller"/>
    <s v="Quality Engineer"/>
    <x v="5"/>
    <s v="Speciality Products"/>
    <s v="Male"/>
    <x v="0"/>
    <n v="27"/>
    <d v="2019-05-28T00:00:00"/>
    <n v="70110"/>
    <n v="0"/>
    <s v="United States"/>
    <s v="Miami"/>
    <d v="2021-01-07T00:00:00"/>
    <s v="2019"/>
    <s v="2021"/>
    <n v="2"/>
    <m/>
    <m/>
  </r>
  <r>
    <s v="E01712"/>
    <s v="James Singh"/>
    <s v="Director"/>
    <x v="6"/>
    <s v="Corporate"/>
    <s v="Male"/>
    <x v="1"/>
    <n v="45"/>
    <d v="2008-03-12T00:00:00"/>
    <n v="186138"/>
    <n v="0.28000000000000003"/>
    <s v="China"/>
    <s v="Chongqing"/>
    <s v=""/>
    <s v="2008"/>
    <s v=""/>
    <e v="#VALUE!"/>
    <m/>
    <m/>
  </r>
  <r>
    <s v="E00184"/>
    <s v="Kayden Ortega"/>
    <s v="Analyst"/>
    <x v="3"/>
    <s v="Manufacturing"/>
    <s v="Male"/>
    <x v="3"/>
    <n v="58"/>
    <d v="2010-04-19T00:00:00"/>
    <n v="56350"/>
    <n v="0"/>
    <s v="Brazil"/>
    <s v="Rio de Janerio"/>
    <s v=""/>
    <s v="2010"/>
    <s v=""/>
    <e v="#VALUE!"/>
    <m/>
    <m/>
  </r>
  <r>
    <s v="E02706"/>
    <s v="Lucy Figueroa"/>
    <s v="Sr. Manger"/>
    <x v="1"/>
    <s v="Research &amp; Development"/>
    <s v="Female"/>
    <x v="3"/>
    <n v="45"/>
    <d v="2016-01-10T00:00:00"/>
    <n v="149761"/>
    <n v="0.12"/>
    <s v="United States"/>
    <s v="Columbus"/>
    <s v=""/>
    <s v="2016"/>
    <s v=""/>
    <e v="#VALUE!"/>
    <m/>
    <m/>
  </r>
  <r>
    <s v="E02899"/>
    <s v="Joshua Cortez"/>
    <s v="Sr. Manger"/>
    <x v="1"/>
    <s v="Corporate"/>
    <s v="Male"/>
    <x v="3"/>
    <n v="44"/>
    <d v="2007-08-11T00:00:00"/>
    <n v="126277"/>
    <n v="0.13"/>
    <s v="Brazil"/>
    <s v="Manaus"/>
    <s v=""/>
    <s v="2007"/>
    <s v=""/>
    <e v="#VALUE!"/>
    <m/>
    <m/>
  </r>
  <r>
    <s v="E02478"/>
    <s v="Alexander Morris"/>
    <s v="Manager"/>
    <x v="2"/>
    <s v="Speciality Products"/>
    <s v="Male"/>
    <x v="2"/>
    <n v="33"/>
    <d v="2013-06-21T00:00:00"/>
    <n v="119631"/>
    <n v="0.06"/>
    <s v="United States"/>
    <s v="Phoenix"/>
    <s v=""/>
    <s v="2013"/>
    <s v=""/>
    <e v="#VALUE!"/>
    <m/>
    <m/>
  </r>
  <r>
    <s v="E04170"/>
    <s v="Grayson Chin"/>
    <s v="Vice President"/>
    <x v="0"/>
    <s v="Research &amp; Development"/>
    <s v="Male"/>
    <x v="1"/>
    <n v="26"/>
    <d v="2020-05-09T00:00:00"/>
    <n v="256561"/>
    <n v="0.39"/>
    <s v="United States"/>
    <s v="Austin"/>
    <s v=""/>
    <s v="2020"/>
    <s v=""/>
    <e v="#VALUE!"/>
    <m/>
    <m/>
  </r>
  <r>
    <s v="E00929"/>
    <s v="Allison Espinoza"/>
    <s v="Solutions Architect"/>
    <x v="0"/>
    <s v="Speciality Products"/>
    <s v="Female"/>
    <x v="3"/>
    <n v="45"/>
    <d v="2020-04-16T00:00:00"/>
    <n v="66958"/>
    <n v="0"/>
    <s v="United States"/>
    <s v="Miami"/>
    <s v=""/>
    <s v="2020"/>
    <s v=""/>
    <e v="#VALUE!"/>
    <m/>
    <m/>
  </r>
  <r>
    <s v="E00530"/>
    <s v="Naomi Chu"/>
    <s v="Sr. Manger"/>
    <x v="2"/>
    <s v="Manufacturing"/>
    <s v="Female"/>
    <x v="1"/>
    <n v="46"/>
    <d v="2004-02-29T00:00:00"/>
    <n v="158897"/>
    <n v="0.1"/>
    <s v="China"/>
    <s v="Chongqing"/>
    <s v=""/>
    <s v="2004"/>
    <s v=""/>
    <e v="#VALUE!"/>
    <m/>
    <m/>
  </r>
  <r>
    <s v="E03824"/>
    <s v="Jameson Martin"/>
    <s v="Technical Architect"/>
    <x v="0"/>
    <s v="Corporate"/>
    <s v="Male"/>
    <x v="2"/>
    <n v="37"/>
    <d v="2008-02-15T00:00:00"/>
    <n v="71695"/>
    <n v="0"/>
    <s v="United States"/>
    <s v="Phoenix"/>
    <s v=""/>
    <s v="2008"/>
    <s v=""/>
    <e v="#VALUE!"/>
    <m/>
    <m/>
  </r>
  <r>
    <s v="E02492"/>
    <s v="Sebastian Gupta"/>
    <s v="Sr. Analyst"/>
    <x v="6"/>
    <s v="Corporate"/>
    <s v="Male"/>
    <x v="1"/>
    <n v="40"/>
    <d v="2014-09-22T00:00:00"/>
    <n v="73779"/>
    <n v="0"/>
    <s v="China"/>
    <s v="Chongqing"/>
    <d v="2019-05-09T00:00:00"/>
    <s v="2014"/>
    <s v="2019"/>
    <n v="5"/>
    <m/>
    <m/>
  </r>
  <r>
    <s v="E01733"/>
    <s v="Eloise Pham"/>
    <s v="Manager"/>
    <x v="2"/>
    <s v="Speciality Products"/>
    <s v="Female"/>
    <x v="1"/>
    <n v="45"/>
    <d v="2011-10-20T00:00:00"/>
    <n v="123640"/>
    <n v="7.0000000000000007E-2"/>
    <s v="China"/>
    <s v="Shanghai"/>
    <s v=""/>
    <s v="2011"/>
    <s v=""/>
    <e v="#VALUE!"/>
    <m/>
    <m/>
  </r>
  <r>
    <s v="E02857"/>
    <s v="Valentina Davis"/>
    <s v="Analyst"/>
    <x v="2"/>
    <s v="Speciality Products"/>
    <s v="Female"/>
    <x v="2"/>
    <n v="33"/>
    <d v="2014-04-13T00:00:00"/>
    <n v="46878"/>
    <n v="0"/>
    <s v="United States"/>
    <s v="Miami"/>
    <s v=""/>
    <s v="2014"/>
    <s v=""/>
    <e v="#VALUE!"/>
    <m/>
    <m/>
  </r>
  <r>
    <s v="E04938"/>
    <s v="Brooklyn Daniels"/>
    <s v="Analyst"/>
    <x v="6"/>
    <s v="Speciality Products"/>
    <s v="Female"/>
    <x v="2"/>
    <n v="64"/>
    <d v="2003-02-10T00:00:00"/>
    <n v="57032"/>
    <n v="0"/>
    <s v="United States"/>
    <s v="Miami"/>
    <s v=""/>
    <s v="2003"/>
    <s v=""/>
    <e v="#VALUE!"/>
    <m/>
    <m/>
  </r>
  <r>
    <s v="E04952"/>
    <s v="Paisley Gomez"/>
    <s v="Sr. Analyst"/>
    <x v="2"/>
    <s v="Manufacturing"/>
    <s v="Female"/>
    <x v="3"/>
    <n v="57"/>
    <d v="2007-10-02T00:00:00"/>
    <n v="98150"/>
    <n v="0"/>
    <s v="Brazil"/>
    <s v="Rio de Janerio"/>
    <s v=""/>
    <s v="2007"/>
    <s v=""/>
    <e v="#VALUE!"/>
    <m/>
    <m/>
  </r>
  <r>
    <s v="E02420"/>
    <s v="Madison Li"/>
    <s v="Director"/>
    <x v="6"/>
    <s v="Manufacturing"/>
    <s v="Female"/>
    <x v="1"/>
    <n v="35"/>
    <d v="2017-03-06T00:00:00"/>
    <n v="171426"/>
    <n v="0.15"/>
    <s v="China"/>
    <s v="Beijing"/>
    <d v="2017-09-22T00:00:00"/>
    <s v="2017"/>
    <s v="2017"/>
    <n v="0"/>
    <m/>
    <m/>
  </r>
  <r>
    <s v="E01639"/>
    <s v="Everleigh Simmons"/>
    <s v="Analyst"/>
    <x v="1"/>
    <s v="Manufacturing"/>
    <s v="Female"/>
    <x v="2"/>
    <n v="55"/>
    <d v="2021-04-16T00:00:00"/>
    <n v="48266"/>
    <n v="0"/>
    <s v="United States"/>
    <s v="Chicago"/>
    <s v=""/>
    <s v="2021"/>
    <s v=""/>
    <e v="#VALUE!"/>
    <m/>
    <m/>
  </r>
  <r>
    <s v="E03947"/>
    <s v="Logan Soto"/>
    <s v="Vice President"/>
    <x v="1"/>
    <s v="Research &amp; Development"/>
    <s v="Male"/>
    <x v="3"/>
    <n v="36"/>
    <d v="2018-08-18T00:00:00"/>
    <n v="223404"/>
    <n v="0.32"/>
    <s v="United States"/>
    <s v="Columbus"/>
    <s v=""/>
    <s v="2018"/>
    <s v=""/>
    <e v="#VALUE!"/>
    <m/>
    <m/>
  </r>
  <r>
    <s v="E04535"/>
    <s v="Charlotte Vo"/>
    <s v="System Administrator "/>
    <x v="0"/>
    <s v="Speciality Products"/>
    <s v="Female"/>
    <x v="1"/>
    <n v="57"/>
    <d v="2014-01-10T00:00:00"/>
    <n v="74854"/>
    <n v="0"/>
    <s v="United States"/>
    <s v="Seattle"/>
    <s v=""/>
    <s v="2014"/>
    <s v=""/>
    <e v="#VALUE!"/>
    <m/>
    <m/>
  </r>
  <r>
    <s v="E00380"/>
    <s v="Alice Thompson"/>
    <s v="Vice President"/>
    <x v="3"/>
    <s v="Speciality Products"/>
    <s v="Female"/>
    <x v="2"/>
    <n v="48"/>
    <d v="2007-04-25T00:00:00"/>
    <n v="217783"/>
    <n v="0.36"/>
    <s v="United States"/>
    <s v="Seattle"/>
    <s v=""/>
    <s v="2007"/>
    <s v=""/>
    <e v="#VALUE!"/>
    <m/>
    <m/>
  </r>
  <r>
    <s v="E01432"/>
    <s v="Peyton Garza"/>
    <s v="Systems Analyst"/>
    <x v="0"/>
    <s v="Manufacturing"/>
    <s v="Female"/>
    <x v="3"/>
    <n v="53"/>
    <d v="2004-08-15T00:00:00"/>
    <n v="44735"/>
    <n v="0"/>
    <s v="Brazil"/>
    <s v="Manaus"/>
    <s v=""/>
    <s v="2004"/>
    <s v=""/>
    <e v="#VALUE!"/>
    <m/>
    <m/>
  </r>
  <r>
    <s v="E02628"/>
    <s v="Nora Nelson"/>
    <s v="Analyst II"/>
    <x v="1"/>
    <s v="Manufacturing"/>
    <s v="Female"/>
    <x v="2"/>
    <n v="41"/>
    <d v="2007-01-09T00:00:00"/>
    <n v="50685"/>
    <n v="0"/>
    <s v="United States"/>
    <s v="Columbus"/>
    <s v=""/>
    <s v="2007"/>
    <s v=""/>
    <e v="#VALUE!"/>
    <m/>
    <m/>
  </r>
  <r>
    <s v="E03578"/>
    <s v="Maverick Li"/>
    <s v="Analyst II"/>
    <x v="2"/>
    <s v="Research &amp; Development"/>
    <s v="Male"/>
    <x v="1"/>
    <n v="34"/>
    <d v="2018-03-10T00:00:00"/>
    <n v="58993"/>
    <n v="0"/>
    <s v="United States"/>
    <s v="Austin"/>
    <s v=""/>
    <s v="2018"/>
    <s v=""/>
    <e v="#VALUE!"/>
    <m/>
    <m/>
  </r>
  <r>
    <s v="E03563"/>
    <s v="Ian Barnes"/>
    <s v="Operations Engineer"/>
    <x v="5"/>
    <s v="Corporate"/>
    <s v="Male"/>
    <x v="2"/>
    <n v="47"/>
    <d v="2020-06-08T00:00:00"/>
    <n v="115765"/>
    <n v="0"/>
    <s v="United States"/>
    <s v="Miami"/>
    <d v="2021-02-02T00:00:00"/>
    <s v="2020"/>
    <s v="2021"/>
    <n v="1"/>
    <m/>
    <m/>
  </r>
  <r>
    <s v="E02781"/>
    <s v="Athena Vu"/>
    <s v="Director"/>
    <x v="3"/>
    <s v="Manufacturing"/>
    <s v="Female"/>
    <x v="1"/>
    <n v="63"/>
    <d v="2007-03-06T00:00:00"/>
    <n v="193044"/>
    <n v="0.15"/>
    <s v="United States"/>
    <s v="Miami"/>
    <s v=""/>
    <s v="2007"/>
    <s v=""/>
    <e v="#VALUE!"/>
    <m/>
    <m/>
  </r>
  <r>
    <s v="E04739"/>
    <s v="Ruby Washington"/>
    <s v="Analyst"/>
    <x v="6"/>
    <s v="Research &amp; Development"/>
    <s v="Female"/>
    <x v="0"/>
    <n v="65"/>
    <d v="2011-06-17T00:00:00"/>
    <n v="56686"/>
    <n v="0"/>
    <s v="United States"/>
    <s v="Seattle"/>
    <d v="2015-06-09T00:00:00"/>
    <s v="2011"/>
    <s v="2015"/>
    <n v="4"/>
    <m/>
    <m/>
  </r>
  <r>
    <s v="E02665"/>
    <s v="Bella Butler"/>
    <s v="Sr. Manger"/>
    <x v="1"/>
    <s v="Manufacturing"/>
    <s v="Female"/>
    <x v="0"/>
    <n v="33"/>
    <d v="2019-10-25T00:00:00"/>
    <n v="131652"/>
    <n v="0.11"/>
    <s v="United States"/>
    <s v="Seattle"/>
    <s v=""/>
    <s v="2019"/>
    <s v=""/>
    <e v="#VALUE!"/>
    <m/>
    <m/>
  </r>
  <r>
    <s v="E04132"/>
    <s v="Kinsley Henry"/>
    <s v="Director"/>
    <x v="6"/>
    <s v="Manufacturing"/>
    <s v="Female"/>
    <x v="0"/>
    <n v="45"/>
    <d v="2008-02-29T00:00:00"/>
    <n v="150577"/>
    <n v="0.25"/>
    <s v="United States"/>
    <s v="Miami"/>
    <s v=""/>
    <s v="2008"/>
    <s v=""/>
    <e v="#VALUE!"/>
    <m/>
    <m/>
  </r>
  <r>
    <s v="E00276"/>
    <s v="Kennedy Romero"/>
    <s v="Engineering Manager"/>
    <x v="5"/>
    <s v="Research &amp; Development"/>
    <s v="Female"/>
    <x v="3"/>
    <n v="37"/>
    <d v="2018-12-27T00:00:00"/>
    <n v="87359"/>
    <n v="0.11"/>
    <s v="Brazil"/>
    <s v="Rio de Janerio"/>
    <s v=""/>
    <s v="2018"/>
    <s v=""/>
    <e v="#VALUE!"/>
    <m/>
    <m/>
  </r>
  <r>
    <s v="E04277"/>
    <s v="Zoe Do"/>
    <s v="Analyst II"/>
    <x v="2"/>
    <s v="Speciality Products"/>
    <s v="Female"/>
    <x v="1"/>
    <n v="60"/>
    <d v="2014-01-08T00:00:00"/>
    <n v="51877"/>
    <n v="0"/>
    <s v="China"/>
    <s v="Beijing"/>
    <s v=""/>
    <s v="2014"/>
    <s v=""/>
    <e v="#VALUE!"/>
    <m/>
    <m/>
  </r>
  <r>
    <s v="E03890"/>
    <s v="Everett Khan"/>
    <s v="Solutions Architect"/>
    <x v="0"/>
    <s v="Manufacturing"/>
    <s v="Male"/>
    <x v="1"/>
    <n v="43"/>
    <d v="2017-01-18T00:00:00"/>
    <n v="86417"/>
    <n v="0"/>
    <s v="United States"/>
    <s v="Chicago"/>
    <s v=""/>
    <s v="2017"/>
    <s v=""/>
    <e v="#VALUE!"/>
    <m/>
    <m/>
  </r>
  <r>
    <s v="E02012"/>
    <s v="Anna Han"/>
    <s v="System Administrator "/>
    <x v="0"/>
    <s v="Research &amp; Development"/>
    <s v="Female"/>
    <x v="1"/>
    <n v="65"/>
    <d v="2003-05-08T00:00:00"/>
    <n v="96548"/>
    <n v="0"/>
    <s v="United States"/>
    <s v="Austin"/>
    <s v=""/>
    <s v="2003"/>
    <s v=""/>
    <e v="#VALUE!"/>
    <m/>
    <m/>
  </r>
  <r>
    <s v="E02881"/>
    <s v="Leilani Sharma"/>
    <s v="Sr. Analyst"/>
    <x v="3"/>
    <s v="Manufacturing"/>
    <s v="Female"/>
    <x v="1"/>
    <n v="43"/>
    <d v="2014-01-23T00:00:00"/>
    <n v="92940"/>
    <n v="0"/>
    <s v="China"/>
    <s v="Chengdu"/>
    <s v=""/>
    <s v="2014"/>
    <s v=""/>
    <e v="#VALUE!"/>
    <m/>
    <m/>
  </r>
  <r>
    <s v="E03750"/>
    <s v="Jordan Cho"/>
    <s v="Analyst II"/>
    <x v="3"/>
    <s v="Speciality Products"/>
    <s v="Male"/>
    <x v="1"/>
    <n v="28"/>
    <d v="2018-08-24T00:00:00"/>
    <n v="61410"/>
    <n v="0"/>
    <s v="United States"/>
    <s v="Phoenix"/>
    <s v=""/>
    <s v="2018"/>
    <s v=""/>
    <e v="#VALUE!"/>
    <m/>
    <m/>
  </r>
  <r>
    <s v="E00605"/>
    <s v="Nova Williams"/>
    <s v="Manager"/>
    <x v="1"/>
    <s v="Speciality Products"/>
    <s v="Female"/>
    <x v="0"/>
    <n v="61"/>
    <d v="2010-04-25T00:00:00"/>
    <n v="110302"/>
    <n v="0.06"/>
    <s v="United States"/>
    <s v="Miami"/>
    <s v=""/>
    <s v="2010"/>
    <s v=""/>
    <e v="#VALUE!"/>
    <m/>
    <m/>
  </r>
  <r>
    <s v="E04641"/>
    <s v="Scarlett Hill"/>
    <s v="Director"/>
    <x v="5"/>
    <s v="Speciality Products"/>
    <s v="Female"/>
    <x v="0"/>
    <n v="45"/>
    <d v="2018-04-22T00:00:00"/>
    <n v="187205"/>
    <n v="0.24"/>
    <s v="United States"/>
    <s v="Columbus"/>
    <d v="2022-06-20T00:00:00"/>
    <s v="2018"/>
    <s v="2022"/>
    <n v="4"/>
    <m/>
    <m/>
  </r>
  <r>
    <s v="E01019"/>
    <s v="Dominic Scott"/>
    <s v="Sr. Analyst"/>
    <x v="2"/>
    <s v="Corporate"/>
    <s v="Male"/>
    <x v="2"/>
    <n v="45"/>
    <d v="2011-03-16T00:00:00"/>
    <n v="81687"/>
    <n v="0"/>
    <s v="United States"/>
    <s v="Phoenix"/>
    <s v=""/>
    <s v="2011"/>
    <s v=""/>
    <e v="#VALUE!"/>
    <m/>
    <m/>
  </r>
  <r>
    <s v="E01519"/>
    <s v="Anthony Marquez"/>
    <s v="Vice President"/>
    <x v="0"/>
    <s v="Speciality Products"/>
    <s v="Male"/>
    <x v="3"/>
    <n v="54"/>
    <d v="2009-08-15T00:00:00"/>
    <n v="241083"/>
    <n v="0.39"/>
    <s v="United States"/>
    <s v="Columbus"/>
    <s v=""/>
    <s v="2009"/>
    <s v=""/>
    <e v="#VALUE!"/>
    <m/>
    <m/>
  </r>
  <r>
    <s v="E03694"/>
    <s v="Elena Patterson"/>
    <s v="Vice President"/>
    <x v="1"/>
    <s v="Speciality Products"/>
    <s v="Female"/>
    <x v="0"/>
    <n v="38"/>
    <d v="2018-11-09T00:00:00"/>
    <n v="223805"/>
    <n v="0.36"/>
    <s v="United States"/>
    <s v="Chicago"/>
    <s v=""/>
    <s v="2018"/>
    <s v=""/>
    <e v="#VALUE!"/>
    <m/>
    <m/>
  </r>
  <r>
    <s v="E01123"/>
    <s v="Madison Nelson"/>
    <s v="Director"/>
    <x v="3"/>
    <s v="Corporate"/>
    <s v="Female"/>
    <x v="2"/>
    <n v="27"/>
    <d v="2021-07-16T00:00:00"/>
    <n v="161759"/>
    <n v="0.16"/>
    <s v="United States"/>
    <s v="Miami"/>
    <s v=""/>
    <s v="2021"/>
    <s v=""/>
    <e v="#VALUE!"/>
    <m/>
    <m/>
  </r>
  <r>
    <s v="E01366"/>
    <s v="William Walker"/>
    <s v="Computer Systems Manager"/>
    <x v="0"/>
    <s v="Research &amp; Development"/>
    <s v="Male"/>
    <x v="0"/>
    <n v="40"/>
    <d v="2019-02-24T00:00:00"/>
    <n v="95899"/>
    <n v="0.1"/>
    <s v="United States"/>
    <s v="Columbus"/>
    <d v="2021-03-08T00:00:00"/>
    <s v="2019"/>
    <s v="2021"/>
    <n v="2"/>
    <m/>
    <m/>
  </r>
  <r>
    <s v="E04005"/>
    <s v="Lincoln Wong"/>
    <s v="Sr. Analyst"/>
    <x v="1"/>
    <s v="Corporate"/>
    <s v="Male"/>
    <x v="1"/>
    <n v="49"/>
    <d v="2019-06-07T00:00:00"/>
    <n v="80700"/>
    <n v="0"/>
    <s v="United States"/>
    <s v="Columbus"/>
    <s v=""/>
    <s v="2019"/>
    <s v=""/>
    <e v="#VALUE!"/>
    <m/>
    <m/>
  </r>
  <r>
    <s v="E02770"/>
    <s v="James Huang"/>
    <s v="Manager"/>
    <x v="4"/>
    <s v="Speciality Products"/>
    <s v="Male"/>
    <x v="1"/>
    <n v="54"/>
    <d v="1997-03-11T00:00:00"/>
    <n v="128136"/>
    <n v="0.05"/>
    <s v="China"/>
    <s v="Beijing"/>
    <s v=""/>
    <s v="1997"/>
    <s v=""/>
    <e v="#VALUE!"/>
    <m/>
    <m/>
  </r>
  <r>
    <s v="E04018"/>
    <s v="Emery Ford"/>
    <s v="Analyst II"/>
    <x v="6"/>
    <s v="Corporate"/>
    <s v="Female"/>
    <x v="2"/>
    <n v="39"/>
    <d v="2017-04-18T00:00:00"/>
    <n v="58745"/>
    <n v="0"/>
    <s v="United States"/>
    <s v="Austin"/>
    <s v=""/>
    <s v="2017"/>
    <s v=""/>
    <e v="#VALUE!"/>
    <m/>
    <m/>
  </r>
  <r>
    <s v="E01591"/>
    <s v="Paisley Trinh"/>
    <s v="Technical Architect"/>
    <x v="0"/>
    <s v="Corporate"/>
    <s v="Female"/>
    <x v="1"/>
    <n v="57"/>
    <d v="1992-05-04T00:00:00"/>
    <n v="76202"/>
    <n v="0"/>
    <s v="United States"/>
    <s v="Austin"/>
    <d v="1994-12-18T00:00:00"/>
    <s v="1992"/>
    <s v="1994"/>
    <n v="2"/>
    <m/>
    <m/>
  </r>
  <r>
    <s v="E04940"/>
    <s v="Hudson Williams"/>
    <s v="Vice President"/>
    <x v="2"/>
    <s v="Speciality Products"/>
    <s v="Male"/>
    <x v="0"/>
    <n v="36"/>
    <d v="2018-03-19T00:00:00"/>
    <n v="195200"/>
    <n v="0.36"/>
    <s v="United States"/>
    <s v="Austin"/>
    <s v=""/>
    <s v="2018"/>
    <s v=""/>
    <e v="#VALUE!"/>
    <m/>
    <m/>
  </r>
  <r>
    <s v="E03465"/>
    <s v="Harper Phan"/>
    <s v="Analyst II"/>
    <x v="1"/>
    <s v="Manufacturing"/>
    <s v="Female"/>
    <x v="1"/>
    <n v="45"/>
    <d v="2016-12-07T00:00:00"/>
    <n v="71454"/>
    <n v="0"/>
    <s v="China"/>
    <s v="Shanghai"/>
    <s v=""/>
    <s v="2016"/>
    <s v=""/>
    <e v="#VALUE!"/>
    <m/>
    <m/>
  </r>
  <r>
    <s v="E03870"/>
    <s v="Madeline Allen"/>
    <s v="Cloud Infrastructure Architect"/>
    <x v="0"/>
    <s v="Manufacturing"/>
    <s v="Female"/>
    <x v="2"/>
    <n v="30"/>
    <d v="2020-02-03T00:00:00"/>
    <n v="94652"/>
    <n v="0"/>
    <s v="United States"/>
    <s v="Seattle"/>
    <s v=""/>
    <s v="2020"/>
    <s v=""/>
    <e v="#VALUE!"/>
    <m/>
    <m/>
  </r>
  <r>
    <s v="E01927"/>
    <s v="Charles Moore"/>
    <s v="Technical Architect"/>
    <x v="0"/>
    <s v="Manufacturing"/>
    <s v="Male"/>
    <x v="0"/>
    <n v="34"/>
    <d v="2016-02-16T00:00:00"/>
    <n v="63411"/>
    <n v="0"/>
    <s v="United States"/>
    <s v="Miami"/>
    <s v=""/>
    <s v="2016"/>
    <s v=""/>
    <e v="#VALUE!"/>
    <m/>
    <m/>
  </r>
  <r>
    <s v="E03064"/>
    <s v="Lincoln Fong"/>
    <s v="Analyst II"/>
    <x v="2"/>
    <s v="Speciality Products"/>
    <s v="Male"/>
    <x v="1"/>
    <n v="31"/>
    <d v="2020-02-17T00:00:00"/>
    <n v="67171"/>
    <n v="0"/>
    <s v="China"/>
    <s v="Chongqing"/>
    <d v="2021-05-01T00:00:00"/>
    <s v="2020"/>
    <s v="2021"/>
    <n v="1"/>
    <m/>
    <m/>
  </r>
  <r>
    <s v="E01883"/>
    <s v="Isla Guzman"/>
    <s v="Sr. Manger"/>
    <x v="3"/>
    <s v="Speciality Products"/>
    <s v="Female"/>
    <x v="3"/>
    <n v="28"/>
    <d v="2019-07-06T00:00:00"/>
    <n v="152036"/>
    <n v="0.15"/>
    <s v="Brazil"/>
    <s v="Rio de Janerio"/>
    <s v=""/>
    <s v="2019"/>
    <s v=""/>
    <e v="#VALUE!"/>
    <m/>
    <m/>
  </r>
  <r>
    <s v="E03984"/>
    <s v="Hailey Foster"/>
    <s v="Controls Engineer"/>
    <x v="5"/>
    <s v="Manufacturing"/>
    <s v="Female"/>
    <x v="0"/>
    <n v="55"/>
    <d v="2021-03-21T00:00:00"/>
    <n v="95562"/>
    <n v="0"/>
    <s v="United States"/>
    <s v="Chicago"/>
    <s v=""/>
    <s v="2021"/>
    <s v=""/>
    <e v="#VALUE!"/>
    <m/>
    <m/>
  </r>
  <r>
    <s v="E00446"/>
    <s v="Hudson Hill"/>
    <s v="Sr. Analyst"/>
    <x v="2"/>
    <s v="Research &amp; Development"/>
    <s v="Male"/>
    <x v="2"/>
    <n v="30"/>
    <d v="2019-11-04T00:00:00"/>
    <n v="96092"/>
    <n v="0"/>
    <s v="United States"/>
    <s v="Austin"/>
    <s v=""/>
    <s v="2019"/>
    <s v=""/>
    <e v="#VALUE!"/>
    <m/>
    <m/>
  </r>
  <r>
    <s v="E02825"/>
    <s v="Wyatt Li"/>
    <s v="Vice President"/>
    <x v="5"/>
    <s v="Manufacturing"/>
    <s v="Male"/>
    <x v="1"/>
    <n v="63"/>
    <d v="2013-06-03T00:00:00"/>
    <n v="254289"/>
    <n v="0.39"/>
    <s v="United States"/>
    <s v="Chicago"/>
    <s v=""/>
    <s v="2013"/>
    <s v=""/>
    <e v="#VALUE!"/>
    <m/>
    <m/>
  </r>
  <r>
    <s v="E04174"/>
    <s v="Maverick Henry"/>
    <s v="Computer Systems Manager"/>
    <x v="0"/>
    <s v="Research &amp; Development"/>
    <s v="Male"/>
    <x v="2"/>
    <n v="26"/>
    <d v="2019-07-10T00:00:00"/>
    <n v="69110"/>
    <n v="0.05"/>
    <s v="United States"/>
    <s v="Chicago"/>
    <s v=""/>
    <s v="2019"/>
    <s v=""/>
    <e v="#VALUE!"/>
    <m/>
    <m/>
  </r>
  <r>
    <s v="E01899"/>
    <s v="Xavier Jackson"/>
    <s v="Vice President"/>
    <x v="6"/>
    <s v="Speciality Products"/>
    <s v="Male"/>
    <x v="2"/>
    <n v="52"/>
    <d v="2002-06-11T00:00:00"/>
    <n v="236314"/>
    <n v="0.34"/>
    <s v="United States"/>
    <s v="Miami"/>
    <s v=""/>
    <s v="2002"/>
    <s v=""/>
    <e v="#VALUE!"/>
    <m/>
    <m/>
  </r>
  <r>
    <s v="E02562"/>
    <s v="Christian Medina"/>
    <s v="Analyst"/>
    <x v="6"/>
    <s v="Corporate"/>
    <s v="Male"/>
    <x v="3"/>
    <n v="51"/>
    <d v="2007-06-19T00:00:00"/>
    <n v="45206"/>
    <n v="0"/>
    <s v="United States"/>
    <s v="Columbus"/>
    <s v=""/>
    <s v="2007"/>
    <s v=""/>
    <e v="#VALUE!"/>
    <m/>
    <m/>
  </r>
  <r>
    <s v="E01006"/>
    <s v="Autumn Leung"/>
    <s v="Vice President"/>
    <x v="1"/>
    <s v="Research &amp; Development"/>
    <s v="Female"/>
    <x v="1"/>
    <n v="25"/>
    <d v="2021-11-15T00:00:00"/>
    <n v="210708"/>
    <n v="0.33"/>
    <s v="United States"/>
    <s v="Chicago"/>
    <s v=""/>
    <s v="2021"/>
    <s v=""/>
    <e v="#VALUE!"/>
    <m/>
    <m/>
  </r>
  <r>
    <s v="E02903"/>
    <s v="Robert Vazquez"/>
    <s v="System Administrator "/>
    <x v="0"/>
    <s v="Corporate"/>
    <s v="Male"/>
    <x v="3"/>
    <n v="40"/>
    <d v="2021-09-26T00:00:00"/>
    <n v="87770"/>
    <n v="0"/>
    <s v="United States"/>
    <s v="Austin"/>
    <s v=""/>
    <s v="2021"/>
    <s v=""/>
    <e v="#VALUE!"/>
    <m/>
    <m/>
  </r>
  <r>
    <s v="E03642"/>
    <s v="Aria Roberts"/>
    <s v="Manager"/>
    <x v="3"/>
    <s v="Corporate"/>
    <s v="Female"/>
    <x v="2"/>
    <n v="38"/>
    <d v="2015-08-12T00:00:00"/>
    <n v="106858"/>
    <n v="0.05"/>
    <s v="United States"/>
    <s v="Seattle"/>
    <s v=""/>
    <s v="2015"/>
    <s v=""/>
    <e v="#VALUE!"/>
    <m/>
    <m/>
  </r>
  <r>
    <s v="E02884"/>
    <s v="Axel Johnson"/>
    <s v="Director"/>
    <x v="4"/>
    <s v="Corporate"/>
    <s v="Male"/>
    <x v="2"/>
    <n v="60"/>
    <d v="2015-04-14T00:00:00"/>
    <n v="155788"/>
    <n v="0.17"/>
    <s v="United States"/>
    <s v="Seattle"/>
    <s v=""/>
    <s v="2015"/>
    <s v=""/>
    <e v="#VALUE!"/>
    <m/>
    <m/>
  </r>
  <r>
    <s v="E00701"/>
    <s v="Madeline Garcia"/>
    <s v="Sr. Business Partner"/>
    <x v="4"/>
    <s v="Speciality Products"/>
    <s v="Female"/>
    <x v="3"/>
    <n v="45"/>
    <d v="2019-04-26T00:00:00"/>
    <n v="74891"/>
    <n v="0"/>
    <s v="Brazil"/>
    <s v="Rio de Janerio"/>
    <s v=""/>
    <s v="2019"/>
    <s v=""/>
    <e v="#VALUE!"/>
    <m/>
    <m/>
  </r>
  <r>
    <s v="E04720"/>
    <s v="Christopher Chung"/>
    <s v="Controls Engineer"/>
    <x v="5"/>
    <s v="Corporate"/>
    <s v="Male"/>
    <x v="1"/>
    <n v="28"/>
    <d v="2021-12-18T00:00:00"/>
    <n v="95670"/>
    <n v="0"/>
    <s v="United States"/>
    <s v="Phoenix"/>
    <s v=""/>
    <s v="2021"/>
    <s v=""/>
    <e v="#VALUE!"/>
    <m/>
    <m/>
  </r>
  <r>
    <s v="E01985"/>
    <s v="Eliana Turner"/>
    <s v="Account Representative"/>
    <x v="2"/>
    <s v="Research &amp; Development"/>
    <s v="Female"/>
    <x v="0"/>
    <n v="65"/>
    <d v="2000-09-29T00:00:00"/>
    <n v="67837"/>
    <n v="0"/>
    <s v="United States"/>
    <s v="Austin"/>
    <s v=""/>
    <s v="2000"/>
    <s v=""/>
    <e v="#VALUE!"/>
    <m/>
    <m/>
  </r>
  <r>
    <s v="E03273"/>
    <s v="Daniel Shah"/>
    <s v="Analyst II"/>
    <x v="2"/>
    <s v="Research &amp; Development"/>
    <s v="Male"/>
    <x v="1"/>
    <n v="41"/>
    <d v="2010-06-04T00:00:00"/>
    <n v="72425"/>
    <n v="0"/>
    <s v="China"/>
    <s v="Beijing"/>
    <s v=""/>
    <s v="2010"/>
    <s v=""/>
    <e v="#VALUE!"/>
    <m/>
    <m/>
  </r>
  <r>
    <s v="E02415"/>
    <s v="Penelope Gonzalez"/>
    <s v="Sr. Analyst"/>
    <x v="2"/>
    <s v="Corporate"/>
    <s v="Female"/>
    <x v="3"/>
    <n v="52"/>
    <d v="1994-10-16T00:00:00"/>
    <n v="93103"/>
    <n v="0"/>
    <s v="United States"/>
    <s v="Phoenix"/>
    <s v=""/>
    <s v="1994"/>
    <s v=""/>
    <e v="#VALUE!"/>
    <m/>
    <m/>
  </r>
  <r>
    <s v="E02877"/>
    <s v="Mila Allen"/>
    <s v="Controls Engineer"/>
    <x v="5"/>
    <s v="Corporate"/>
    <s v="Female"/>
    <x v="2"/>
    <n v="56"/>
    <d v="2015-10-14T00:00:00"/>
    <n v="76272"/>
    <n v="0"/>
    <s v="United States"/>
    <s v="Miami"/>
    <d v="2021-10-22T00:00:00"/>
    <s v="2015"/>
    <s v="2021"/>
    <n v="6"/>
    <m/>
    <m/>
  </r>
  <r>
    <s v="E00091"/>
    <s v="Emilia Chu"/>
    <s v="Analyst II"/>
    <x v="1"/>
    <s v="Manufacturing"/>
    <s v="Female"/>
    <x v="1"/>
    <n v="48"/>
    <d v="2003-06-24T00:00:00"/>
    <n v="55760"/>
    <n v="0"/>
    <s v="United States"/>
    <s v="Austin"/>
    <s v=""/>
    <s v="2003"/>
    <s v=""/>
    <e v="#VALUE!"/>
    <m/>
    <m/>
  </r>
  <r>
    <s v="E02563"/>
    <s v="Emily Clark"/>
    <s v="Vice President"/>
    <x v="3"/>
    <s v="Corporate"/>
    <s v="Female"/>
    <x v="2"/>
    <n v="36"/>
    <d v="2020-01-13T00:00:00"/>
    <n v="253294"/>
    <n v="0.4"/>
    <s v="United States"/>
    <s v="Miami"/>
    <s v=""/>
    <s v="2020"/>
    <s v=""/>
    <e v="#VALUE!"/>
    <m/>
    <m/>
  </r>
  <r>
    <s v="E04221"/>
    <s v="Roman King"/>
    <s v="Analyst II"/>
    <x v="1"/>
    <s v="Corporate"/>
    <s v="Male"/>
    <x v="2"/>
    <n v="60"/>
    <d v="2007-08-16T00:00:00"/>
    <n v="58671"/>
    <n v="0"/>
    <s v="United States"/>
    <s v="Columbus"/>
    <s v=""/>
    <s v="2007"/>
    <s v=""/>
    <e v="#VALUE!"/>
    <m/>
    <m/>
  </r>
  <r>
    <s v="E04887"/>
    <s v="Emery Do"/>
    <s v="Account Representative"/>
    <x v="2"/>
    <s v="Research &amp; Development"/>
    <s v="Female"/>
    <x v="1"/>
    <n v="40"/>
    <d v="2018-03-16T00:00:00"/>
    <n v="55457"/>
    <n v="0"/>
    <s v="United States"/>
    <s v="Columbus"/>
    <s v=""/>
    <s v="2018"/>
    <s v=""/>
    <e v="#VALUE!"/>
    <m/>
    <m/>
  </r>
  <r>
    <s v="E03170"/>
    <s v="Autumn Thao"/>
    <s v="Account Representative"/>
    <x v="2"/>
    <s v="Manufacturing"/>
    <s v="Female"/>
    <x v="1"/>
    <n v="63"/>
    <d v="2017-09-26T00:00:00"/>
    <n v="72340"/>
    <n v="0"/>
    <s v="United States"/>
    <s v="Phoenix"/>
    <d v="2019-04-03T00:00:00"/>
    <s v="2017"/>
    <s v="2019"/>
    <n v="2"/>
    <m/>
    <m/>
  </r>
  <r>
    <s v="E01636"/>
    <s v="Naomi Coleman"/>
    <s v="Manager"/>
    <x v="6"/>
    <s v="Corporate"/>
    <s v="Female"/>
    <x v="2"/>
    <n v="29"/>
    <d v="2016-11-02T00:00:00"/>
    <n v="122054"/>
    <n v="0.06"/>
    <s v="United States"/>
    <s v="Phoenix"/>
    <s v=""/>
    <s v="2016"/>
    <s v=""/>
    <e v="#VALUE!"/>
    <m/>
    <m/>
  </r>
  <r>
    <s v="E01387"/>
    <s v="Cora Zheng"/>
    <s v="Director"/>
    <x v="0"/>
    <s v="Manufacturing"/>
    <s v="Female"/>
    <x v="1"/>
    <n v="27"/>
    <d v="2018-01-03T00:00:00"/>
    <n v="167100"/>
    <n v="0.2"/>
    <s v="China"/>
    <s v="Chengdu"/>
    <s v=""/>
    <s v="2018"/>
    <s v=""/>
    <e v="#VALUE!"/>
    <m/>
    <m/>
  </r>
  <r>
    <s v="E01363"/>
    <s v="Ayla Daniels"/>
    <s v="Technical Architect"/>
    <x v="0"/>
    <s v="Corporate"/>
    <s v="Female"/>
    <x v="2"/>
    <n v="53"/>
    <d v="1997-04-23T00:00:00"/>
    <n v="78153"/>
    <n v="0"/>
    <s v="United States"/>
    <s v="Miami"/>
    <s v=""/>
    <s v="1997"/>
    <s v=""/>
    <e v="#VALUE!"/>
    <m/>
    <m/>
  </r>
  <r>
    <s v="E02249"/>
    <s v="Allison Daniels"/>
    <s v="Manager"/>
    <x v="1"/>
    <s v="Manufacturing"/>
    <s v="Female"/>
    <x v="2"/>
    <n v="37"/>
    <d v="2020-04-14T00:00:00"/>
    <n v="103524"/>
    <n v="0.09"/>
    <s v="United States"/>
    <s v="Phoenix"/>
    <s v=""/>
    <s v="2020"/>
    <s v=""/>
    <e v="#VALUE!"/>
    <m/>
    <m/>
  </r>
  <r>
    <s v="E02987"/>
    <s v="Mateo Harris"/>
    <s v="Manager"/>
    <x v="0"/>
    <s v="Corporate"/>
    <s v="Male"/>
    <x v="2"/>
    <n v="30"/>
    <d v="2017-08-05T00:00:00"/>
    <n v="119906"/>
    <n v="0.05"/>
    <s v="United States"/>
    <s v="Columbus"/>
    <s v=""/>
    <s v="2017"/>
    <s v=""/>
    <e v="#VALUE!"/>
    <m/>
    <m/>
  </r>
  <r>
    <s v="E03655"/>
    <s v="Samantha Rogers"/>
    <s v="Analyst"/>
    <x v="6"/>
    <s v="Speciality Products"/>
    <s v="Female"/>
    <x v="2"/>
    <n v="28"/>
    <d v="2020-01-17T00:00:00"/>
    <n v="45061"/>
    <n v="0"/>
    <s v="United States"/>
    <s v="Miami"/>
    <s v=""/>
    <s v="2020"/>
    <s v=""/>
    <e v="#VALUE!"/>
    <m/>
    <m/>
  </r>
  <r>
    <s v="E04048"/>
    <s v="Julian Lee"/>
    <s v="IT Systems Architect"/>
    <x v="0"/>
    <s v="Corporate"/>
    <s v="Male"/>
    <x v="1"/>
    <n v="51"/>
    <d v="2003-01-17T00:00:00"/>
    <n v="91399"/>
    <n v="0"/>
    <s v="United States"/>
    <s v="Seattle"/>
    <s v=""/>
    <s v="2003"/>
    <s v=""/>
    <e v="#VALUE!"/>
    <m/>
    <m/>
  </r>
  <r>
    <s v="E03626"/>
    <s v="Nicholas Avila"/>
    <s v="Enterprise Architect"/>
    <x v="0"/>
    <s v="Research &amp; Development"/>
    <s v="Male"/>
    <x v="3"/>
    <n v="28"/>
    <d v="2017-09-28T00:00:00"/>
    <n v="97336"/>
    <n v="0"/>
    <s v="United States"/>
    <s v="Austin"/>
    <s v=""/>
    <s v="2017"/>
    <s v=""/>
    <e v="#VALUE!"/>
    <m/>
    <m/>
  </r>
  <r>
    <s v="E03694"/>
    <s v="Hailey Watson"/>
    <s v="Sr. Manger"/>
    <x v="3"/>
    <s v="Corporate"/>
    <s v="Female"/>
    <x v="0"/>
    <n v="31"/>
    <d v="2017-01-20T00:00:00"/>
    <n v="124629"/>
    <n v="0.1"/>
    <s v="United States"/>
    <s v="Columbus"/>
    <s v=""/>
    <s v="2017"/>
    <s v=""/>
    <e v="#VALUE!"/>
    <m/>
    <m/>
  </r>
  <r>
    <s v="E02920"/>
    <s v="Willow Woods"/>
    <s v="Vice President"/>
    <x v="4"/>
    <s v="Speciality Products"/>
    <s v="Female"/>
    <x v="2"/>
    <n v="28"/>
    <d v="2021-07-25T00:00:00"/>
    <n v="231850"/>
    <n v="0.39"/>
    <s v="United States"/>
    <s v="Miami"/>
    <s v=""/>
    <s v="2021"/>
    <s v=""/>
    <e v="#VALUE!"/>
    <m/>
    <m/>
  </r>
  <r>
    <s v="E03220"/>
    <s v="Alexander Gonzales"/>
    <s v="Manager"/>
    <x v="3"/>
    <s v="Research &amp; Development"/>
    <s v="Male"/>
    <x v="3"/>
    <n v="34"/>
    <d v="2018-06-04T00:00:00"/>
    <n v="128329"/>
    <n v="0.08"/>
    <s v="United States"/>
    <s v="Phoenix"/>
    <s v=""/>
    <s v="2018"/>
    <s v=""/>
    <e v="#VALUE!"/>
    <m/>
    <m/>
  </r>
  <r>
    <s v="E01347"/>
    <s v="Aiden Gonzales"/>
    <s v="Vice President"/>
    <x v="6"/>
    <s v="Speciality Products"/>
    <s v="Male"/>
    <x v="3"/>
    <n v="44"/>
    <d v="2021-03-28T00:00:00"/>
    <n v="186033"/>
    <n v="0.34"/>
    <s v="Brazil"/>
    <s v="Sao Paulo"/>
    <s v=""/>
    <s v="2021"/>
    <s v=""/>
    <e v="#VALUE!"/>
    <m/>
    <m/>
  </r>
  <r>
    <s v="E03968"/>
    <s v="Joshua Chin"/>
    <s v="Sr. Manger"/>
    <x v="6"/>
    <s v="Manufacturing"/>
    <s v="Male"/>
    <x v="1"/>
    <n v="60"/>
    <d v="2021-07-26T00:00:00"/>
    <n v="121480"/>
    <n v="0.14000000000000001"/>
    <s v="United States"/>
    <s v="Phoenix"/>
    <s v=""/>
    <s v="2021"/>
    <s v=""/>
    <e v="#VALUE!"/>
    <m/>
    <m/>
  </r>
  <r>
    <s v="E04299"/>
    <s v="Paisley Hall"/>
    <s v="Director"/>
    <x v="4"/>
    <s v="Speciality Products"/>
    <s v="Female"/>
    <x v="2"/>
    <n v="41"/>
    <d v="2010-05-21T00:00:00"/>
    <n v="153275"/>
    <n v="0.24"/>
    <s v="United States"/>
    <s v="Columbus"/>
    <s v=""/>
    <s v="2010"/>
    <s v=""/>
    <e v="#VALUE!"/>
    <m/>
    <m/>
  </r>
  <r>
    <s v="E01150"/>
    <s v="Allison Leung"/>
    <s v="Sr. Analyst"/>
    <x v="2"/>
    <s v="Research &amp; Development"/>
    <s v="Female"/>
    <x v="1"/>
    <n v="62"/>
    <d v="2020-05-18T00:00:00"/>
    <n v="97830"/>
    <n v="0"/>
    <s v="United States"/>
    <s v="Austin"/>
    <s v=""/>
    <s v="2020"/>
    <s v=""/>
    <e v="#VALUE!"/>
    <m/>
    <m/>
  </r>
  <r>
    <s v="E03774"/>
    <s v="Hannah Mejia"/>
    <s v="Vice President"/>
    <x v="6"/>
    <s v="Corporate"/>
    <s v="Female"/>
    <x v="3"/>
    <n v="47"/>
    <d v="1999-03-13T00:00:00"/>
    <n v="239394"/>
    <n v="0.32"/>
    <s v="United States"/>
    <s v="Austin"/>
    <s v=""/>
    <s v="1999"/>
    <s v=""/>
    <e v="#VALUE!"/>
    <m/>
    <m/>
  </r>
  <r>
    <s v="E01638"/>
    <s v="Elizabeth Huang"/>
    <s v="Analyst"/>
    <x v="1"/>
    <s v="Speciality Products"/>
    <s v="Female"/>
    <x v="1"/>
    <n v="62"/>
    <d v="2002-09-20T00:00:00"/>
    <n v="49738"/>
    <n v="0"/>
    <s v="China"/>
    <s v="Beijing"/>
    <s v=""/>
    <s v="2002"/>
    <s v=""/>
    <e v="#VALUE!"/>
    <m/>
    <m/>
  </r>
  <r>
    <s v="E01877"/>
    <s v="Abigail Garza"/>
    <s v="Analyst"/>
    <x v="3"/>
    <s v="Manufacturing"/>
    <s v="Female"/>
    <x v="3"/>
    <n v="33"/>
    <d v="2018-05-27T00:00:00"/>
    <n v="45049"/>
    <n v="0"/>
    <s v="United States"/>
    <s v="Seattle"/>
    <s v=""/>
    <s v="2018"/>
    <s v=""/>
    <e v="#VALUE!"/>
    <m/>
    <m/>
  </r>
  <r>
    <s v="E01193"/>
    <s v="Raelynn Lu"/>
    <s v="Director"/>
    <x v="1"/>
    <s v="Research &amp; Development"/>
    <s v="Female"/>
    <x v="1"/>
    <n v="27"/>
    <d v="2020-05-26T00:00:00"/>
    <n v="153628"/>
    <n v="0.28999999999999998"/>
    <s v="China"/>
    <s v="Chongqing"/>
    <d v="2020-12-12T00:00:00"/>
    <s v="2020"/>
    <s v="2020"/>
    <n v="0"/>
    <m/>
    <m/>
  </r>
  <r>
    <s v="E01789"/>
    <s v="Charles Luu"/>
    <s v="Sr. Manger"/>
    <x v="2"/>
    <s v="Manufacturing"/>
    <s v="Male"/>
    <x v="1"/>
    <n v="25"/>
    <d v="2021-06-15T00:00:00"/>
    <n v="142731"/>
    <n v="0.11"/>
    <s v="China"/>
    <s v="Shanghai"/>
    <d v="2022-06-03T00:00:00"/>
    <s v="2021"/>
    <s v="2022"/>
    <n v="1"/>
    <m/>
    <m/>
  </r>
  <r>
    <s v="E01422"/>
    <s v="Lydia Espinoza"/>
    <s v="Sr. Manger"/>
    <x v="6"/>
    <s v="Speciality Products"/>
    <s v="Female"/>
    <x v="3"/>
    <n v="29"/>
    <d v="2020-05-15T00:00:00"/>
    <n v="137106"/>
    <n v="0.12"/>
    <s v="Brazil"/>
    <s v="Sao Paulo"/>
    <s v=""/>
    <s v="2020"/>
    <s v=""/>
    <e v="#VALUE!"/>
    <m/>
    <m/>
  </r>
  <r>
    <s v="E00440"/>
    <s v="Adeline Thao"/>
    <s v="Vice President"/>
    <x v="1"/>
    <s v="Corporate"/>
    <s v="Female"/>
    <x v="1"/>
    <n v="54"/>
    <d v="2007-09-05T00:00:00"/>
    <n v="183239"/>
    <n v="0.32"/>
    <s v="United States"/>
    <s v="Seattle"/>
    <s v=""/>
    <s v="2007"/>
    <s v=""/>
    <e v="#VALUE!"/>
    <m/>
    <m/>
  </r>
  <r>
    <s v="E00145"/>
    <s v="Kinsley Dixon"/>
    <s v="Analyst"/>
    <x v="3"/>
    <s v="Manufacturing"/>
    <s v="Female"/>
    <x v="2"/>
    <n v="28"/>
    <d v="2019-05-25T00:00:00"/>
    <n v="45819"/>
    <n v="0"/>
    <s v="United States"/>
    <s v="Miami"/>
    <s v=""/>
    <s v="2019"/>
    <s v=""/>
    <e v="#VALUE!"/>
    <m/>
    <m/>
  </r>
  <r>
    <s v="E04150"/>
    <s v="Natalia Vu"/>
    <s v="Analyst"/>
    <x v="3"/>
    <s v="Research &amp; Development"/>
    <s v="Female"/>
    <x v="1"/>
    <n v="54"/>
    <d v="2006-12-29T00:00:00"/>
    <n v="55518"/>
    <n v="0"/>
    <s v="United States"/>
    <s v="Columbus"/>
    <s v=""/>
    <s v="2006"/>
    <s v=""/>
    <e v="#VALUE!"/>
    <m/>
    <m/>
  </r>
  <r>
    <s v="E02846"/>
    <s v="Julia Mai"/>
    <s v="Manager"/>
    <x v="6"/>
    <s v="Manufacturing"/>
    <s v="Female"/>
    <x v="1"/>
    <n v="50"/>
    <d v="2012-03-11T00:00:00"/>
    <n v="108134"/>
    <n v="0.1"/>
    <s v="China"/>
    <s v="Shanghai"/>
    <s v=""/>
    <s v="2012"/>
    <s v=""/>
    <e v="#VALUE!"/>
    <m/>
    <m/>
  </r>
  <r>
    <s v="E04247"/>
    <s v="Camila Evans"/>
    <s v="Manager"/>
    <x v="6"/>
    <s v="Research &amp; Development"/>
    <s v="Female"/>
    <x v="0"/>
    <n v="55"/>
    <d v="1992-12-20T00:00:00"/>
    <n v="113950"/>
    <n v="0.09"/>
    <s v="United States"/>
    <s v="Miami"/>
    <s v=""/>
    <s v="1992"/>
    <s v=""/>
    <e v="#VALUE!"/>
    <m/>
    <m/>
  </r>
  <r>
    <s v="E02613"/>
    <s v="Everly Lai"/>
    <s v="Vice President"/>
    <x v="6"/>
    <s v="Speciality Products"/>
    <s v="Female"/>
    <x v="1"/>
    <n v="52"/>
    <d v="1998-04-01T00:00:00"/>
    <n v="182035"/>
    <n v="0.3"/>
    <s v="United States"/>
    <s v="Chicago"/>
    <s v=""/>
    <s v="1998"/>
    <s v=""/>
    <e v="#VALUE!"/>
    <m/>
    <m/>
  </r>
  <r>
    <s v="E03349"/>
    <s v="Adam He"/>
    <s v="Director"/>
    <x v="3"/>
    <s v="Speciality Products"/>
    <s v="Male"/>
    <x v="1"/>
    <n v="35"/>
    <d v="2017-08-16T00:00:00"/>
    <n v="181356"/>
    <n v="0.23"/>
    <s v="China"/>
    <s v="Beijing"/>
    <s v=""/>
    <s v="2017"/>
    <s v=""/>
    <e v="#VALUE!"/>
    <m/>
    <m/>
  </r>
  <r>
    <s v="E03648"/>
    <s v="Vivian Hunter"/>
    <s v="Account Representative"/>
    <x v="2"/>
    <s v="Corporate"/>
    <s v="Female"/>
    <x v="0"/>
    <n v="26"/>
    <d v="2019-08-21T00:00:00"/>
    <n v="66084"/>
    <n v="0"/>
    <s v="United States"/>
    <s v="Seattle"/>
    <s v=""/>
    <s v="2019"/>
    <s v=""/>
    <e v="#VALUE!"/>
    <m/>
    <m/>
  </r>
  <r>
    <s v="E02192"/>
    <s v="Lucy Avila"/>
    <s v="Solutions Architect"/>
    <x v="0"/>
    <s v="Speciality Products"/>
    <s v="Female"/>
    <x v="3"/>
    <n v="43"/>
    <d v="2010-04-22T00:00:00"/>
    <n v="76912"/>
    <n v="0"/>
    <s v="Brazil"/>
    <s v="Sao Paulo"/>
    <s v=""/>
    <s v="2010"/>
    <s v=""/>
    <e v="#VALUE!"/>
    <m/>
    <m/>
  </r>
  <r>
    <s v="E03981"/>
    <s v="Eliana Li"/>
    <s v="Test Engineer"/>
    <x v="5"/>
    <s v="Research &amp; Development"/>
    <s v="Female"/>
    <x v="1"/>
    <n v="63"/>
    <d v="2018-05-07T00:00:00"/>
    <n v="67987"/>
    <n v="0"/>
    <s v="United States"/>
    <s v="Miami"/>
    <s v=""/>
    <s v="2018"/>
    <s v=""/>
    <e v="#VALUE!"/>
    <m/>
    <m/>
  </r>
  <r>
    <s v="E03262"/>
    <s v="Logan Mitchell"/>
    <s v="Analyst II"/>
    <x v="6"/>
    <s v="Manufacturing"/>
    <s v="Male"/>
    <x v="2"/>
    <n v="65"/>
    <d v="2005-08-20T00:00:00"/>
    <n v="59833"/>
    <n v="0"/>
    <s v="United States"/>
    <s v="Columbus"/>
    <s v=""/>
    <s v="2005"/>
    <s v=""/>
    <e v="#VALUE!"/>
    <m/>
    <m/>
  </r>
  <r>
    <s v="E02716"/>
    <s v="Dominic Dinh"/>
    <s v="Sr. Manger"/>
    <x v="6"/>
    <s v="Speciality Products"/>
    <s v="Male"/>
    <x v="1"/>
    <n v="45"/>
    <d v="2005-04-11T00:00:00"/>
    <n v="128468"/>
    <n v="0.11"/>
    <s v="United States"/>
    <s v="Chicago"/>
    <s v=""/>
    <s v="2005"/>
    <s v=""/>
    <e v="#VALUE!"/>
    <m/>
    <m/>
  </r>
  <r>
    <s v="E00245"/>
    <s v="Lucas Daniels"/>
    <s v="Manager"/>
    <x v="2"/>
    <s v="Corporate"/>
    <s v="Male"/>
    <x v="0"/>
    <n v="42"/>
    <d v="2011-05-29T00:00:00"/>
    <n v="102440"/>
    <n v="0.06"/>
    <s v="United States"/>
    <s v="Chicago"/>
    <s v=""/>
    <s v="2011"/>
    <s v=""/>
    <e v="#VALUE!"/>
    <m/>
    <m/>
  </r>
  <r>
    <s v="E04123"/>
    <s v="Andrew Holmes"/>
    <s v="Vice President"/>
    <x v="0"/>
    <s v="Speciality Products"/>
    <s v="Male"/>
    <x v="0"/>
    <n v="59"/>
    <d v="2010-12-30T00:00:00"/>
    <n v="246619"/>
    <n v="0.36"/>
    <s v="United States"/>
    <s v="Miami"/>
    <s v=""/>
    <s v="2010"/>
    <s v=""/>
    <e v="#VALUE!"/>
    <m/>
    <m/>
  </r>
  <r>
    <s v="E03471"/>
    <s v="Julia Sandoval"/>
    <s v="Manager"/>
    <x v="4"/>
    <s v="Corporate"/>
    <s v="Female"/>
    <x v="3"/>
    <n v="42"/>
    <d v="2017-11-19T00:00:00"/>
    <n v="101143"/>
    <n v="0.06"/>
    <s v="United States"/>
    <s v="Miami"/>
    <s v=""/>
    <s v="2017"/>
    <s v=""/>
    <e v="#VALUE!"/>
    <m/>
    <m/>
  </r>
  <r>
    <s v="E00717"/>
    <s v="Kennedy Vargas"/>
    <s v="Business Partner"/>
    <x v="4"/>
    <s v="Manufacturing"/>
    <s v="Female"/>
    <x v="3"/>
    <n v="45"/>
    <d v="2005-10-14T00:00:00"/>
    <n v="51404"/>
    <n v="0"/>
    <s v="Brazil"/>
    <s v="Manaus"/>
    <d v="2009-12-06T00:00:00"/>
    <s v="2005"/>
    <s v="2009"/>
    <n v="4"/>
    <m/>
    <m/>
  </r>
  <r>
    <s v="E01966"/>
    <s v="Thomas Williams"/>
    <s v="Field Engineer"/>
    <x v="5"/>
    <s v="Speciality Products"/>
    <s v="Male"/>
    <x v="2"/>
    <n v="45"/>
    <d v="2015-11-21T00:00:00"/>
    <n v="87292"/>
    <n v="0"/>
    <s v="United States"/>
    <s v="Columbus"/>
    <s v=""/>
    <s v="2015"/>
    <s v=""/>
    <e v="#VALUE!"/>
    <m/>
    <m/>
  </r>
  <r>
    <s v="E03683"/>
    <s v="Raelynn Hong"/>
    <s v="Director"/>
    <x v="6"/>
    <s v="Speciality Products"/>
    <s v="Female"/>
    <x v="1"/>
    <n v="28"/>
    <d v="2019-12-11T00:00:00"/>
    <n v="182321"/>
    <n v="0.28000000000000003"/>
    <s v="China"/>
    <s v="Beijing"/>
    <s v=""/>
    <s v="2019"/>
    <s v=""/>
    <e v="#VALUE!"/>
    <m/>
    <m/>
  </r>
  <r>
    <s v="E03694"/>
    <s v="Eli Reed"/>
    <s v="Systems Analyst"/>
    <x v="0"/>
    <s v="Corporate"/>
    <s v="Male"/>
    <x v="2"/>
    <n v="51"/>
    <d v="2014-02-27T00:00:00"/>
    <n v="53929"/>
    <n v="0"/>
    <s v="United States"/>
    <s v="Miami"/>
    <d v="2017-12-22T00:00:00"/>
    <s v="2014"/>
    <s v="2017"/>
    <n v="3"/>
    <m/>
    <m/>
  </r>
  <r>
    <s v="E04766"/>
    <s v="Lyla Yoon"/>
    <s v="Vice President"/>
    <x v="3"/>
    <s v="Manufacturing"/>
    <s v="Female"/>
    <x v="1"/>
    <n v="38"/>
    <d v="2012-12-13T00:00:00"/>
    <n v="191571"/>
    <n v="0.32"/>
    <s v="United States"/>
    <s v="Austin"/>
    <s v=""/>
    <s v="2012"/>
    <s v=""/>
    <e v="#VALUE!"/>
    <m/>
    <m/>
  </r>
  <r>
    <s v="E01465"/>
    <s v="Hannah White"/>
    <s v="Sr. Manger"/>
    <x v="3"/>
    <s v="Corporate"/>
    <s v="Female"/>
    <x v="2"/>
    <n v="62"/>
    <d v="2009-01-30T00:00:00"/>
    <n v="150555"/>
    <n v="0.13"/>
    <s v="United States"/>
    <s v="Phoenix"/>
    <s v=""/>
    <s v="2009"/>
    <s v=""/>
    <e v="#VALUE!"/>
    <m/>
    <m/>
  </r>
  <r>
    <s v="E00206"/>
    <s v="Theodore Xi"/>
    <s v="Manager"/>
    <x v="1"/>
    <s v="Corporate"/>
    <s v="Male"/>
    <x v="1"/>
    <n v="52"/>
    <d v="2009-10-05T00:00:00"/>
    <n v="122890"/>
    <n v="7.0000000000000007E-2"/>
    <s v="China"/>
    <s v="Shanghai"/>
    <s v=""/>
    <s v="2009"/>
    <s v=""/>
    <e v="#VALUE!"/>
    <m/>
    <m/>
  </r>
  <r>
    <s v="E04088"/>
    <s v="Ezra Liang"/>
    <s v="Vice President"/>
    <x v="1"/>
    <s v="Research &amp; Development"/>
    <s v="Male"/>
    <x v="1"/>
    <n v="52"/>
    <d v="1997-05-26T00:00:00"/>
    <n v="216999"/>
    <n v="0.37"/>
    <s v="United States"/>
    <s v="Miami"/>
    <s v=""/>
    <s v="1997"/>
    <s v=""/>
    <e v="#VALUE!"/>
    <m/>
    <m/>
  </r>
  <r>
    <s v="E02066"/>
    <s v="Grayson Yee"/>
    <s v="Manager"/>
    <x v="4"/>
    <s v="Corporate"/>
    <s v="Male"/>
    <x v="1"/>
    <n v="48"/>
    <d v="2015-07-16T00:00:00"/>
    <n v="110565"/>
    <n v="0.09"/>
    <s v="China"/>
    <s v="Beijing"/>
    <s v=""/>
    <s v="2015"/>
    <s v=""/>
    <e v="#VALUE!"/>
    <m/>
    <m/>
  </r>
  <r>
    <s v="E03227"/>
    <s v="Eli Richardson"/>
    <s v="IT Coordinator"/>
    <x v="0"/>
    <s v="Speciality Products"/>
    <s v="Male"/>
    <x v="2"/>
    <n v="38"/>
    <d v="2015-04-19T00:00:00"/>
    <n v="48762"/>
    <n v="0"/>
    <s v="United States"/>
    <s v="Seattle"/>
    <s v=""/>
    <s v="2015"/>
    <s v=""/>
    <e v="#VALUE!"/>
    <m/>
    <m/>
  </r>
  <r>
    <s v="E03364"/>
    <s v="Audrey Lee"/>
    <s v="Development Engineer"/>
    <x v="5"/>
    <s v="Speciality Products"/>
    <s v="Female"/>
    <x v="1"/>
    <n v="51"/>
    <d v="2017-02-11T00:00:00"/>
    <n v="87036"/>
    <n v="0"/>
    <s v="China"/>
    <s v="Chongqing"/>
    <s v=""/>
    <s v="2017"/>
    <s v=""/>
    <e v="#VALUE!"/>
    <m/>
    <m/>
  </r>
  <r>
    <s v="E00607"/>
    <s v="Jameson Allen"/>
    <s v="Director"/>
    <x v="6"/>
    <s v="Speciality Products"/>
    <s v="Male"/>
    <x v="2"/>
    <n v="32"/>
    <d v="2016-11-28T00:00:00"/>
    <n v="177443"/>
    <n v="0.16"/>
    <s v="United States"/>
    <s v="Seattle"/>
    <s v=""/>
    <s v="2016"/>
    <s v=""/>
    <e v="#VALUE!"/>
    <m/>
    <m/>
  </r>
  <r>
    <s v="E02258"/>
    <s v="Eliza Chen"/>
    <s v="Enterprise Architect"/>
    <x v="0"/>
    <s v="Research &amp; Development"/>
    <s v="Female"/>
    <x v="1"/>
    <n v="36"/>
    <d v="2016-04-29T00:00:00"/>
    <n v="75862"/>
    <n v="0"/>
    <s v="United States"/>
    <s v="Austin"/>
    <s v=""/>
    <s v="2016"/>
    <s v=""/>
    <e v="#VALUE!"/>
    <m/>
    <m/>
  </r>
  <r>
    <s v="E03681"/>
    <s v="Lyla Chen"/>
    <s v="Sr. Business Partner"/>
    <x v="4"/>
    <s v="Research &amp; Development"/>
    <s v="Female"/>
    <x v="1"/>
    <n v="45"/>
    <d v="2019-04-26T00:00:00"/>
    <n v="90870"/>
    <n v="0"/>
    <s v="United States"/>
    <s v="Chicago"/>
    <s v=""/>
    <s v="2019"/>
    <s v=""/>
    <e v="#VALUE!"/>
    <m/>
    <m/>
  </r>
  <r>
    <s v="E02298"/>
    <s v="Emily Doan"/>
    <s v="Engineering Manager"/>
    <x v="5"/>
    <s v="Corporate"/>
    <s v="Female"/>
    <x v="1"/>
    <n v="32"/>
    <d v="2014-12-04T00:00:00"/>
    <n v="99202"/>
    <n v="0.11"/>
    <s v="United States"/>
    <s v="Phoenix"/>
    <s v=""/>
    <s v="2014"/>
    <s v=""/>
    <e v="#VALUE!"/>
    <m/>
    <m/>
  </r>
  <r>
    <s v="E02984"/>
    <s v="Jack Mai"/>
    <s v="Sr. Analyst"/>
    <x v="6"/>
    <s v="Corporate"/>
    <s v="Male"/>
    <x v="1"/>
    <n v="45"/>
    <d v="2007-09-22T00:00:00"/>
    <n v="92293"/>
    <n v="0"/>
    <s v="China"/>
    <s v="Chengdu"/>
    <s v=""/>
    <s v="2007"/>
    <s v=""/>
    <e v="#VALUE!"/>
    <m/>
    <m/>
  </r>
  <r>
    <s v="E02440"/>
    <s v="Grayson Turner"/>
    <s v="Solutions Architect"/>
    <x v="0"/>
    <s v="Corporate"/>
    <s v="Male"/>
    <x v="2"/>
    <n v="54"/>
    <d v="1992-06-30T00:00:00"/>
    <n v="63196"/>
    <n v="0"/>
    <s v="United States"/>
    <s v="Chicago"/>
    <d v="2014-10-26T00:00:00"/>
    <s v="1992"/>
    <s v="2014"/>
    <n v="22"/>
    <m/>
    <m/>
  </r>
  <r>
    <s v="E04699"/>
    <s v="Ivy Tang"/>
    <s v="Development Engineer"/>
    <x v="5"/>
    <s v="Speciality Products"/>
    <s v="Female"/>
    <x v="1"/>
    <n v="48"/>
    <d v="2012-05-03T00:00:00"/>
    <n v="65340"/>
    <n v="0"/>
    <s v="China"/>
    <s v="Shanghai"/>
    <d v="2018-05-09T00:00:00"/>
    <s v="2012"/>
    <s v="2018"/>
    <n v="6"/>
    <m/>
    <m/>
  </r>
  <r>
    <s v="E03579"/>
    <s v="Robert Zhang"/>
    <s v="Vice President"/>
    <x v="6"/>
    <s v="Corporate"/>
    <s v="Male"/>
    <x v="1"/>
    <n v="45"/>
    <d v="2015-09-24T00:00:00"/>
    <n v="202680"/>
    <n v="0.32"/>
    <s v="United States"/>
    <s v="Phoenix"/>
    <d v="2022-08-17T00:00:00"/>
    <s v="2015"/>
    <s v="2022"/>
    <n v="7"/>
    <m/>
    <m/>
  </r>
  <r>
    <s v="E01649"/>
    <s v="Eva Alvarado"/>
    <s v="Computer Systems Manager"/>
    <x v="0"/>
    <s v="Manufacturing"/>
    <s v="Female"/>
    <x v="3"/>
    <n v="46"/>
    <d v="2017-04-24T00:00:00"/>
    <n v="77461"/>
    <n v="0.09"/>
    <s v="Brazil"/>
    <s v="Sao Paulo"/>
    <s v=""/>
    <s v="2017"/>
    <s v=""/>
    <e v="#VALUE!"/>
    <m/>
    <m/>
  </r>
  <r>
    <s v="E04969"/>
    <s v="Abigail Vang"/>
    <s v="Operations Engineer"/>
    <x v="5"/>
    <s v="Research &amp; Development"/>
    <s v="Female"/>
    <x v="1"/>
    <n v="40"/>
    <d v="2016-09-09T00:00:00"/>
    <n v="109680"/>
    <n v="0"/>
    <s v="China"/>
    <s v="Chengdu"/>
    <s v=""/>
    <s v="2016"/>
    <s v=""/>
    <e v="#VALUE!"/>
    <m/>
    <m/>
  </r>
  <r>
    <s v="E00170"/>
    <s v="Claire Adams"/>
    <s v="Director"/>
    <x v="2"/>
    <s v="Manufacturing"/>
    <s v="Female"/>
    <x v="0"/>
    <n v="61"/>
    <d v="1997-08-19T00:00:00"/>
    <n v="159567"/>
    <n v="0.28000000000000003"/>
    <s v="United States"/>
    <s v="Phoenix"/>
    <s v=""/>
    <s v="1997"/>
    <s v=""/>
    <e v="#VALUE!"/>
    <m/>
    <m/>
  </r>
  <r>
    <s v="E00955"/>
    <s v="Theodore Marquez"/>
    <s v="Development Engineer"/>
    <x v="5"/>
    <s v="Speciality Products"/>
    <s v="Male"/>
    <x v="3"/>
    <n v="54"/>
    <d v="2012-11-24T00:00:00"/>
    <n v="94407"/>
    <n v="0"/>
    <s v="Brazil"/>
    <s v="Sao Paulo"/>
    <s v=""/>
    <s v="2012"/>
    <s v=""/>
    <e v="#VALUE!"/>
    <m/>
    <m/>
  </r>
  <r>
    <s v="E00810"/>
    <s v="Hunter Nunez"/>
    <s v="Vice President"/>
    <x v="4"/>
    <s v="Corporate"/>
    <s v="Male"/>
    <x v="3"/>
    <n v="62"/>
    <d v="2002-08-16T00:00:00"/>
    <n v="234594"/>
    <n v="0.33"/>
    <s v="United States"/>
    <s v="Seattle"/>
    <s v=""/>
    <s v="2002"/>
    <s v=""/>
    <e v="#VALUE!"/>
    <m/>
    <m/>
  </r>
  <r>
    <s v="E02798"/>
    <s v="Charles Henderson"/>
    <s v="Systems Analyst"/>
    <x v="0"/>
    <s v="Speciality Products"/>
    <s v="Male"/>
    <x v="2"/>
    <n v="48"/>
    <d v="2002-02-11T00:00:00"/>
    <n v="43080"/>
    <n v="0"/>
    <s v="United States"/>
    <s v="Austin"/>
    <s v=""/>
    <s v="2002"/>
    <s v=""/>
    <e v="#VALUE!"/>
    <m/>
    <m/>
  </r>
  <r>
    <s v="E04542"/>
    <s v="Camila Cortez"/>
    <s v="Manager"/>
    <x v="6"/>
    <s v="Manufacturing"/>
    <s v="Female"/>
    <x v="3"/>
    <n v="29"/>
    <d v="2021-05-09T00:00:00"/>
    <n v="129541"/>
    <n v="0.08"/>
    <s v="United States"/>
    <s v="Phoenix"/>
    <d v="2021-05-24T00:00:00"/>
    <s v="2021"/>
    <s v="2021"/>
    <n v="0"/>
    <m/>
    <m/>
  </r>
  <r>
    <s v="E02818"/>
    <s v="Aaron Garza"/>
    <s v="Director"/>
    <x v="2"/>
    <s v="Research &amp; Development"/>
    <s v="Male"/>
    <x v="3"/>
    <n v="39"/>
    <d v="2013-12-27T00:00:00"/>
    <n v="165756"/>
    <n v="0.28000000000000003"/>
    <s v="United States"/>
    <s v="Columbus"/>
    <d v="2020-06-09T00:00:00"/>
    <s v="2013"/>
    <s v="2020"/>
    <n v="7"/>
    <m/>
    <m/>
  </r>
  <r>
    <s v="E02907"/>
    <s v="Jose Singh"/>
    <s v="Sr. Manger"/>
    <x v="1"/>
    <s v="Speciality Products"/>
    <s v="Male"/>
    <x v="1"/>
    <n v="44"/>
    <d v="2010-04-06T00:00:00"/>
    <n v="142878"/>
    <n v="0.12"/>
    <s v="United States"/>
    <s v="Columbus"/>
    <s v=""/>
    <s v="2010"/>
    <s v=""/>
    <e v="#VALUE!"/>
    <m/>
    <m/>
  </r>
  <r>
    <s v="E00023"/>
    <s v="Gabriel Joseph"/>
    <s v="Director"/>
    <x v="5"/>
    <s v="Manufacturing"/>
    <s v="Male"/>
    <x v="2"/>
    <n v="52"/>
    <d v="2006-10-28T00:00:00"/>
    <n v="187992"/>
    <n v="0.28000000000000003"/>
    <s v="United States"/>
    <s v="Miami"/>
    <s v=""/>
    <s v="2006"/>
    <s v=""/>
    <e v="#VALUE!"/>
    <m/>
    <m/>
  </r>
  <r>
    <s v="E02391"/>
    <s v="Natalia Santos"/>
    <s v="Vice President"/>
    <x v="4"/>
    <s v="Speciality Products"/>
    <s v="Female"/>
    <x v="3"/>
    <n v="45"/>
    <d v="2019-02-25T00:00:00"/>
    <n v="249801"/>
    <n v="0.39"/>
    <s v="Brazil"/>
    <s v="Sao Paulo"/>
    <s v=""/>
    <s v="2019"/>
    <s v=""/>
    <e v="#VALUE!"/>
    <m/>
    <m/>
  </r>
  <r>
    <s v="E01429"/>
    <s v="Dylan Wilson"/>
    <s v="Network Administrator"/>
    <x v="0"/>
    <s v="Research &amp; Development"/>
    <s v="Male"/>
    <x v="2"/>
    <n v="48"/>
    <d v="2006-09-27T00:00:00"/>
    <n v="76505"/>
    <n v="0"/>
    <s v="United States"/>
    <s v="Seattle"/>
    <d v="2007-04-08T00:00:00"/>
    <s v="2006"/>
    <s v="2007"/>
    <n v="1"/>
    <m/>
    <m/>
  </r>
  <r>
    <s v="E00494"/>
    <s v="Robert Alvarez"/>
    <s v="Service Desk Analyst"/>
    <x v="0"/>
    <s v="Corporate"/>
    <s v="Male"/>
    <x v="3"/>
    <n v="39"/>
    <d v="2016-10-21T00:00:00"/>
    <n v="84297"/>
    <n v="0"/>
    <s v="Brazil"/>
    <s v="Manaus"/>
    <s v=""/>
    <s v="2016"/>
    <s v=""/>
    <e v="#VALUE!"/>
    <m/>
    <m/>
  </r>
  <r>
    <s v="E00634"/>
    <s v="Samantha Chavez"/>
    <s v="Sr. Analyst"/>
    <x v="2"/>
    <s v="Speciality Products"/>
    <s v="Female"/>
    <x v="3"/>
    <n v="53"/>
    <d v="2017-01-09T00:00:00"/>
    <n v="75769"/>
    <n v="0"/>
    <s v="Brazil"/>
    <s v="Manaus"/>
    <d v="2020-07-17T00:00:00"/>
    <s v="2017"/>
    <s v="2020"/>
    <n v="3"/>
    <m/>
    <m/>
  </r>
  <r>
    <s v="E01249"/>
    <s v="Samuel Bailey"/>
    <s v="Vice President"/>
    <x v="3"/>
    <s v="Speciality Products"/>
    <s v="Male"/>
    <x v="2"/>
    <n v="41"/>
    <d v="2013-08-17T00:00:00"/>
    <n v="235619"/>
    <n v="0.3"/>
    <s v="United States"/>
    <s v="Seattle"/>
    <s v=""/>
    <s v="2013"/>
    <s v=""/>
    <e v="#VALUE!"/>
    <m/>
    <m/>
  </r>
  <r>
    <s v="E04683"/>
    <s v="Ezekiel Delgado"/>
    <s v="Director"/>
    <x v="5"/>
    <s v="Speciality Products"/>
    <s v="Male"/>
    <x v="3"/>
    <n v="40"/>
    <d v="2020-02-07T00:00:00"/>
    <n v="187187"/>
    <n v="0.18"/>
    <s v="Brazil"/>
    <s v="Manaus"/>
    <s v=""/>
    <s v="2020"/>
    <s v=""/>
    <e v="#VALUE!"/>
    <m/>
    <m/>
  </r>
  <r>
    <s v="E04732"/>
    <s v="Benjamin Ramirez"/>
    <s v="Network Engineer"/>
    <x v="0"/>
    <s v="Research &amp; Development"/>
    <s v="Male"/>
    <x v="3"/>
    <n v="48"/>
    <d v="2005-07-27T00:00:00"/>
    <n v="68987"/>
    <n v="0"/>
    <s v="United States"/>
    <s v="Chicago"/>
    <d v="2006-04-22T00:00:00"/>
    <s v="2005"/>
    <s v="2006"/>
    <n v="1"/>
    <m/>
    <m/>
  </r>
  <r>
    <s v="E03834"/>
    <s v="Anthony Carter"/>
    <s v="Director"/>
    <x v="5"/>
    <s v="Speciality Products"/>
    <s v="Male"/>
    <x v="2"/>
    <n v="41"/>
    <d v="2007-03-15T00:00:00"/>
    <n v="155926"/>
    <n v="0.24"/>
    <s v="United States"/>
    <s v="Columbus"/>
    <d v="2008-05-30T00:00:00"/>
    <s v="2007"/>
    <s v="2008"/>
    <n v="1"/>
    <m/>
    <m/>
  </r>
  <r>
    <s v="E02923"/>
    <s v="Ethan Tang"/>
    <s v="Sr. Analyst"/>
    <x v="3"/>
    <s v="Speciality Products"/>
    <s v="Male"/>
    <x v="1"/>
    <n v="54"/>
    <d v="2016-05-04T00:00:00"/>
    <n v="93668"/>
    <n v="0"/>
    <s v="United States"/>
    <s v="Chicago"/>
    <s v=""/>
    <s v="2016"/>
    <s v=""/>
    <e v="#VALUE!"/>
    <m/>
    <m/>
  </r>
  <r>
    <s v="E02642"/>
    <s v="Sebastian Rogers"/>
    <s v="HRIS Analyst"/>
    <x v="4"/>
    <s v="Research &amp; Development"/>
    <s v="Male"/>
    <x v="2"/>
    <n v="38"/>
    <d v="2019-11-29T00:00:00"/>
    <n v="69647"/>
    <n v="0"/>
    <s v="United States"/>
    <s v="Miami"/>
    <d v="2022-04-20T00:00:00"/>
    <s v="2019"/>
    <s v="2022"/>
    <n v="3"/>
    <m/>
    <m/>
  </r>
  <r>
    <s v="E00981"/>
    <s v="Miles Thao"/>
    <s v="System Administrator "/>
    <x v="0"/>
    <s v="Corporate"/>
    <s v="Male"/>
    <x v="1"/>
    <n v="57"/>
    <d v="2003-06-26T00:00:00"/>
    <n v="63318"/>
    <n v="0"/>
    <s v="United States"/>
    <s v="Columbus"/>
    <s v=""/>
    <s v="2003"/>
    <s v=""/>
    <e v="#VALUE!"/>
    <m/>
    <m/>
  </r>
  <r>
    <s v="E04157"/>
    <s v="William Cao"/>
    <s v="Sr. Analyst"/>
    <x v="6"/>
    <s v="Manufacturing"/>
    <s v="Male"/>
    <x v="1"/>
    <n v="63"/>
    <d v="2017-02-12T00:00:00"/>
    <n v="77629"/>
    <n v="0"/>
    <s v="China"/>
    <s v="Beijing"/>
    <s v=""/>
    <s v="2017"/>
    <s v=""/>
    <e v="#VALUE!"/>
    <m/>
    <m/>
  </r>
  <r>
    <s v="E03528"/>
    <s v="Leo Hsu"/>
    <s v="Sr. Manger"/>
    <x v="4"/>
    <s v="Manufacturing"/>
    <s v="Male"/>
    <x v="1"/>
    <n v="62"/>
    <d v="2017-11-22T00:00:00"/>
    <n v="138808"/>
    <n v="0.15"/>
    <s v="China"/>
    <s v="Chongqing"/>
    <s v=""/>
    <s v="2017"/>
    <s v=""/>
    <e v="#VALUE!"/>
    <m/>
    <m/>
  </r>
  <r>
    <s v="E04547"/>
    <s v="Avery Grant"/>
    <s v="Enterprise Architect"/>
    <x v="0"/>
    <s v="Research &amp; Development"/>
    <s v="Female"/>
    <x v="2"/>
    <n v="49"/>
    <d v="2014-03-05T00:00:00"/>
    <n v="88777"/>
    <n v="0"/>
    <s v="United States"/>
    <s v="Chicago"/>
    <s v=""/>
    <s v="2014"/>
    <s v=""/>
    <e v="#VALUE!"/>
    <m/>
    <m/>
  </r>
  <r>
    <s v="E04415"/>
    <s v="Penelope Fong"/>
    <s v="Director"/>
    <x v="3"/>
    <s v="Corporate"/>
    <s v="Female"/>
    <x v="1"/>
    <n v="60"/>
    <d v="2004-05-14T00:00:00"/>
    <n v="186378"/>
    <n v="0.26"/>
    <s v="China"/>
    <s v="Chongqing"/>
    <s v=""/>
    <s v="2004"/>
    <s v=""/>
    <e v="#VALUE!"/>
    <m/>
    <m/>
  </r>
  <r>
    <s v="E04484"/>
    <s v="Vivian Thao"/>
    <s v="Quality Engineer"/>
    <x v="5"/>
    <s v="Research &amp; Development"/>
    <s v="Female"/>
    <x v="1"/>
    <n v="45"/>
    <d v="2015-04-23T00:00:00"/>
    <n v="60017"/>
    <n v="0"/>
    <s v="United States"/>
    <s v="Chicago"/>
    <s v=""/>
    <s v="2015"/>
    <s v=""/>
    <e v="#VALUE!"/>
    <m/>
    <m/>
  </r>
  <r>
    <s v="E02800"/>
    <s v="Eva Estrada"/>
    <s v="Sr. Manger"/>
    <x v="2"/>
    <s v="Speciality Products"/>
    <s v="Female"/>
    <x v="3"/>
    <n v="45"/>
    <d v="2018-07-24T00:00:00"/>
    <n v="148991"/>
    <n v="0.12"/>
    <s v="Brazil"/>
    <s v="Sao Paulo"/>
    <s v=""/>
    <s v="2018"/>
    <s v=""/>
    <e v="#VALUE!"/>
    <m/>
    <m/>
  </r>
  <r>
    <s v="E04926"/>
    <s v="Emma Luna"/>
    <s v="Field Engineer"/>
    <x v="5"/>
    <s v="Speciality Products"/>
    <s v="Female"/>
    <x v="3"/>
    <n v="52"/>
    <d v="2008-03-25T00:00:00"/>
    <n v="97398"/>
    <n v="0"/>
    <s v="Brazil"/>
    <s v="Manaus"/>
    <s v=""/>
    <s v="2008"/>
    <s v=""/>
    <e v="#VALUE!"/>
    <m/>
    <m/>
  </r>
  <r>
    <s v="E01268"/>
    <s v="Charlotte Wu"/>
    <s v="Sr. Business Partner"/>
    <x v="4"/>
    <s v="Manufacturing"/>
    <s v="Female"/>
    <x v="1"/>
    <n v="63"/>
    <d v="2007-05-02T00:00:00"/>
    <n v="72805"/>
    <n v="0"/>
    <s v="China"/>
    <s v="Shanghai"/>
    <s v=""/>
    <s v="2007"/>
    <s v=""/>
    <e v="#VALUE!"/>
    <m/>
    <m/>
  </r>
  <r>
    <s v="E04853"/>
    <s v="Vivian Chu"/>
    <s v="Sr. Account Representative"/>
    <x v="2"/>
    <s v="Research &amp; Development"/>
    <s v="Female"/>
    <x v="1"/>
    <n v="46"/>
    <d v="2021-01-17T00:00:00"/>
    <n v="72131"/>
    <n v="0"/>
    <s v="China"/>
    <s v="Shanghai"/>
    <s v=""/>
    <s v="2021"/>
    <s v=""/>
    <e v="#VALUE!"/>
    <m/>
    <m/>
  </r>
  <r>
    <s v="E01209"/>
    <s v="Jayden Williams"/>
    <s v="Manager"/>
    <x v="4"/>
    <s v="Manufacturing"/>
    <s v="Male"/>
    <x v="2"/>
    <n v="64"/>
    <d v="1992-12-26T00:00:00"/>
    <n v="104668"/>
    <n v="0.08"/>
    <s v="United States"/>
    <s v="Columbus"/>
    <s v=""/>
    <s v="1992"/>
    <s v=""/>
    <e v="#VALUE!"/>
    <m/>
    <m/>
  </r>
  <r>
    <s v="E02024"/>
    <s v="Amelia Bell"/>
    <s v="Sr. Analyst"/>
    <x v="2"/>
    <s v="Manufacturing"/>
    <s v="Female"/>
    <x v="2"/>
    <n v="53"/>
    <d v="2017-08-05T00:00:00"/>
    <n v="89769"/>
    <n v="0"/>
    <s v="United States"/>
    <s v="Seattle"/>
    <s v=""/>
    <s v="2017"/>
    <s v=""/>
    <e v="#VALUE!"/>
    <m/>
    <m/>
  </r>
  <r>
    <s v="E02427"/>
    <s v="Addison Mehta"/>
    <s v="Manager"/>
    <x v="2"/>
    <s v="Corporate"/>
    <s v="Female"/>
    <x v="1"/>
    <n v="27"/>
    <d v="2018-09-15T00:00:00"/>
    <n v="127616"/>
    <n v="7.0000000000000007E-2"/>
    <s v="United States"/>
    <s v="Columbus"/>
    <s v=""/>
    <s v="2018"/>
    <s v=""/>
    <e v="#VALUE!"/>
    <m/>
    <m/>
  </r>
  <r>
    <s v="E00276"/>
    <s v="Alexander Jackson"/>
    <s v="Manager"/>
    <x v="4"/>
    <s v="Corporate"/>
    <s v="Male"/>
    <x v="2"/>
    <n v="45"/>
    <d v="2012-07-09T00:00:00"/>
    <n v="109883"/>
    <n v="7.0000000000000007E-2"/>
    <s v="United States"/>
    <s v="Columbus"/>
    <s v=""/>
    <s v="2012"/>
    <s v=""/>
    <e v="#VALUE!"/>
    <m/>
    <m/>
  </r>
  <r>
    <s v="E00951"/>
    <s v="Everly Lin"/>
    <s v="Business Partner"/>
    <x v="4"/>
    <s v="Manufacturing"/>
    <s v="Female"/>
    <x v="1"/>
    <n v="25"/>
    <d v="2021-03-15T00:00:00"/>
    <n v="47974"/>
    <n v="0"/>
    <s v="China"/>
    <s v="Chongqing"/>
    <s v=""/>
    <s v="2021"/>
    <s v=""/>
    <e v="#VALUE!"/>
    <m/>
    <m/>
  </r>
  <r>
    <s v="E03248"/>
    <s v="Lyla Stewart"/>
    <s v="Sr. Manger"/>
    <x v="0"/>
    <s v="Speciality Products"/>
    <s v="Female"/>
    <x v="2"/>
    <n v="43"/>
    <d v="2015-03-27T00:00:00"/>
    <n v="120321"/>
    <n v="0.12"/>
    <s v="United States"/>
    <s v="Austin"/>
    <s v=""/>
    <s v="2015"/>
    <s v=""/>
    <e v="#VALUE!"/>
    <m/>
    <m/>
  </r>
  <r>
    <s v="E04444"/>
    <s v="Brooklyn Ruiz"/>
    <s v="IT Coordinator"/>
    <x v="0"/>
    <s v="Manufacturing"/>
    <s v="Female"/>
    <x v="3"/>
    <n v="61"/>
    <d v="2014-08-10T00:00:00"/>
    <n v="57446"/>
    <n v="0"/>
    <s v="United States"/>
    <s v="Phoenix"/>
    <s v=""/>
    <s v="2014"/>
    <s v=""/>
    <e v="#VALUE!"/>
    <m/>
    <m/>
  </r>
  <r>
    <s v="E02307"/>
    <s v="Skylar Evans"/>
    <s v="Director"/>
    <x v="3"/>
    <s v="Research &amp; Development"/>
    <s v="Female"/>
    <x v="2"/>
    <n v="42"/>
    <d v="2009-06-04T00:00:00"/>
    <n v="174099"/>
    <n v="0.26"/>
    <s v="United States"/>
    <s v="Austin"/>
    <s v=""/>
    <s v="2009"/>
    <s v=""/>
    <e v="#VALUE!"/>
    <m/>
    <m/>
  </r>
  <r>
    <s v="E02375"/>
    <s v="Lincoln Huynh"/>
    <s v="Sr. Manger"/>
    <x v="1"/>
    <s v="Manufacturing"/>
    <s v="Male"/>
    <x v="1"/>
    <n v="63"/>
    <d v="2002-02-08T00:00:00"/>
    <n v="128703"/>
    <n v="0.13"/>
    <s v="United States"/>
    <s v="Austin"/>
    <s v=""/>
    <s v="2002"/>
    <s v=""/>
    <e v="#VALUE!"/>
    <m/>
    <m/>
  </r>
  <r>
    <s v="E02276"/>
    <s v="Hazel Griffin"/>
    <s v="Field Engineer"/>
    <x v="5"/>
    <s v="Corporate"/>
    <s v="Female"/>
    <x v="2"/>
    <n v="32"/>
    <d v="2015-11-09T00:00:00"/>
    <n v="65247"/>
    <n v="0"/>
    <s v="United States"/>
    <s v="Phoenix"/>
    <s v=""/>
    <s v="2015"/>
    <s v=""/>
    <e v="#VALUE!"/>
    <m/>
    <m/>
  </r>
  <r>
    <s v="E02649"/>
    <s v="Charles Gonzalez"/>
    <s v="Quality Engineer"/>
    <x v="5"/>
    <s v="Research &amp; Development"/>
    <s v="Male"/>
    <x v="3"/>
    <n v="27"/>
    <d v="2018-09-28T00:00:00"/>
    <n v="64247"/>
    <n v="0"/>
    <s v="Brazil"/>
    <s v="Rio de Janerio"/>
    <s v=""/>
    <s v="2018"/>
    <s v=""/>
    <e v="#VALUE!"/>
    <m/>
    <m/>
  </r>
  <r>
    <s v="E00503"/>
    <s v="Leah Patterson"/>
    <s v="Manager"/>
    <x v="4"/>
    <s v="Research &amp; Development"/>
    <s v="Female"/>
    <x v="2"/>
    <n v="33"/>
    <d v="2012-06-11T00:00:00"/>
    <n v="118253"/>
    <n v="0.08"/>
    <s v="United States"/>
    <s v="Austin"/>
    <s v=""/>
    <s v="2012"/>
    <s v=""/>
    <e v="#VALUE!"/>
    <m/>
    <m/>
  </r>
  <r>
    <s v="E01706"/>
    <s v="Avery Sun"/>
    <s v="Operations Engineer"/>
    <x v="5"/>
    <s v="Manufacturing"/>
    <s v="Female"/>
    <x v="1"/>
    <n v="45"/>
    <d v="2004-03-11T00:00:00"/>
    <n v="109422"/>
    <n v="0"/>
    <s v="China"/>
    <s v="Chongqing"/>
    <s v=""/>
    <s v="2004"/>
    <s v=""/>
    <e v="#VALUE!"/>
    <m/>
    <m/>
  </r>
  <r>
    <s v="E00676"/>
    <s v="Isaac Yoon"/>
    <s v="Manager"/>
    <x v="4"/>
    <s v="Corporate"/>
    <s v="Male"/>
    <x v="1"/>
    <n v="41"/>
    <d v="2019-02-06T00:00:00"/>
    <n v="126950"/>
    <n v="0.1"/>
    <s v="United States"/>
    <s v="Chicago"/>
    <s v=""/>
    <s v="2019"/>
    <s v=""/>
    <e v="#VALUE!"/>
    <m/>
    <m/>
  </r>
  <r>
    <s v="E02005"/>
    <s v="Isabella Bui"/>
    <s v="Enterprise Architect"/>
    <x v="0"/>
    <s v="Manufacturing"/>
    <s v="Female"/>
    <x v="1"/>
    <n v="36"/>
    <d v="2014-11-21T00:00:00"/>
    <n v="97500"/>
    <n v="0"/>
    <s v="United States"/>
    <s v="Miami"/>
    <s v=""/>
    <s v="2014"/>
    <s v=""/>
    <e v="#VALUE!"/>
    <m/>
    <m/>
  </r>
  <r>
    <s v="E01895"/>
    <s v="Gabriel Zhou"/>
    <s v="IT Coordinator"/>
    <x v="0"/>
    <s v="Manufacturing"/>
    <s v="Male"/>
    <x v="1"/>
    <n v="25"/>
    <d v="2021-01-17T00:00:00"/>
    <n v="41844"/>
    <n v="0"/>
    <s v="China"/>
    <s v="Chongqing"/>
    <s v=""/>
    <s v="2021"/>
    <s v=""/>
    <e v="#VALUE!"/>
    <m/>
    <m/>
  </r>
  <r>
    <s v="E01396"/>
    <s v="Jack Vu"/>
    <s v="Analyst II"/>
    <x v="3"/>
    <s v="Research &amp; Development"/>
    <s v="Male"/>
    <x v="1"/>
    <n v="43"/>
    <d v="2014-02-10T00:00:00"/>
    <n v="58875"/>
    <n v="0"/>
    <s v="China"/>
    <s v="Chengdu"/>
    <s v=""/>
    <s v="2014"/>
    <s v=""/>
    <e v="#VALUE!"/>
    <m/>
    <m/>
  </r>
  <r>
    <s v="E00749"/>
    <s v="Valentina Moua"/>
    <s v="Account Representative"/>
    <x v="2"/>
    <s v="Manufacturing"/>
    <s v="Female"/>
    <x v="1"/>
    <n v="37"/>
    <d v="2015-11-10T00:00:00"/>
    <n v="64204"/>
    <n v="0"/>
    <s v="United States"/>
    <s v="Columbus"/>
    <d v="2021-04-20T00:00:00"/>
    <s v="2015"/>
    <s v="2021"/>
    <n v="6"/>
    <m/>
    <m/>
  </r>
  <r>
    <s v="E01941"/>
    <s v="Quinn Trinh"/>
    <s v="Analyst II"/>
    <x v="2"/>
    <s v="Corporate"/>
    <s v="Female"/>
    <x v="1"/>
    <n v="42"/>
    <d v="2010-05-09T00:00:00"/>
    <n v="67743"/>
    <n v="0"/>
    <s v="China"/>
    <s v="Beijing"/>
    <d v="2014-12-25T00:00:00"/>
    <s v="2010"/>
    <s v="2014"/>
    <n v="4"/>
    <m/>
    <m/>
  </r>
  <r>
    <s v="E01413"/>
    <s v="Caroline Nelson"/>
    <s v="Sr. Account Representative"/>
    <x v="2"/>
    <s v="Speciality Products"/>
    <s v="Female"/>
    <x v="0"/>
    <n v="60"/>
    <d v="1997-07-30T00:00:00"/>
    <n v="71677"/>
    <n v="0"/>
    <s v="United States"/>
    <s v="Columbus"/>
    <s v=""/>
    <s v="1997"/>
    <s v=""/>
    <e v="#VALUE!"/>
    <m/>
    <m/>
  </r>
  <r>
    <s v="E03928"/>
    <s v="Miles Dang"/>
    <s v="IT Coordinator"/>
    <x v="0"/>
    <s v="Speciality Products"/>
    <s v="Male"/>
    <x v="1"/>
    <n v="61"/>
    <d v="2000-09-24T00:00:00"/>
    <n v="40063"/>
    <n v="0"/>
    <s v="United States"/>
    <s v="Miami"/>
    <s v=""/>
    <s v="2000"/>
    <s v=""/>
    <e v="#VALUE!"/>
    <m/>
    <m/>
  </r>
  <r>
    <s v="E04109"/>
    <s v="Leah Bryant"/>
    <s v="IT Coordinator"/>
    <x v="0"/>
    <s v="Manufacturing"/>
    <s v="Female"/>
    <x v="2"/>
    <n v="55"/>
    <d v="2004-04-30T00:00:00"/>
    <n v="40124"/>
    <n v="0"/>
    <s v="United States"/>
    <s v="Austin"/>
    <s v=""/>
    <s v="2004"/>
    <s v=""/>
    <e v="#VALUE!"/>
    <m/>
    <m/>
  </r>
  <r>
    <s v="E03994"/>
    <s v="Henry Jung"/>
    <s v="Automation Engineer"/>
    <x v="5"/>
    <s v="Manufacturing"/>
    <s v="Male"/>
    <x v="1"/>
    <n v="57"/>
    <d v="2018-02-26T00:00:00"/>
    <n v="103183"/>
    <n v="0"/>
    <s v="United States"/>
    <s v="Austin"/>
    <d v="2021-07-09T00:00:00"/>
    <s v="2018"/>
    <s v="2021"/>
    <n v="3"/>
    <m/>
    <m/>
  </r>
  <r>
    <s v="E00639"/>
    <s v="Benjamin Mai"/>
    <s v="System Administrator "/>
    <x v="0"/>
    <s v="Corporate"/>
    <s v="Male"/>
    <x v="1"/>
    <n v="54"/>
    <d v="1998-06-15T00:00:00"/>
    <n v="95239"/>
    <n v="0"/>
    <s v="United States"/>
    <s v="Phoenix"/>
    <s v=""/>
    <s v="1998"/>
    <s v=""/>
    <e v="#VALUE!"/>
    <m/>
    <m/>
  </r>
  <r>
    <s v="E00608"/>
    <s v="Anna Han"/>
    <s v="Development Engineer"/>
    <x v="5"/>
    <s v="Manufacturing"/>
    <s v="Female"/>
    <x v="1"/>
    <n v="29"/>
    <d v="2019-11-09T00:00:00"/>
    <n v="75012"/>
    <n v="0"/>
    <s v="United States"/>
    <s v="Chicago"/>
    <s v=""/>
    <s v="2019"/>
    <s v=""/>
    <e v="#VALUE!"/>
    <m/>
    <m/>
  </r>
  <r>
    <s v="E04189"/>
    <s v="Ariana Kim"/>
    <s v="Network Architect"/>
    <x v="0"/>
    <s v="Manufacturing"/>
    <s v="Female"/>
    <x v="1"/>
    <n v="33"/>
    <d v="2014-06-29T00:00:00"/>
    <n v="96366"/>
    <n v="0"/>
    <s v="China"/>
    <s v="Chengdu"/>
    <s v=""/>
    <s v="2014"/>
    <s v=""/>
    <e v="#VALUE!"/>
    <m/>
    <m/>
  </r>
  <r>
    <s v="E02732"/>
    <s v="Alice Tran"/>
    <s v="Analyst"/>
    <x v="6"/>
    <s v="Corporate"/>
    <s v="Female"/>
    <x v="1"/>
    <n v="39"/>
    <d v="2014-07-29T00:00:00"/>
    <n v="40897"/>
    <n v="0"/>
    <s v="United States"/>
    <s v="Seattle"/>
    <s v=""/>
    <s v="2014"/>
    <s v=""/>
    <e v="#VALUE!"/>
    <m/>
    <m/>
  </r>
  <r>
    <s v="E00324"/>
    <s v="Hailey Song"/>
    <s v="Manager"/>
    <x v="1"/>
    <s v="Research &amp; Development"/>
    <s v="Female"/>
    <x v="1"/>
    <n v="37"/>
    <d v="2016-08-23T00:00:00"/>
    <n v="124928"/>
    <n v="0.06"/>
    <s v="China"/>
    <s v="Chongqing"/>
    <s v=""/>
    <s v="2016"/>
    <s v=""/>
    <e v="#VALUE!"/>
    <m/>
    <m/>
  </r>
  <r>
    <s v="E00518"/>
    <s v="Lydia Morales"/>
    <s v="Manager"/>
    <x v="1"/>
    <s v="Speciality Products"/>
    <s v="Female"/>
    <x v="3"/>
    <n v="51"/>
    <d v="2013-06-14T00:00:00"/>
    <n v="108221"/>
    <n v="0.05"/>
    <s v="Brazil"/>
    <s v="Manaus"/>
    <s v=""/>
    <s v="2013"/>
    <s v=""/>
    <e v="#VALUE!"/>
    <m/>
    <m/>
  </r>
  <r>
    <s v="E01286"/>
    <s v="Liam Sanders"/>
    <s v="Sr. Business Partner"/>
    <x v="4"/>
    <s v="Corporate"/>
    <s v="Male"/>
    <x v="2"/>
    <n v="46"/>
    <d v="2007-02-20T00:00:00"/>
    <n v="75579"/>
    <n v="0"/>
    <s v="United States"/>
    <s v="Seattle"/>
    <s v=""/>
    <s v="2007"/>
    <s v=""/>
    <e v="#VALUE!"/>
    <m/>
    <m/>
  </r>
  <r>
    <s v="E04564"/>
    <s v="Luke Sanchez"/>
    <s v="Sr. Manger"/>
    <x v="4"/>
    <s v="Manufacturing"/>
    <s v="Male"/>
    <x v="3"/>
    <n v="41"/>
    <d v="2015-12-27T00:00:00"/>
    <n v="129903"/>
    <n v="0.13"/>
    <s v="Brazil"/>
    <s v="Sao Paulo"/>
    <s v=""/>
    <s v="2015"/>
    <s v=""/>
    <e v="#VALUE!"/>
    <m/>
    <m/>
  </r>
  <r>
    <s v="E02033"/>
    <s v="Grace Sun"/>
    <s v="Director"/>
    <x v="1"/>
    <s v="Research &amp; Development"/>
    <s v="Female"/>
    <x v="1"/>
    <n v="25"/>
    <d v="2021-04-17T00:00:00"/>
    <n v="186870"/>
    <n v="0.2"/>
    <s v="China"/>
    <s v="Shanghai"/>
    <s v=""/>
    <s v="2021"/>
    <s v=""/>
    <e v="#VALUE!"/>
    <m/>
    <m/>
  </r>
  <r>
    <s v="E00412"/>
    <s v="Ezra Banks"/>
    <s v="Analyst II"/>
    <x v="2"/>
    <s v="Research &amp; Development"/>
    <s v="Male"/>
    <x v="2"/>
    <n v="37"/>
    <d v="2010-04-23T00:00:00"/>
    <n v="57531"/>
    <n v="0"/>
    <s v="United States"/>
    <s v="Chicago"/>
    <s v=""/>
    <s v="2010"/>
    <s v=""/>
    <e v="#VALUE!"/>
    <m/>
    <m/>
  </r>
  <r>
    <s v="E01844"/>
    <s v="Jayden Kang"/>
    <s v="Analyst"/>
    <x v="1"/>
    <s v="Research &amp; Development"/>
    <s v="Male"/>
    <x v="1"/>
    <n v="46"/>
    <d v="2011-04-24T00:00:00"/>
    <n v="55894"/>
    <n v="0"/>
    <s v="United States"/>
    <s v="Seattle"/>
    <s v=""/>
    <s v="2011"/>
    <s v=""/>
    <e v="#VALUE!"/>
    <m/>
    <m/>
  </r>
  <r>
    <s v="E00667"/>
    <s v="Skylar Shah"/>
    <s v="Field Engineer"/>
    <x v="5"/>
    <s v="Manufacturing"/>
    <s v="Female"/>
    <x v="1"/>
    <n v="42"/>
    <d v="2012-04-27T00:00:00"/>
    <n v="72903"/>
    <n v="0"/>
    <s v="United States"/>
    <s v="Phoenix"/>
    <s v=""/>
    <s v="2012"/>
    <s v=""/>
    <e v="#VALUE!"/>
    <m/>
    <m/>
  </r>
  <r>
    <s v="E02639"/>
    <s v="Sebastian Le"/>
    <s v="Analyst"/>
    <x v="1"/>
    <s v="Corporate"/>
    <s v="Male"/>
    <x v="1"/>
    <n v="37"/>
    <d v="2015-11-09T00:00:00"/>
    <n v="45369"/>
    <n v="0"/>
    <s v="China"/>
    <s v="Beijing"/>
    <s v=""/>
    <s v="2015"/>
    <s v=""/>
    <e v="#VALUE!"/>
    <m/>
    <m/>
  </r>
  <r>
    <s v="E00287"/>
    <s v="Luca Nelson"/>
    <s v="Manager"/>
    <x v="1"/>
    <s v="Speciality Products"/>
    <s v="Male"/>
    <x v="2"/>
    <n v="60"/>
    <d v="2010-06-15T00:00:00"/>
    <n v="106578"/>
    <n v="0.09"/>
    <s v="United States"/>
    <s v="Miami"/>
    <s v=""/>
    <s v="2010"/>
    <s v=""/>
    <e v="#VALUE!"/>
    <m/>
    <m/>
  </r>
  <r>
    <s v="E02235"/>
    <s v="Riley Ramirez"/>
    <s v="Sr. Business Partner"/>
    <x v="4"/>
    <s v="Research &amp; Development"/>
    <s v="Female"/>
    <x v="3"/>
    <n v="52"/>
    <d v="1999-09-13T00:00:00"/>
    <n v="92994"/>
    <n v="0"/>
    <s v="United States"/>
    <s v="Chicago"/>
    <s v=""/>
    <s v="1999"/>
    <s v=""/>
    <e v="#VALUE!"/>
    <m/>
    <m/>
  </r>
  <r>
    <s v="E02720"/>
    <s v="Jaxon Fong"/>
    <s v="Sr. Analyst"/>
    <x v="2"/>
    <s v="Speciality Products"/>
    <s v="Male"/>
    <x v="1"/>
    <n v="59"/>
    <d v="1997-03-13T00:00:00"/>
    <n v="83685"/>
    <n v="0"/>
    <s v="China"/>
    <s v="Beijing"/>
    <s v=""/>
    <s v="1997"/>
    <s v=""/>
    <e v="#VALUE!"/>
    <m/>
    <m/>
  </r>
  <r>
    <s v="E03583"/>
    <s v="Kayden Jordan"/>
    <s v="Cloud Infrastructure Architect"/>
    <x v="0"/>
    <s v="Research &amp; Development"/>
    <s v="Male"/>
    <x v="2"/>
    <n v="48"/>
    <d v="2010-09-14T00:00:00"/>
    <n v="99335"/>
    <n v="0"/>
    <s v="United States"/>
    <s v="Phoenix"/>
    <s v=""/>
    <s v="2010"/>
    <s v=""/>
    <e v="#VALUE!"/>
    <m/>
    <m/>
  </r>
  <r>
    <s v="E01188"/>
    <s v="Alexander James"/>
    <s v="Sr. Manger"/>
    <x v="4"/>
    <s v="Manufacturing"/>
    <s v="Male"/>
    <x v="2"/>
    <n v="42"/>
    <d v="2013-04-18T00:00:00"/>
    <n v="131179"/>
    <n v="0.15"/>
    <s v="United States"/>
    <s v="Columbus"/>
    <s v=""/>
    <s v="2013"/>
    <s v=""/>
    <e v="#VALUE!"/>
    <m/>
    <m/>
  </r>
  <r>
    <s v="E02428"/>
    <s v="Connor Luu"/>
    <s v="Computer Systems Manager"/>
    <x v="0"/>
    <s v="Speciality Products"/>
    <s v="Male"/>
    <x v="1"/>
    <n v="35"/>
    <d v="2016-05-03T00:00:00"/>
    <n v="73899"/>
    <n v="0.05"/>
    <s v="China"/>
    <s v="Chengdu"/>
    <s v=""/>
    <s v="2016"/>
    <s v=""/>
    <e v="#VALUE!"/>
    <m/>
    <m/>
  </r>
  <r>
    <s v="E03289"/>
    <s v="Christopher Lam"/>
    <s v="Vice President"/>
    <x v="3"/>
    <s v="Manufacturing"/>
    <s v="Male"/>
    <x v="1"/>
    <n v="64"/>
    <d v="2013-03-29T00:00:00"/>
    <n v="252325"/>
    <n v="0.4"/>
    <s v="United States"/>
    <s v="Columbus"/>
    <s v=""/>
    <s v="2013"/>
    <s v=""/>
    <e v="#VALUE!"/>
    <m/>
    <m/>
  </r>
  <r>
    <s v="E01947"/>
    <s v="Sophie Owens"/>
    <s v="Analyst II"/>
    <x v="1"/>
    <s v="Research &amp; Development"/>
    <s v="Female"/>
    <x v="2"/>
    <n v="30"/>
    <d v="2015-03-05T00:00:00"/>
    <n v="52697"/>
    <n v="0"/>
    <s v="United States"/>
    <s v="Seattle"/>
    <s v=""/>
    <s v="2015"/>
    <s v=""/>
    <e v="#VALUE!"/>
    <m/>
    <m/>
  </r>
  <r>
    <s v="E02024"/>
    <s v="Addison Perez"/>
    <s v="Operations Engineer"/>
    <x v="5"/>
    <s v="Speciality Products"/>
    <s v="Female"/>
    <x v="3"/>
    <n v="29"/>
    <d v="2020-09-25T00:00:00"/>
    <n v="123588"/>
    <n v="0"/>
    <s v="Brazil"/>
    <s v="Sao Paulo"/>
    <s v=""/>
    <s v="2020"/>
    <s v=""/>
    <e v="#VALUE!"/>
    <m/>
    <m/>
  </r>
  <r>
    <s v="E04249"/>
    <s v="Hadley Dang"/>
    <s v="Vice President"/>
    <x v="3"/>
    <s v="Corporate"/>
    <s v="Female"/>
    <x v="1"/>
    <n v="47"/>
    <d v="2021-12-26T00:00:00"/>
    <n v="243568"/>
    <n v="0.33"/>
    <s v="United States"/>
    <s v="Austin"/>
    <s v=""/>
    <s v="2021"/>
    <s v=""/>
    <e v="#VALUE!"/>
    <m/>
    <m/>
  </r>
  <r>
    <s v="E01090"/>
    <s v="Ethan Mehta"/>
    <s v="Director"/>
    <x v="2"/>
    <s v="Research &amp; Development"/>
    <s v="Male"/>
    <x v="1"/>
    <n v="49"/>
    <d v="2001-07-20T00:00:00"/>
    <n v="199176"/>
    <n v="0.24"/>
    <s v="United States"/>
    <s v="Phoenix"/>
    <s v=""/>
    <s v="2001"/>
    <s v=""/>
    <e v="#VALUE!"/>
    <m/>
    <m/>
  </r>
  <r>
    <s v="E03830"/>
    <s v="Madison Her"/>
    <s v="Technical Architect"/>
    <x v="0"/>
    <s v="Speciality Products"/>
    <s v="Female"/>
    <x v="1"/>
    <n v="56"/>
    <d v="1996-06-22T00:00:00"/>
    <n v="82806"/>
    <n v="0"/>
    <s v="United States"/>
    <s v="Seattle"/>
    <s v=""/>
    <s v="1996"/>
    <s v=""/>
    <e v="#VALUE!"/>
    <m/>
    <m/>
  </r>
  <r>
    <s v="E04363"/>
    <s v="Savannah Singh"/>
    <s v="Director"/>
    <x v="6"/>
    <s v="Speciality Products"/>
    <s v="Female"/>
    <x v="1"/>
    <n v="53"/>
    <d v="1997-06-20T00:00:00"/>
    <n v="164399"/>
    <n v="0.25"/>
    <s v="United States"/>
    <s v="Seattle"/>
    <s v=""/>
    <s v="1997"/>
    <s v=""/>
    <e v="#VALUE!"/>
    <m/>
    <m/>
  </r>
  <r>
    <s v="E04920"/>
    <s v="Nevaeh Hsu"/>
    <s v="Sr. Manger"/>
    <x v="4"/>
    <s v="Manufacturing"/>
    <s v="Female"/>
    <x v="1"/>
    <n v="32"/>
    <d v="2017-04-14T00:00:00"/>
    <n v="154956"/>
    <n v="0.13"/>
    <s v="United States"/>
    <s v="Phoenix"/>
    <s v=""/>
    <s v="2017"/>
    <s v=""/>
    <e v="#VALUE!"/>
    <m/>
    <m/>
  </r>
  <r>
    <s v="E03866"/>
    <s v="Jordan Zhu"/>
    <s v="Sr. Manger"/>
    <x v="6"/>
    <s v="Manufacturing"/>
    <s v="Male"/>
    <x v="1"/>
    <n v="32"/>
    <d v="2017-01-29T00:00:00"/>
    <n v="143970"/>
    <n v="0.12"/>
    <s v="United States"/>
    <s v="Seattle"/>
    <d v="2017-12-09T00:00:00"/>
    <s v="2017"/>
    <s v="2017"/>
    <n v="0"/>
    <m/>
    <m/>
  </r>
  <r>
    <s v="E03521"/>
    <s v="Jackson Navarro"/>
    <s v="Director"/>
    <x v="2"/>
    <s v="Corporate"/>
    <s v="Male"/>
    <x v="3"/>
    <n v="52"/>
    <d v="2020-09-25T00:00:00"/>
    <n v="163143"/>
    <n v="0.28000000000000003"/>
    <s v="Brazil"/>
    <s v="Sao Paulo"/>
    <s v=""/>
    <s v="2020"/>
    <s v=""/>
    <e v="#VALUE!"/>
    <m/>
    <m/>
  </r>
  <r>
    <s v="E04095"/>
    <s v="Sadie Patterson"/>
    <s v="Sr. Analyst"/>
    <x v="3"/>
    <s v="Speciality Products"/>
    <s v="Female"/>
    <x v="2"/>
    <n v="38"/>
    <d v="2020-07-24T00:00:00"/>
    <n v="89390"/>
    <n v="0"/>
    <s v="United States"/>
    <s v="Seattle"/>
    <s v=""/>
    <s v="2020"/>
    <s v=""/>
    <e v="#VALUE!"/>
    <m/>
    <m/>
  </r>
  <r>
    <s v="E04079"/>
    <s v="Christopher Butler"/>
    <s v="Network Architect"/>
    <x v="0"/>
    <s v="Manufacturing"/>
    <s v="Male"/>
    <x v="2"/>
    <n v="41"/>
    <d v="2017-10-05T00:00:00"/>
    <n v="67468"/>
    <n v="0"/>
    <s v="United States"/>
    <s v="Miami"/>
    <s v=""/>
    <s v="2017"/>
    <s v=""/>
    <e v="#VALUE!"/>
    <m/>
    <m/>
  </r>
  <r>
    <s v="E01508"/>
    <s v="Penelope Rodriguez"/>
    <s v="Engineering Manager"/>
    <x v="5"/>
    <s v="Manufacturing"/>
    <s v="Female"/>
    <x v="3"/>
    <n v="49"/>
    <d v="2016-03-12T00:00:00"/>
    <n v="100810"/>
    <n v="0.12"/>
    <s v="Brazil"/>
    <s v="Rio de Janerio"/>
    <s v=""/>
    <s v="2016"/>
    <s v=""/>
    <e v="#VALUE!"/>
    <m/>
    <m/>
  </r>
  <r>
    <s v="E02259"/>
    <s v="Emily Lau"/>
    <s v="Sr. Analyst"/>
    <x v="1"/>
    <s v="Manufacturing"/>
    <s v="Female"/>
    <x v="1"/>
    <n v="35"/>
    <d v="2019-03-18T00:00:00"/>
    <n v="74779"/>
    <n v="0"/>
    <s v="United States"/>
    <s v="Phoenix"/>
    <s v=""/>
    <s v="2019"/>
    <s v=""/>
    <e v="#VALUE!"/>
    <m/>
    <m/>
  </r>
  <r>
    <s v="E04972"/>
    <s v="Sophie Oh"/>
    <s v="Network Engineer"/>
    <x v="0"/>
    <s v="Corporate"/>
    <s v="Female"/>
    <x v="1"/>
    <n v="29"/>
    <d v="2017-11-09T00:00:00"/>
    <n v="63985"/>
    <n v="0"/>
    <s v="United States"/>
    <s v="Miami"/>
    <s v=""/>
    <s v="2017"/>
    <s v=""/>
    <e v="#VALUE!"/>
    <m/>
    <m/>
  </r>
  <r>
    <s v="E01834"/>
    <s v="Chloe Allen"/>
    <s v="Solutions Architect"/>
    <x v="0"/>
    <s v="Manufacturing"/>
    <s v="Female"/>
    <x v="2"/>
    <n v="64"/>
    <d v="2004-07-08T00:00:00"/>
    <n v="77903"/>
    <n v="0"/>
    <s v="United States"/>
    <s v="Seattle"/>
    <s v=""/>
    <s v="2004"/>
    <s v=""/>
    <e v="#VALUE!"/>
    <m/>
    <m/>
  </r>
  <r>
    <s v="E03124"/>
    <s v="Caleb Nelson"/>
    <s v="Director"/>
    <x v="6"/>
    <s v="Corporate"/>
    <s v="Male"/>
    <x v="2"/>
    <n v="33"/>
    <d v="2017-06-12T00:00:00"/>
    <n v="164396"/>
    <n v="0.28999999999999998"/>
    <s v="United States"/>
    <s v="Columbus"/>
    <s v=""/>
    <s v="2017"/>
    <s v=""/>
    <e v="#VALUE!"/>
    <m/>
    <m/>
  </r>
  <r>
    <s v="E01898"/>
    <s v="Oliver Moua"/>
    <s v="IT Systems Architect"/>
    <x v="0"/>
    <s v="Corporate"/>
    <s v="Male"/>
    <x v="1"/>
    <n v="29"/>
    <d v="2021-06-28T00:00:00"/>
    <n v="71234"/>
    <n v="0"/>
    <s v="United States"/>
    <s v="Seattle"/>
    <s v=""/>
    <s v="2021"/>
    <s v=""/>
    <e v="#VALUE!"/>
    <m/>
    <m/>
  </r>
  <r>
    <s v="E00342"/>
    <s v="Wesley Doan"/>
    <s v="Manager"/>
    <x v="1"/>
    <s v="Corporate"/>
    <s v="Male"/>
    <x v="1"/>
    <n v="63"/>
    <d v="2004-04-19T00:00:00"/>
    <n v="122487"/>
    <n v="0.08"/>
    <s v="China"/>
    <s v="Shanghai"/>
    <s v=""/>
    <s v="2004"/>
    <s v=""/>
    <e v="#VALUE!"/>
    <m/>
    <m/>
  </r>
  <r>
    <s v="E03910"/>
    <s v="Nova Hsu"/>
    <s v="Manager"/>
    <x v="4"/>
    <s v="Speciality Products"/>
    <s v="Female"/>
    <x v="1"/>
    <n v="32"/>
    <d v="2017-01-03T00:00:00"/>
    <n v="101870"/>
    <n v="0.1"/>
    <s v="United States"/>
    <s v="Phoenix"/>
    <s v=""/>
    <s v="2017"/>
    <s v=""/>
    <e v="#VALUE!"/>
    <m/>
    <m/>
  </r>
  <r>
    <s v="E00862"/>
    <s v="Levi Moreno"/>
    <s v="Systems Analyst"/>
    <x v="0"/>
    <s v="Research &amp; Development"/>
    <s v="Male"/>
    <x v="3"/>
    <n v="64"/>
    <d v="2020-06-27T00:00:00"/>
    <n v="40316"/>
    <n v="0"/>
    <s v="Brazil"/>
    <s v="Manaus"/>
    <s v=""/>
    <s v="2020"/>
    <s v=""/>
    <e v="#VALUE!"/>
    <m/>
    <m/>
  </r>
  <r>
    <s v="E02576"/>
    <s v="Gianna Ha"/>
    <s v="Manager"/>
    <x v="0"/>
    <s v="Research &amp; Development"/>
    <s v="Female"/>
    <x v="1"/>
    <n v="55"/>
    <d v="2005-02-08T00:00:00"/>
    <n v="115145"/>
    <n v="0.05"/>
    <s v="China"/>
    <s v="Chongqing"/>
    <s v=""/>
    <s v="2005"/>
    <s v=""/>
    <e v="#VALUE!"/>
    <m/>
    <m/>
  </r>
  <r>
    <s v="E00035"/>
    <s v="Lillian Gonzales"/>
    <s v="Cloud Infrastructure Architect"/>
    <x v="0"/>
    <s v="Manufacturing"/>
    <s v="Female"/>
    <x v="3"/>
    <n v="43"/>
    <d v="2009-03-13T00:00:00"/>
    <n v="62335"/>
    <n v="0"/>
    <s v="Brazil"/>
    <s v="Manaus"/>
    <s v=""/>
    <s v="2009"/>
    <s v=""/>
    <e v="#VALUE!"/>
    <m/>
    <m/>
  </r>
  <r>
    <s v="E01832"/>
    <s v="Ezra Singh"/>
    <s v="Analyst"/>
    <x v="1"/>
    <s v="Manufacturing"/>
    <s v="Male"/>
    <x v="1"/>
    <n v="56"/>
    <d v="2006-05-10T00:00:00"/>
    <n v="41561"/>
    <n v="0"/>
    <s v="United States"/>
    <s v="Austin"/>
    <s v=""/>
    <s v="2006"/>
    <s v=""/>
    <e v="#VALUE!"/>
    <m/>
    <m/>
  </r>
  <r>
    <s v="E01755"/>
    <s v="Audrey Patel"/>
    <s v="Sr. Manger"/>
    <x v="1"/>
    <s v="Speciality Products"/>
    <s v="Female"/>
    <x v="1"/>
    <n v="37"/>
    <d v="2011-04-24T00:00:00"/>
    <n v="131183"/>
    <n v="0.14000000000000001"/>
    <s v="China"/>
    <s v="Shanghai"/>
    <d v="2016-03-16T00:00:00"/>
    <s v="2011"/>
    <s v="2016"/>
    <n v="5"/>
    <m/>
    <m/>
  </r>
  <r>
    <s v="E00465"/>
    <s v="Brooklyn Cho"/>
    <s v="Technical Architect"/>
    <x v="0"/>
    <s v="Manufacturing"/>
    <s v="Female"/>
    <x v="1"/>
    <n v="45"/>
    <d v="2002-07-08T00:00:00"/>
    <n v="92655"/>
    <n v="0"/>
    <s v="China"/>
    <s v="Chengdu"/>
    <s v=""/>
    <s v="2002"/>
    <s v=""/>
    <e v="#VALUE!"/>
    <m/>
    <m/>
  </r>
  <r>
    <s v="E02391"/>
    <s v="Piper Ramos"/>
    <s v="Sr. Manger"/>
    <x v="2"/>
    <s v="Manufacturing"/>
    <s v="Female"/>
    <x v="3"/>
    <n v="49"/>
    <d v="1996-04-02T00:00:00"/>
    <n v="157057"/>
    <n v="0.12"/>
    <s v="United States"/>
    <s v="Miami"/>
    <s v=""/>
    <s v="1996"/>
    <s v=""/>
    <e v="#VALUE!"/>
    <m/>
    <m/>
  </r>
  <r>
    <s v="E04697"/>
    <s v="Eleanor Williams"/>
    <s v="Enterprise Architect"/>
    <x v="0"/>
    <s v="Speciality Products"/>
    <s v="Female"/>
    <x v="2"/>
    <n v="61"/>
    <d v="2005-02-09T00:00:00"/>
    <n v="64462"/>
    <n v="0"/>
    <s v="United States"/>
    <s v="Chicago"/>
    <s v=""/>
    <s v="2005"/>
    <s v=""/>
    <e v="#VALUE!"/>
    <m/>
    <m/>
  </r>
  <r>
    <s v="E00371"/>
    <s v="Melody Grant"/>
    <s v="Quality Engineer"/>
    <x v="5"/>
    <s v="Corporate"/>
    <s v="Female"/>
    <x v="2"/>
    <n v="41"/>
    <d v="2005-10-07T00:00:00"/>
    <n v="79352"/>
    <n v="0"/>
    <s v="United States"/>
    <s v="Seattle"/>
    <s v=""/>
    <s v="2005"/>
    <s v=""/>
    <e v="#VALUE!"/>
    <m/>
    <m/>
  </r>
  <r>
    <s v="E02992"/>
    <s v="Paisley Sanders"/>
    <s v="Sr. Manger"/>
    <x v="6"/>
    <s v="Speciality Products"/>
    <s v="Female"/>
    <x v="2"/>
    <n v="55"/>
    <d v="2001-03-27T00:00:00"/>
    <n v="157812"/>
    <n v="0.11"/>
    <s v="United States"/>
    <s v="Miami"/>
    <s v=""/>
    <s v="2001"/>
    <s v=""/>
    <e v="#VALUE!"/>
    <m/>
    <m/>
  </r>
  <r>
    <s v="E04369"/>
    <s v="Santiago f Gray"/>
    <s v="Quality Engineer"/>
    <x v="5"/>
    <s v="Corporate"/>
    <s v="Male"/>
    <x v="2"/>
    <n v="27"/>
    <d v="2018-09-11T00:00:00"/>
    <n v="80745"/>
    <n v="0"/>
    <s v="United States"/>
    <s v="Chicago"/>
    <s v=""/>
    <s v="2018"/>
    <s v=""/>
    <e v="#VALUE!"/>
    <m/>
    <m/>
  </r>
  <r>
    <s v="E00592"/>
    <s v="Josephine Richardson"/>
    <s v="System Administrator "/>
    <x v="0"/>
    <s v="Manufacturing"/>
    <s v="Female"/>
    <x v="2"/>
    <n v="57"/>
    <d v="1996-02-18T00:00:00"/>
    <n v="75354"/>
    <n v="0"/>
    <s v="United States"/>
    <s v="Austin"/>
    <d v="1996-12-14T00:00:00"/>
    <s v="1996"/>
    <s v="1996"/>
    <n v="0"/>
    <m/>
    <m/>
  </r>
  <r>
    <s v="E03532"/>
    <s v="Jaxson Santiago"/>
    <s v="Engineering Manager"/>
    <x v="5"/>
    <s v="Research &amp; Development"/>
    <s v="Male"/>
    <x v="3"/>
    <n v="56"/>
    <d v="2018-09-20T00:00:00"/>
    <n v="78938"/>
    <n v="0.14000000000000001"/>
    <s v="United States"/>
    <s v="Phoenix"/>
    <s v=""/>
    <s v="2018"/>
    <s v=""/>
    <e v="#VALUE!"/>
    <m/>
    <m/>
  </r>
  <r>
    <s v="E00863"/>
    <s v="Lincoln Ramos"/>
    <s v="Operations Engineer"/>
    <x v="5"/>
    <s v="Corporate"/>
    <s v="Male"/>
    <x v="3"/>
    <n v="59"/>
    <d v="2008-09-10T00:00:00"/>
    <n v="96313"/>
    <n v="0"/>
    <s v="United States"/>
    <s v="Austin"/>
    <s v=""/>
    <s v="2008"/>
    <s v=""/>
    <e v="#VALUE!"/>
    <m/>
    <m/>
  </r>
  <r>
    <s v="E03310"/>
    <s v="Dylan Campbell"/>
    <s v="Director"/>
    <x v="5"/>
    <s v="Speciality Products"/>
    <s v="Male"/>
    <x v="2"/>
    <n v="45"/>
    <d v="2010-11-29T00:00:00"/>
    <n v="153767"/>
    <n v="0.27"/>
    <s v="United States"/>
    <s v="Phoenix"/>
    <s v=""/>
    <s v="2010"/>
    <s v=""/>
    <e v="#VALUE!"/>
    <m/>
    <m/>
  </r>
  <r>
    <s v="E01883"/>
    <s v="Olivia Gray"/>
    <s v="Manager"/>
    <x v="6"/>
    <s v="Research &amp; Development"/>
    <s v="Female"/>
    <x v="0"/>
    <n v="42"/>
    <d v="2015-09-19T00:00:00"/>
    <n v="103423"/>
    <n v="0.06"/>
    <s v="United States"/>
    <s v="Columbus"/>
    <s v=""/>
    <s v="2015"/>
    <s v=""/>
    <e v="#VALUE!"/>
    <m/>
    <m/>
  </r>
  <r>
    <s v="E01242"/>
    <s v="Emery Doan"/>
    <s v="Controls Engineer"/>
    <x v="5"/>
    <s v="Corporate"/>
    <s v="Female"/>
    <x v="1"/>
    <n v="25"/>
    <d v="2021-06-23T00:00:00"/>
    <n v="86464"/>
    <n v="0"/>
    <s v="China"/>
    <s v="Shanghai"/>
    <s v=""/>
    <s v="2021"/>
    <s v=""/>
    <e v="#VALUE!"/>
    <m/>
    <m/>
  </r>
  <r>
    <s v="E02535"/>
    <s v="Caroline Perez"/>
    <s v="Controls Engineer"/>
    <x v="5"/>
    <s v="Corporate"/>
    <s v="Female"/>
    <x v="3"/>
    <n v="29"/>
    <d v="2018-01-14T00:00:00"/>
    <n v="80516"/>
    <n v="0"/>
    <s v="Brazil"/>
    <s v="Sao Paulo"/>
    <s v=""/>
    <s v="2018"/>
    <s v=""/>
    <e v="#VALUE!"/>
    <m/>
    <m/>
  </r>
  <r>
    <s v="E00369"/>
    <s v="Genesis Woods"/>
    <s v="Manager"/>
    <x v="4"/>
    <s v="Speciality Products"/>
    <s v="Female"/>
    <x v="0"/>
    <n v="33"/>
    <d v="2013-08-21T00:00:00"/>
    <n v="105390"/>
    <n v="0.06"/>
    <s v="United States"/>
    <s v="Columbus"/>
    <s v=""/>
    <s v="2013"/>
    <s v=""/>
    <e v="#VALUE!"/>
    <m/>
    <m/>
  </r>
  <r>
    <s v="E03332"/>
    <s v="Ruby Sun"/>
    <s v="Cloud Infrastructure Architect"/>
    <x v="0"/>
    <s v="Manufacturing"/>
    <s v="Female"/>
    <x v="1"/>
    <n v="50"/>
    <d v="2021-09-06T00:00:00"/>
    <n v="83418"/>
    <n v="0"/>
    <s v="China"/>
    <s v="Shanghai"/>
    <s v=""/>
    <s v="2021"/>
    <s v=""/>
    <e v="#VALUE!"/>
    <m/>
    <m/>
  </r>
  <r>
    <s v="E03278"/>
    <s v="Nevaeh James"/>
    <s v="Solutions Architect"/>
    <x v="0"/>
    <s v="Speciality Products"/>
    <s v="Female"/>
    <x v="2"/>
    <n v="45"/>
    <d v="2017-11-03T00:00:00"/>
    <n v="66660"/>
    <n v="0"/>
    <s v="United States"/>
    <s v="Austin"/>
    <s v=""/>
    <s v="2017"/>
    <s v=""/>
    <e v="#VALUE!"/>
    <m/>
    <m/>
  </r>
  <r>
    <s v="E02492"/>
    <s v="Parker Sandoval"/>
    <s v="Manager"/>
    <x v="4"/>
    <s v="Speciality Products"/>
    <s v="Male"/>
    <x v="3"/>
    <n v="59"/>
    <d v="2015-06-10T00:00:00"/>
    <n v="101985"/>
    <n v="7.0000000000000007E-2"/>
    <s v="United States"/>
    <s v="Miami"/>
    <s v=""/>
    <s v="2015"/>
    <s v=""/>
    <e v="#VALUE!"/>
    <m/>
    <m/>
  </r>
  <r>
    <s v="E03055"/>
    <s v="Austin Rojas"/>
    <s v="Vice President"/>
    <x v="1"/>
    <s v="Corporate"/>
    <s v="Male"/>
    <x v="3"/>
    <n v="29"/>
    <d v="2018-12-05T00:00:00"/>
    <n v="199504"/>
    <n v="0.3"/>
    <s v="United States"/>
    <s v="Austin"/>
    <s v=""/>
    <s v="2018"/>
    <s v=""/>
    <e v="#VALUE!"/>
    <m/>
    <m/>
  </r>
  <r>
    <s v="E01943"/>
    <s v="Vivian Espinoza"/>
    <s v="Sr. Manger"/>
    <x v="2"/>
    <s v="Corporate"/>
    <s v="Female"/>
    <x v="3"/>
    <n v="52"/>
    <d v="2006-10-05T00:00:00"/>
    <n v="147966"/>
    <n v="0.11"/>
    <s v="Brazil"/>
    <s v="Rio de Janerio"/>
    <d v="2019-05-23T00:00:00"/>
    <s v="2006"/>
    <s v="2019"/>
    <n v="13"/>
    <m/>
    <m/>
  </r>
  <r>
    <s v="E01388"/>
    <s v="Cooper Gupta"/>
    <s v="Business Partner"/>
    <x v="4"/>
    <s v="Speciality Products"/>
    <s v="Male"/>
    <x v="1"/>
    <n v="58"/>
    <d v="2014-06-20T00:00:00"/>
    <n v="41728"/>
    <n v="0"/>
    <s v="China"/>
    <s v="Chongqing"/>
    <s v=""/>
    <s v="2014"/>
    <s v=""/>
    <e v="#VALUE!"/>
    <m/>
    <m/>
  </r>
  <r>
    <s v="E00717"/>
    <s v="Axel Santos"/>
    <s v="Sr. Analyst"/>
    <x v="3"/>
    <s v="Speciality Products"/>
    <s v="Male"/>
    <x v="3"/>
    <n v="62"/>
    <d v="2011-02-17T00:00:00"/>
    <n v="94422"/>
    <n v="0"/>
    <s v="United States"/>
    <s v="Phoenix"/>
    <s v=""/>
    <s v="2011"/>
    <s v=""/>
    <e v="#VALUE!"/>
    <m/>
    <m/>
  </r>
  <r>
    <s v="E04637"/>
    <s v="Samuel Song"/>
    <s v="Director"/>
    <x v="2"/>
    <s v="Corporate"/>
    <s v="Male"/>
    <x v="1"/>
    <n v="31"/>
    <d v="2015-06-29T00:00:00"/>
    <n v="191026"/>
    <n v="0.16"/>
    <s v="United States"/>
    <s v="Columbus"/>
    <s v=""/>
    <s v="2015"/>
    <s v=""/>
    <e v="#VALUE!"/>
    <m/>
    <m/>
  </r>
  <r>
    <s v="E03240"/>
    <s v="Aiden Silva"/>
    <s v="Vice President"/>
    <x v="0"/>
    <s v="Research &amp; Development"/>
    <s v="Male"/>
    <x v="3"/>
    <n v="42"/>
    <d v="2010-11-29T00:00:00"/>
    <n v="186725"/>
    <n v="0.32"/>
    <s v="Brazil"/>
    <s v="Manaus"/>
    <s v=""/>
    <s v="2010"/>
    <s v=""/>
    <e v="#VALUE!"/>
    <m/>
    <m/>
  </r>
  <r>
    <s v="E00340"/>
    <s v="Eliana Allen"/>
    <s v="Business Partner"/>
    <x v="4"/>
    <s v="Research &amp; Development"/>
    <s v="Female"/>
    <x v="2"/>
    <n v="56"/>
    <d v="2009-08-20T00:00:00"/>
    <n v="52800"/>
    <n v="0"/>
    <s v="United States"/>
    <s v="Phoenix"/>
    <s v=""/>
    <s v="2009"/>
    <s v=""/>
    <e v="#VALUE!"/>
    <m/>
    <m/>
  </r>
  <r>
    <s v="E04751"/>
    <s v="Grayson James"/>
    <s v="Operations Engineer"/>
    <x v="5"/>
    <s v="Speciality Products"/>
    <s v="Male"/>
    <x v="2"/>
    <n v="54"/>
    <d v="2010-12-05T00:00:00"/>
    <n v="113982"/>
    <n v="0"/>
    <s v="United States"/>
    <s v="Seattle"/>
    <s v=""/>
    <s v="2010"/>
    <s v=""/>
    <e v="#VALUE!"/>
    <m/>
    <m/>
  </r>
  <r>
    <s v="E04636"/>
    <s v="Hailey Yee"/>
    <s v="Account Representative"/>
    <x v="2"/>
    <s v="Research &amp; Development"/>
    <s v="Female"/>
    <x v="1"/>
    <n v="54"/>
    <d v="2021-03-16T00:00:00"/>
    <n v="56239"/>
    <n v="0"/>
    <s v="China"/>
    <s v="Chongqing"/>
    <s v=""/>
    <s v="2021"/>
    <s v=""/>
    <e v="#VALUE!"/>
    <m/>
    <m/>
  </r>
  <r>
    <s v="E00568"/>
    <s v="Ian Vargas"/>
    <s v="Analyst"/>
    <x v="2"/>
    <s v="Manufacturing"/>
    <s v="Male"/>
    <x v="3"/>
    <n v="26"/>
    <d v="2021-03-02T00:00:00"/>
    <n v="44732"/>
    <n v="0"/>
    <s v="Brazil"/>
    <s v="Rio de Janerio"/>
    <s v=""/>
    <s v="2021"/>
    <s v=""/>
    <e v="#VALUE!"/>
    <m/>
    <m/>
  </r>
  <r>
    <s v="E02938"/>
    <s v="John Trinh"/>
    <s v="Director"/>
    <x v="6"/>
    <s v="Corporate"/>
    <s v="Male"/>
    <x v="1"/>
    <n v="49"/>
    <d v="2014-06-26T00:00:00"/>
    <n v="153961"/>
    <n v="0.25"/>
    <s v="China"/>
    <s v="Shanghai"/>
    <s v=""/>
    <s v="2014"/>
    <s v=""/>
    <e v="#VALUE!"/>
    <m/>
    <m/>
  </r>
  <r>
    <s v="E00555"/>
    <s v="Sofia Trinh"/>
    <s v="Network Architect"/>
    <x v="0"/>
    <s v="Speciality Products"/>
    <s v="Female"/>
    <x v="1"/>
    <n v="45"/>
    <d v="2006-12-18T00:00:00"/>
    <n v="68337"/>
    <n v="0"/>
    <s v="China"/>
    <s v="Chongqing"/>
    <s v=""/>
    <s v="2006"/>
    <s v=""/>
    <e v="#VALUE!"/>
    <m/>
    <m/>
  </r>
  <r>
    <s v="E01111"/>
    <s v="Santiago f Moua"/>
    <s v="Sr. Manger"/>
    <x v="4"/>
    <s v="Corporate"/>
    <s v="Male"/>
    <x v="1"/>
    <n v="45"/>
    <d v="2010-05-07T00:00:00"/>
    <n v="145093"/>
    <n v="0.12"/>
    <s v="United States"/>
    <s v="Chicago"/>
    <s v=""/>
    <s v="2010"/>
    <s v=""/>
    <e v="#VALUE!"/>
    <m/>
    <m/>
  </r>
  <r>
    <s v="E03149"/>
    <s v="Layla Collins"/>
    <s v="IT Systems Architect"/>
    <x v="0"/>
    <s v="Speciality Products"/>
    <s v="Female"/>
    <x v="2"/>
    <n v="26"/>
    <d v="2021-03-11T00:00:00"/>
    <n v="74170"/>
    <n v="0"/>
    <s v="United States"/>
    <s v="Austin"/>
    <s v=""/>
    <s v="2021"/>
    <s v=""/>
    <e v="#VALUE!"/>
    <m/>
    <m/>
  </r>
  <r>
    <s v="E00952"/>
    <s v="Jaxon Powell"/>
    <s v="Field Engineer"/>
    <x v="5"/>
    <s v="Research &amp; Development"/>
    <s v="Male"/>
    <x v="2"/>
    <n v="59"/>
    <d v="1996-03-29T00:00:00"/>
    <n v="62605"/>
    <n v="0"/>
    <s v="United States"/>
    <s v="Austin"/>
    <s v=""/>
    <s v="1996"/>
    <s v=""/>
    <e v="#VALUE!"/>
    <m/>
    <m/>
  </r>
  <r>
    <s v="E04380"/>
    <s v="Naomi Washington"/>
    <s v="Manager"/>
    <x v="0"/>
    <s v="Speciality Products"/>
    <s v="Female"/>
    <x v="2"/>
    <n v="51"/>
    <d v="2020-03-13T00:00:00"/>
    <n v="107195"/>
    <n v="0.09"/>
    <s v="United States"/>
    <s v="Austin"/>
    <s v=""/>
    <s v="2020"/>
    <s v=""/>
    <e v="#VALUE!"/>
    <m/>
    <m/>
  </r>
  <r>
    <s v="E04095"/>
    <s v="Ryan Holmes"/>
    <s v="Sr. Manger"/>
    <x v="6"/>
    <s v="Speciality Products"/>
    <s v="Male"/>
    <x v="2"/>
    <n v="45"/>
    <d v="2018-01-11T00:00:00"/>
    <n v="127422"/>
    <n v="0.15"/>
    <s v="United States"/>
    <s v="Columbus"/>
    <s v=""/>
    <s v="2018"/>
    <s v=""/>
    <e v="#VALUE!"/>
    <m/>
    <m/>
  </r>
  <r>
    <s v="E04994"/>
    <s v="Bella Holmes"/>
    <s v="Director"/>
    <x v="3"/>
    <s v="Research &amp; Development"/>
    <s v="Female"/>
    <x v="2"/>
    <n v="35"/>
    <d v="2017-06-26T00:00:00"/>
    <n v="161269"/>
    <n v="0.27"/>
    <s v="United States"/>
    <s v="Miami"/>
    <s v=""/>
    <s v="2017"/>
    <s v=""/>
    <e v="#VALUE!"/>
    <m/>
    <m/>
  </r>
  <r>
    <s v="E00447"/>
    <s v="Hailey Sanchez"/>
    <s v="Vice President"/>
    <x v="6"/>
    <s v="Corporate"/>
    <s v="Female"/>
    <x v="3"/>
    <n v="32"/>
    <d v="2014-02-05T00:00:00"/>
    <n v="203445"/>
    <n v="0.34"/>
    <s v="Brazil"/>
    <s v="Manaus"/>
    <s v=""/>
    <s v="2014"/>
    <s v=""/>
    <e v="#VALUE!"/>
    <m/>
    <m/>
  </r>
  <r>
    <s v="E00089"/>
    <s v="Sofia Yoon"/>
    <s v="Sr. Manger"/>
    <x v="4"/>
    <s v="Research &amp; Development"/>
    <s v="Female"/>
    <x v="1"/>
    <n v="37"/>
    <d v="2011-01-17T00:00:00"/>
    <n v="131353"/>
    <n v="0.11"/>
    <s v="China"/>
    <s v="Shanghai"/>
    <s v=""/>
    <s v="2011"/>
    <s v=""/>
    <e v="#VALUE!"/>
    <m/>
    <m/>
  </r>
  <r>
    <s v="E02035"/>
    <s v="Eli Rahman"/>
    <s v="Service Desk Analyst"/>
    <x v="0"/>
    <s v="Manufacturing"/>
    <s v="Male"/>
    <x v="1"/>
    <n v="45"/>
    <d v="2010-03-16T00:00:00"/>
    <n v="88182"/>
    <n v="0"/>
    <s v="China"/>
    <s v="Chengdu"/>
    <s v=""/>
    <s v="2010"/>
    <s v=""/>
    <e v="#VALUE!"/>
    <m/>
    <m/>
  </r>
  <r>
    <s v="E03595"/>
    <s v="Christopher Howard"/>
    <s v="Enterprise Architect"/>
    <x v="0"/>
    <s v="Speciality Products"/>
    <s v="Male"/>
    <x v="2"/>
    <n v="61"/>
    <d v="2019-08-26T00:00:00"/>
    <n v="75780"/>
    <n v="0"/>
    <s v="United States"/>
    <s v="Seattle"/>
    <s v=""/>
    <s v="2019"/>
    <s v=""/>
    <e v="#VALUE!"/>
    <m/>
    <m/>
  </r>
  <r>
    <s v="E03611"/>
    <s v="Alice Mehta"/>
    <s v="Analyst II"/>
    <x v="2"/>
    <s v="Research &amp; Development"/>
    <s v="Female"/>
    <x v="1"/>
    <n v="45"/>
    <d v="2019-04-02T00:00:00"/>
    <n v="52621"/>
    <n v="0"/>
    <s v="China"/>
    <s v="Beijing"/>
    <s v=""/>
    <s v="2019"/>
    <s v=""/>
    <e v="#VALUE!"/>
    <m/>
    <m/>
  </r>
  <r>
    <s v="E04464"/>
    <s v="Cooper Yoon"/>
    <s v="Engineering Manager"/>
    <x v="5"/>
    <s v="Research &amp; Development"/>
    <s v="Male"/>
    <x v="1"/>
    <n v="60"/>
    <d v="2018-02-15T00:00:00"/>
    <n v="106079"/>
    <n v="0.14000000000000001"/>
    <s v="United States"/>
    <s v="Austin"/>
    <d v="2021-04-09T00:00:00"/>
    <s v="2018"/>
    <s v="2021"/>
    <n v="3"/>
    <m/>
    <m/>
  </r>
  <r>
    <s v="E02135"/>
    <s v="John Delgado"/>
    <s v="Cloud Infrastructure Architect"/>
    <x v="0"/>
    <s v="Corporate"/>
    <s v="Male"/>
    <x v="3"/>
    <n v="30"/>
    <d v="2017-02-11T00:00:00"/>
    <n v="92058"/>
    <n v="0"/>
    <s v="United States"/>
    <s v="Austin"/>
    <s v=""/>
    <s v="2017"/>
    <s v=""/>
    <e v="#VALUE!"/>
    <m/>
    <m/>
  </r>
  <r>
    <s v="E01684"/>
    <s v="Jaxson Liang"/>
    <s v="Field Engineer"/>
    <x v="5"/>
    <s v="Manufacturing"/>
    <s v="Male"/>
    <x v="1"/>
    <n v="64"/>
    <d v="2019-03-03T00:00:00"/>
    <n v="67114"/>
    <n v="0"/>
    <s v="United States"/>
    <s v="Phoenix"/>
    <s v=""/>
    <s v="2019"/>
    <s v=""/>
    <e v="#VALUE!"/>
    <m/>
    <m/>
  </r>
  <r>
    <s v="E02968"/>
    <s v="Caroline Santos"/>
    <s v="Analyst II"/>
    <x v="1"/>
    <s v="Research &amp; Development"/>
    <s v="Female"/>
    <x v="3"/>
    <n v="25"/>
    <d v="2020-07-12T00:00:00"/>
    <n v="56565"/>
    <n v="0"/>
    <s v="Brazil"/>
    <s v="Sao Paulo"/>
    <s v=""/>
    <s v="2020"/>
    <s v=""/>
    <e v="#VALUE!"/>
    <m/>
    <m/>
  </r>
  <r>
    <s v="E03362"/>
    <s v="Lily Henderson"/>
    <s v="HRIS Analyst"/>
    <x v="4"/>
    <s v="Manufacturing"/>
    <s v="Female"/>
    <x v="2"/>
    <n v="61"/>
    <d v="2011-05-20T00:00:00"/>
    <n v="64937"/>
    <n v="0"/>
    <s v="United States"/>
    <s v="Phoenix"/>
    <s v=""/>
    <s v="2011"/>
    <s v=""/>
    <e v="#VALUE!"/>
    <m/>
    <m/>
  </r>
  <r>
    <s v="E01108"/>
    <s v="Hannah Martinez"/>
    <s v="Manager"/>
    <x v="6"/>
    <s v="Manufacturing"/>
    <s v="Female"/>
    <x v="3"/>
    <n v="65"/>
    <d v="2006-09-07T00:00:00"/>
    <n v="127626"/>
    <n v="0.1"/>
    <s v="United States"/>
    <s v="Miami"/>
    <s v=""/>
    <s v="2006"/>
    <s v=""/>
    <e v="#VALUE!"/>
    <m/>
    <m/>
  </r>
  <r>
    <s v="E02217"/>
    <s v="William Phillips"/>
    <s v="Network Architect"/>
    <x v="0"/>
    <s v="Corporate"/>
    <s v="Male"/>
    <x v="0"/>
    <n v="61"/>
    <d v="2004-01-27T00:00:00"/>
    <n v="88478"/>
    <n v="0"/>
    <s v="United States"/>
    <s v="Austin"/>
    <s v=""/>
    <s v="2004"/>
    <s v=""/>
    <e v="#VALUE!"/>
    <m/>
    <m/>
  </r>
  <r>
    <s v="E03519"/>
    <s v="Eliza Zheng"/>
    <s v="Computer Systems Manager"/>
    <x v="0"/>
    <s v="Speciality Products"/>
    <s v="Female"/>
    <x v="1"/>
    <n v="48"/>
    <d v="2014-04-20T00:00:00"/>
    <n v="91679"/>
    <n v="7.0000000000000007E-2"/>
    <s v="China"/>
    <s v="Chongqing"/>
    <s v=""/>
    <s v="2014"/>
    <s v=""/>
    <e v="#VALUE!"/>
    <m/>
    <m/>
  </r>
  <r>
    <s v="E01967"/>
    <s v="John Dang"/>
    <s v="Director"/>
    <x v="2"/>
    <s v="Corporate"/>
    <s v="Male"/>
    <x v="1"/>
    <n v="58"/>
    <d v="1992-03-19T00:00:00"/>
    <n v="199848"/>
    <n v="0.16"/>
    <s v="China"/>
    <s v="Chongqing"/>
    <s v=""/>
    <s v="1992"/>
    <s v=""/>
    <e v="#VALUE!"/>
    <m/>
    <m/>
  </r>
  <r>
    <s v="E01125"/>
    <s v="Joshua Yang"/>
    <s v="Network Engineer"/>
    <x v="0"/>
    <s v="Manufacturing"/>
    <s v="Male"/>
    <x v="1"/>
    <n v="34"/>
    <d v="2018-11-10T00:00:00"/>
    <n v="61944"/>
    <n v="0"/>
    <s v="China"/>
    <s v="Shanghai"/>
    <s v=""/>
    <s v="2018"/>
    <s v=""/>
    <e v="#VALUE!"/>
    <m/>
    <m/>
  </r>
  <r>
    <s v="E03795"/>
    <s v="Hazel Young"/>
    <s v="Sr. Manger"/>
    <x v="2"/>
    <s v="Speciality Products"/>
    <s v="Female"/>
    <x v="0"/>
    <n v="30"/>
    <d v="2017-08-13T00:00:00"/>
    <n v="154624"/>
    <n v="0.15"/>
    <s v="United States"/>
    <s v="Austin"/>
    <s v=""/>
    <s v="2017"/>
    <s v=""/>
    <e v="#VALUE!"/>
    <m/>
    <m/>
  </r>
  <r>
    <s v="E00508"/>
    <s v="Thomas Jung"/>
    <s v="Sr. Analyst"/>
    <x v="3"/>
    <s v="Research &amp; Development"/>
    <s v="Male"/>
    <x v="1"/>
    <n v="50"/>
    <d v="2009-10-23T00:00:00"/>
    <n v="79447"/>
    <n v="0"/>
    <s v="China"/>
    <s v="Shanghai"/>
    <s v=""/>
    <s v="2009"/>
    <s v=""/>
    <e v="#VALUE!"/>
    <m/>
    <m/>
  </r>
  <r>
    <s v="E02047"/>
    <s v="Xavier Perez"/>
    <s v="Sr. Analyst"/>
    <x v="2"/>
    <s v="Manufacturing"/>
    <s v="Male"/>
    <x v="3"/>
    <n v="51"/>
    <d v="1998-02-26T00:00:00"/>
    <n v="71111"/>
    <n v="0"/>
    <s v="Brazil"/>
    <s v="Rio de Janerio"/>
    <s v=""/>
    <s v="1998"/>
    <s v=""/>
    <e v="#VALUE!"/>
    <m/>
    <m/>
  </r>
  <r>
    <s v="E01582"/>
    <s v="Elijah Coleman"/>
    <s v="Sr. Manger"/>
    <x v="2"/>
    <s v="Research &amp; Development"/>
    <s v="Male"/>
    <x v="2"/>
    <n v="53"/>
    <d v="2014-10-19T00:00:00"/>
    <n v="159538"/>
    <n v="0.11"/>
    <s v="United States"/>
    <s v="Miami"/>
    <s v=""/>
    <s v="2014"/>
    <s v=""/>
    <e v="#VALUE!"/>
    <m/>
    <m/>
  </r>
  <r>
    <s v="E02563"/>
    <s v="Clara Sanchez"/>
    <s v="Controls Engineer"/>
    <x v="5"/>
    <s v="Corporate"/>
    <s v="Female"/>
    <x v="3"/>
    <n v="47"/>
    <d v="2018-10-02T00:00:00"/>
    <n v="111404"/>
    <n v="0"/>
    <s v="Brazil"/>
    <s v="Rio de Janerio"/>
    <s v=""/>
    <s v="2018"/>
    <s v=""/>
    <e v="#VALUE!"/>
    <m/>
    <m/>
  </r>
  <r>
    <s v="E04872"/>
    <s v="Isaac Stewart"/>
    <s v="Director"/>
    <x v="6"/>
    <s v="Speciality Products"/>
    <s v="Male"/>
    <x v="2"/>
    <n v="25"/>
    <d v="2020-08-15T00:00:00"/>
    <n v="172007"/>
    <n v="0.26"/>
    <s v="United States"/>
    <s v="Miami"/>
    <s v=""/>
    <s v="2020"/>
    <s v=""/>
    <e v="#VALUE!"/>
    <m/>
    <m/>
  </r>
  <r>
    <s v="E03159"/>
    <s v="Claire Romero"/>
    <s v="Vice President"/>
    <x v="6"/>
    <s v="Manufacturing"/>
    <s v="Female"/>
    <x v="3"/>
    <n v="37"/>
    <d v="2011-07-21T00:00:00"/>
    <n v="219474"/>
    <n v="0.36"/>
    <s v="Brazil"/>
    <s v="Manaus"/>
    <s v=""/>
    <s v="2011"/>
    <s v=""/>
    <e v="#VALUE!"/>
    <m/>
    <m/>
  </r>
  <r>
    <s v="E01337"/>
    <s v="Andrew Coleman"/>
    <s v="Director"/>
    <x v="1"/>
    <s v="Corporate"/>
    <s v="Male"/>
    <x v="2"/>
    <n v="41"/>
    <d v="2019-05-15T00:00:00"/>
    <n v="174415"/>
    <n v="0.23"/>
    <s v="United States"/>
    <s v="Miami"/>
    <s v=""/>
    <s v="2019"/>
    <s v=""/>
    <e v="#VALUE!"/>
    <m/>
    <m/>
  </r>
  <r>
    <s v="E00102"/>
    <s v="Riley Rojas"/>
    <s v="Network Architect"/>
    <x v="0"/>
    <s v="Speciality Products"/>
    <s v="Female"/>
    <x v="3"/>
    <n v="36"/>
    <d v="2021-01-21T00:00:00"/>
    <n v="90333"/>
    <n v="0"/>
    <s v="Brazil"/>
    <s v="Rio de Janerio"/>
    <s v=""/>
    <s v="2021"/>
    <s v=""/>
    <e v="#VALUE!"/>
    <m/>
    <m/>
  </r>
  <r>
    <s v="E03637"/>
    <s v="Landon Thao"/>
    <s v="HRIS Analyst"/>
    <x v="4"/>
    <s v="Speciality Products"/>
    <s v="Male"/>
    <x v="1"/>
    <n v="25"/>
    <d v="2021-01-21T00:00:00"/>
    <n v="67299"/>
    <n v="0"/>
    <s v="United States"/>
    <s v="Phoenix"/>
    <s v=""/>
    <s v="2021"/>
    <s v=""/>
    <e v="#VALUE!"/>
    <m/>
    <m/>
  </r>
  <r>
    <s v="E03455"/>
    <s v="Hadley Ford"/>
    <s v="Systems Analyst"/>
    <x v="0"/>
    <s v="Research &amp; Development"/>
    <s v="Female"/>
    <x v="2"/>
    <n v="52"/>
    <d v="2005-02-23T00:00:00"/>
    <n v="45286"/>
    <n v="0"/>
    <s v="United States"/>
    <s v="Chicago"/>
    <s v=""/>
    <s v="2005"/>
    <s v=""/>
    <e v="#VALUE!"/>
    <m/>
    <m/>
  </r>
  <r>
    <s v="E03354"/>
    <s v="Austin Brown"/>
    <s v="Director"/>
    <x v="6"/>
    <s v="Research &amp; Development"/>
    <s v="Male"/>
    <x v="2"/>
    <n v="48"/>
    <d v="2007-08-08T00:00:00"/>
    <n v="194723"/>
    <n v="0.25"/>
    <s v="United States"/>
    <s v="Phoenix"/>
    <s v=""/>
    <s v="2007"/>
    <s v=""/>
    <e v="#VALUE!"/>
    <m/>
    <m/>
  </r>
  <r>
    <s v="E01225"/>
    <s v="Christian Fong"/>
    <s v="Manager"/>
    <x v="2"/>
    <s v="Research &amp; Development"/>
    <s v="Male"/>
    <x v="1"/>
    <n v="49"/>
    <d v="2012-08-10T00:00:00"/>
    <n v="109850"/>
    <n v="7.0000000000000007E-2"/>
    <s v="China"/>
    <s v="Beijing"/>
    <d v="2020-02-04T00:00:00"/>
    <s v="2012"/>
    <s v="2020"/>
    <n v="8"/>
    <m/>
    <m/>
  </r>
  <r>
    <s v="E01264"/>
    <s v="Hazel Alvarez"/>
    <s v="Business Partner"/>
    <x v="4"/>
    <s v="Research &amp; Development"/>
    <s v="Female"/>
    <x v="3"/>
    <n v="62"/>
    <d v="2014-04-19T00:00:00"/>
    <n v="45295"/>
    <n v="0"/>
    <s v="Brazil"/>
    <s v="Sao Paulo"/>
    <s v=""/>
    <s v="2014"/>
    <s v=""/>
    <e v="#VALUE!"/>
    <m/>
    <m/>
  </r>
  <r>
    <s v="E02274"/>
    <s v="Isabella Bailey"/>
    <s v="Network Administrator"/>
    <x v="0"/>
    <s v="Manufacturing"/>
    <s v="Female"/>
    <x v="2"/>
    <n v="36"/>
    <d v="2010-08-23T00:00:00"/>
    <n v="61310"/>
    <n v="0"/>
    <s v="United States"/>
    <s v="Phoenix"/>
    <s v=""/>
    <s v="2010"/>
    <s v=""/>
    <e v="#VALUE!"/>
    <m/>
    <m/>
  </r>
  <r>
    <s v="E02848"/>
    <s v="Lincoln Huynh"/>
    <s v="System Administrator "/>
    <x v="0"/>
    <s v="Research &amp; Development"/>
    <s v="Male"/>
    <x v="1"/>
    <n v="55"/>
    <d v="2016-11-09T00:00:00"/>
    <n v="87851"/>
    <n v="0"/>
    <s v="China"/>
    <s v="Chongqing"/>
    <s v=""/>
    <s v="2016"/>
    <s v=""/>
    <e v="#VALUE!"/>
    <m/>
    <m/>
  </r>
  <r>
    <s v="E00480"/>
    <s v="Hadley Yee"/>
    <s v="Business Partner"/>
    <x v="4"/>
    <s v="Speciality Products"/>
    <s v="Female"/>
    <x v="1"/>
    <n v="31"/>
    <d v="2018-03-12T00:00:00"/>
    <n v="47913"/>
    <n v="0"/>
    <s v="United States"/>
    <s v="Seattle"/>
    <s v=""/>
    <s v="2018"/>
    <s v=""/>
    <e v="#VALUE!"/>
    <m/>
    <m/>
  </r>
  <r>
    <s v="E00203"/>
    <s v="Julia Doan"/>
    <s v="Business Partner"/>
    <x v="4"/>
    <s v="Speciality Products"/>
    <s v="Female"/>
    <x v="1"/>
    <n v="53"/>
    <d v="2017-09-07T00:00:00"/>
    <n v="46727"/>
    <n v="0"/>
    <s v="United States"/>
    <s v="Columbus"/>
    <d v="2018-05-31T00:00:00"/>
    <s v="2017"/>
    <s v="2018"/>
    <n v="1"/>
    <m/>
    <m/>
  </r>
  <r>
    <s v="E00647"/>
    <s v="Dylan Ali"/>
    <s v="Sr. Manger"/>
    <x v="4"/>
    <s v="Speciality Products"/>
    <s v="Male"/>
    <x v="1"/>
    <n v="27"/>
    <d v="2021-04-16T00:00:00"/>
    <n v="133400"/>
    <n v="0.11"/>
    <s v="United States"/>
    <s v="Phoenix"/>
    <s v=""/>
    <s v="2021"/>
    <s v=""/>
    <e v="#VALUE!"/>
    <m/>
    <m/>
  </r>
  <r>
    <s v="E03296"/>
    <s v="Eloise Trinh"/>
    <s v="Solutions Architect"/>
    <x v="0"/>
    <s v="Speciality Products"/>
    <s v="Female"/>
    <x v="1"/>
    <n v="39"/>
    <d v="2020-04-22T00:00:00"/>
    <n v="90535"/>
    <n v="0"/>
    <s v="United States"/>
    <s v="Miami"/>
    <s v=""/>
    <s v="2020"/>
    <s v=""/>
    <e v="#VALUE!"/>
    <m/>
    <m/>
  </r>
  <r>
    <s v="E02453"/>
    <s v="Dylan Kumar"/>
    <s v="Sr. Analyst"/>
    <x v="6"/>
    <s v="Speciality Products"/>
    <s v="Male"/>
    <x v="1"/>
    <n v="55"/>
    <d v="2006-07-11T00:00:00"/>
    <n v="93343"/>
    <n v="0"/>
    <s v="China"/>
    <s v="Chongqing"/>
    <s v=""/>
    <s v="2006"/>
    <s v=""/>
    <e v="#VALUE!"/>
    <m/>
    <m/>
  </r>
  <r>
    <s v="E00647"/>
    <s v="Emily Gupta"/>
    <s v="HRIS Analyst"/>
    <x v="4"/>
    <s v="Corporate"/>
    <s v="Female"/>
    <x v="1"/>
    <n v="44"/>
    <d v="2006-02-23T00:00:00"/>
    <n v="63705"/>
    <n v="0"/>
    <s v="United States"/>
    <s v="Miami"/>
    <s v=""/>
    <s v="2006"/>
    <s v=""/>
    <e v="#VALUE!"/>
    <m/>
    <m/>
  </r>
  <r>
    <s v="E02522"/>
    <s v="Silas Rivera"/>
    <s v="Vice President"/>
    <x v="2"/>
    <s v="Corporate"/>
    <s v="Male"/>
    <x v="3"/>
    <n v="48"/>
    <d v="2000-02-28T00:00:00"/>
    <n v="258081"/>
    <n v="0.3"/>
    <s v="United States"/>
    <s v="Chicago"/>
    <s v=""/>
    <s v="2000"/>
    <s v=""/>
    <e v="#VALUE!"/>
    <m/>
    <m/>
  </r>
  <r>
    <s v="E00459"/>
    <s v="Jackson Jordan"/>
    <s v="Business Partner"/>
    <x v="4"/>
    <s v="Research &amp; Development"/>
    <s v="Male"/>
    <x v="0"/>
    <n v="48"/>
    <d v="2020-09-21T00:00:00"/>
    <n v="54654"/>
    <n v="0"/>
    <s v="United States"/>
    <s v="Phoenix"/>
    <s v=""/>
    <s v="2020"/>
    <s v=""/>
    <e v="#VALUE!"/>
    <m/>
    <m/>
  </r>
  <r>
    <s v="E03007"/>
    <s v="Isaac Joseph"/>
    <s v="Analyst"/>
    <x v="2"/>
    <s v="Manufacturing"/>
    <s v="Male"/>
    <x v="2"/>
    <n v="54"/>
    <d v="1998-09-24T00:00:00"/>
    <n v="58006"/>
    <n v="0"/>
    <s v="United States"/>
    <s v="Seattle"/>
    <s v=""/>
    <s v="1998"/>
    <s v=""/>
    <e v="#VALUE!"/>
    <m/>
    <m/>
  </r>
  <r>
    <s v="E04035"/>
    <s v="Hailey Lai"/>
    <s v="Sr. Manger"/>
    <x v="1"/>
    <s v="Manufacturing"/>
    <s v="Female"/>
    <x v="1"/>
    <n v="42"/>
    <d v="2011-03-18T00:00:00"/>
    <n v="150034"/>
    <n v="0.12"/>
    <s v="China"/>
    <s v="Beijing"/>
    <s v=""/>
    <s v="2011"/>
    <s v=""/>
    <e v="#VALUE!"/>
    <m/>
    <m/>
  </r>
  <r>
    <s v="E00952"/>
    <s v="Leilani Thao"/>
    <s v="Director"/>
    <x v="4"/>
    <s v="Speciality Products"/>
    <s v="Female"/>
    <x v="1"/>
    <n v="38"/>
    <d v="2007-05-30T00:00:00"/>
    <n v="198562"/>
    <n v="0.22"/>
    <s v="United States"/>
    <s v="Seattle"/>
    <s v=""/>
    <s v="2007"/>
    <s v=""/>
    <e v="#VALUE!"/>
    <m/>
    <m/>
  </r>
  <r>
    <s v="E03863"/>
    <s v="Madeline Watson"/>
    <s v="Account Representative"/>
    <x v="2"/>
    <s v="Research &amp; Development"/>
    <s v="Female"/>
    <x v="0"/>
    <n v="40"/>
    <d v="2009-05-27T00:00:00"/>
    <n v="62411"/>
    <n v="0"/>
    <s v="United States"/>
    <s v="Miami"/>
    <d v="2021-08-14T00:00:00"/>
    <s v="2009"/>
    <s v="2021"/>
    <n v="12"/>
    <m/>
    <m/>
  </r>
  <r>
    <s v="E02710"/>
    <s v="Silas Huang"/>
    <s v="Engineering Manager"/>
    <x v="5"/>
    <s v="Research &amp; Development"/>
    <s v="Male"/>
    <x v="1"/>
    <n v="57"/>
    <d v="1992-01-09T00:00:00"/>
    <n v="111299"/>
    <n v="0.12"/>
    <s v="United States"/>
    <s v="Miami"/>
    <s v=""/>
    <s v="1992"/>
    <s v=""/>
    <e v="#VALUE!"/>
    <m/>
    <m/>
  </r>
  <r>
    <s v="E01895"/>
    <s v="Peyton Walker"/>
    <s v="Analyst"/>
    <x v="6"/>
    <s v="Research &amp; Development"/>
    <s v="Female"/>
    <x v="2"/>
    <n v="43"/>
    <d v="2019-07-13T00:00:00"/>
    <n v="41545"/>
    <n v="0"/>
    <s v="United States"/>
    <s v="Miami"/>
    <s v=""/>
    <s v="2019"/>
    <s v=""/>
    <e v="#VALUE!"/>
    <m/>
    <m/>
  </r>
  <r>
    <s v="E01339"/>
    <s v="Jeremiah Hernandez"/>
    <s v="Network Engineer"/>
    <x v="0"/>
    <s v="Manufacturing"/>
    <s v="Male"/>
    <x v="3"/>
    <n v="26"/>
    <d v="2019-04-14T00:00:00"/>
    <n v="74467"/>
    <n v="0"/>
    <s v="United States"/>
    <s v="Columbus"/>
    <d v="2021-01-15T00:00:00"/>
    <s v="2019"/>
    <s v="2021"/>
    <n v="2"/>
    <m/>
    <m/>
  </r>
  <r>
    <s v="E02938"/>
    <s v="Jace Washington"/>
    <s v="Manager"/>
    <x v="3"/>
    <s v="Research &amp; Development"/>
    <s v="Male"/>
    <x v="2"/>
    <n v="44"/>
    <d v="2002-02-09T00:00:00"/>
    <n v="117545"/>
    <n v="0.06"/>
    <s v="United States"/>
    <s v="Phoenix"/>
    <s v=""/>
    <s v="2002"/>
    <s v=""/>
    <e v="#VALUE!"/>
    <m/>
    <m/>
  </r>
  <r>
    <s v="E03379"/>
    <s v="Landon Kim"/>
    <s v="Manager"/>
    <x v="4"/>
    <s v="Speciality Products"/>
    <s v="Male"/>
    <x v="1"/>
    <n v="50"/>
    <d v="2012-03-15T00:00:00"/>
    <n v="117226"/>
    <n v="0.08"/>
    <s v="United States"/>
    <s v="Phoenix"/>
    <s v=""/>
    <s v="2012"/>
    <s v=""/>
    <e v="#VALUE!"/>
    <m/>
    <m/>
  </r>
  <r>
    <s v="E02153"/>
    <s v="Peyton Vasquez"/>
    <s v="Analyst"/>
    <x v="3"/>
    <s v="Corporate"/>
    <s v="Female"/>
    <x v="3"/>
    <n v="26"/>
    <d v="2019-01-24T00:00:00"/>
    <n v="55767"/>
    <n v="0"/>
    <s v="United States"/>
    <s v="Phoenix"/>
    <s v=""/>
    <s v="2019"/>
    <s v=""/>
    <e v="#VALUE!"/>
    <m/>
    <m/>
  </r>
  <r>
    <s v="E00994"/>
    <s v="Charlotte Baker"/>
    <s v="Analyst II"/>
    <x v="2"/>
    <s v="Manufacturing"/>
    <s v="Female"/>
    <x v="2"/>
    <n v="29"/>
    <d v="2016-11-17T00:00:00"/>
    <n v="60930"/>
    <n v="0"/>
    <s v="United States"/>
    <s v="Austin"/>
    <s v=""/>
    <s v="2016"/>
    <s v=""/>
    <e v="#VALUE!"/>
    <m/>
    <m/>
  </r>
  <r>
    <s v="E00943"/>
    <s v="Elena Mendoza"/>
    <s v="Director"/>
    <x v="2"/>
    <s v="Speciality Products"/>
    <s v="Female"/>
    <x v="3"/>
    <n v="27"/>
    <d v="2018-10-24T00:00:00"/>
    <n v="154973"/>
    <n v="0.28999999999999998"/>
    <s v="Brazil"/>
    <s v="Sao Paulo"/>
    <s v=""/>
    <s v="2018"/>
    <s v=""/>
    <e v="#VALUE!"/>
    <m/>
    <m/>
  </r>
  <r>
    <s v="E00869"/>
    <s v="Nova Lin"/>
    <s v="Cloud Infrastructure Architect"/>
    <x v="0"/>
    <s v="Manufacturing"/>
    <s v="Female"/>
    <x v="1"/>
    <n v="33"/>
    <d v="2017-10-21T00:00:00"/>
    <n v="69332"/>
    <n v="0"/>
    <s v="United States"/>
    <s v="Columbus"/>
    <s v=""/>
    <s v="2017"/>
    <s v=""/>
    <e v="#VALUE!"/>
    <m/>
    <m/>
  </r>
  <r>
    <s v="E03457"/>
    <s v="Ivy Desai"/>
    <s v="Controls Engineer"/>
    <x v="5"/>
    <s v="Research &amp; Development"/>
    <s v="Female"/>
    <x v="1"/>
    <n v="59"/>
    <d v="2001-04-09T00:00:00"/>
    <n v="119699"/>
    <n v="0"/>
    <s v="China"/>
    <s v="Shanghai"/>
    <s v=""/>
    <s v="2001"/>
    <s v=""/>
    <e v="#VALUE!"/>
    <m/>
    <m/>
  </r>
  <r>
    <s v="E02193"/>
    <s v="Josephine Acosta"/>
    <s v="Director"/>
    <x v="4"/>
    <s v="Speciality Products"/>
    <s v="Female"/>
    <x v="3"/>
    <n v="40"/>
    <d v="2020-09-20T00:00:00"/>
    <n v="198176"/>
    <n v="0.17"/>
    <s v="Brazil"/>
    <s v="Manaus"/>
    <s v=""/>
    <s v="2020"/>
    <s v=""/>
    <e v="#VALUE!"/>
    <m/>
    <m/>
  </r>
  <r>
    <s v="E00577"/>
    <s v="Nora Nunez"/>
    <s v="Analyst II"/>
    <x v="1"/>
    <s v="Research &amp; Development"/>
    <s v="Female"/>
    <x v="3"/>
    <n v="45"/>
    <d v="2012-08-06T00:00:00"/>
    <n v="58586"/>
    <n v="0"/>
    <s v="Brazil"/>
    <s v="Sao Paulo"/>
    <s v=""/>
    <s v="2012"/>
    <s v=""/>
    <e v="#VALUE!"/>
    <m/>
    <m/>
  </r>
  <r>
    <s v="E00538"/>
    <s v="Caleb Xiong"/>
    <s v="Sr. Account Representative"/>
    <x v="2"/>
    <s v="Corporate"/>
    <s v="Male"/>
    <x v="1"/>
    <n v="38"/>
    <d v="2011-11-28T00:00:00"/>
    <n v="74010"/>
    <n v="0"/>
    <s v="United States"/>
    <s v="Chicago"/>
    <s v=""/>
    <s v="2011"/>
    <s v=""/>
    <e v="#VALUE!"/>
    <m/>
    <m/>
  </r>
  <r>
    <s v="E01415"/>
    <s v="Henry Green"/>
    <s v="Sr. Account Representative"/>
    <x v="2"/>
    <s v="Speciality Products"/>
    <s v="Male"/>
    <x v="2"/>
    <n v="32"/>
    <d v="2020-02-03T00:00:00"/>
    <n v="96598"/>
    <n v="0"/>
    <s v="United States"/>
    <s v="Phoenix"/>
    <s v=""/>
    <s v="2020"/>
    <s v=""/>
    <e v="#VALUE!"/>
    <m/>
    <m/>
  </r>
  <r>
    <s v="E00717"/>
    <s v="Madelyn Chan"/>
    <s v="Manager"/>
    <x v="2"/>
    <s v="Speciality Products"/>
    <s v="Female"/>
    <x v="1"/>
    <n v="64"/>
    <d v="2003-05-21T00:00:00"/>
    <n v="106444"/>
    <n v="0.05"/>
    <s v="United States"/>
    <s v="Phoenix"/>
    <s v=""/>
    <s v="2003"/>
    <s v=""/>
    <e v="#VALUE!"/>
    <m/>
    <m/>
  </r>
  <r>
    <s v="E00225"/>
    <s v="Angel Delgado"/>
    <s v="Director"/>
    <x v="1"/>
    <s v="Corporate"/>
    <s v="Male"/>
    <x v="3"/>
    <n v="31"/>
    <d v="2017-08-10T00:00:00"/>
    <n v="156931"/>
    <n v="0.28000000000000003"/>
    <s v="United States"/>
    <s v="Seattle"/>
    <s v=""/>
    <s v="2017"/>
    <s v=""/>
    <e v="#VALUE!"/>
    <m/>
    <m/>
  </r>
  <r>
    <s v="E02889"/>
    <s v="Mia Herrera"/>
    <s v="Director"/>
    <x v="6"/>
    <s v="Research &amp; Development"/>
    <s v="Female"/>
    <x v="3"/>
    <n v="43"/>
    <d v="2014-10-16T00:00:00"/>
    <n v="171360"/>
    <n v="0.23"/>
    <s v="Brazil"/>
    <s v="Manaus"/>
    <s v=""/>
    <s v="2014"/>
    <s v=""/>
    <e v="#VALUE!"/>
    <m/>
    <m/>
  </r>
  <r>
    <s v="E04978"/>
    <s v="Peyton Harris"/>
    <s v="Enterprise Architect"/>
    <x v="0"/>
    <s v="Research &amp; Development"/>
    <s v="Female"/>
    <x v="2"/>
    <n v="45"/>
    <d v="2009-04-05T00:00:00"/>
    <n v="64505"/>
    <n v="0"/>
    <s v="United States"/>
    <s v="Miami"/>
    <s v=""/>
    <s v="2009"/>
    <s v=""/>
    <e v="#VALUE!"/>
    <m/>
    <m/>
  </r>
  <r>
    <s v="E04163"/>
    <s v="David Herrera"/>
    <s v="Engineering Manager"/>
    <x v="5"/>
    <s v="Speciality Products"/>
    <s v="Male"/>
    <x v="3"/>
    <n v="32"/>
    <d v="2021-10-09T00:00:00"/>
    <n v="102298"/>
    <n v="0.13"/>
    <s v="Brazil"/>
    <s v="Rio de Janerio"/>
    <s v=""/>
    <s v="2021"/>
    <s v=""/>
    <e v="#VALUE!"/>
    <m/>
    <m/>
  </r>
  <r>
    <s v="E01652"/>
    <s v="Avery Dominguez"/>
    <s v="Sr. Manger"/>
    <x v="2"/>
    <s v="Corporate"/>
    <s v="Female"/>
    <x v="3"/>
    <n v="27"/>
    <d v="2019-09-13T00:00:00"/>
    <n v="133297"/>
    <n v="0.13"/>
    <s v="Brazil"/>
    <s v="Rio de Janerio"/>
    <s v=""/>
    <s v="2019"/>
    <s v=""/>
    <e v="#VALUE!"/>
    <m/>
    <m/>
  </r>
  <r>
    <s v="E00880"/>
    <s v="Grace Carter"/>
    <s v="Sr. Manger"/>
    <x v="4"/>
    <s v="Speciality Products"/>
    <s v="Female"/>
    <x v="0"/>
    <n v="25"/>
    <d v="2021-03-17T00:00:00"/>
    <n v="155080"/>
    <n v="0.1"/>
    <s v="United States"/>
    <s v="Austin"/>
    <s v=""/>
    <s v="2021"/>
    <s v=""/>
    <e v="#VALUE!"/>
    <m/>
    <m/>
  </r>
  <r>
    <s v="E04335"/>
    <s v="Parker Allen"/>
    <s v="Sr. Analyst"/>
    <x v="2"/>
    <s v="Speciality Products"/>
    <s v="Male"/>
    <x v="2"/>
    <n v="31"/>
    <d v="2018-08-13T00:00:00"/>
    <n v="81828"/>
    <n v="0"/>
    <s v="United States"/>
    <s v="Miami"/>
    <s v=""/>
    <s v="2018"/>
    <s v=""/>
    <e v="#VALUE!"/>
    <m/>
    <m/>
  </r>
  <r>
    <s v="E01300"/>
    <s v="Sadie Lee"/>
    <s v="Sr. Manger"/>
    <x v="6"/>
    <s v="Corporate"/>
    <s v="Female"/>
    <x v="1"/>
    <n v="65"/>
    <d v="2000-10-24T00:00:00"/>
    <n v="149417"/>
    <n v="0.13"/>
    <s v="China"/>
    <s v="Chengdu"/>
    <s v=""/>
    <s v="2000"/>
    <s v=""/>
    <e v="#VALUE!"/>
    <m/>
    <m/>
  </r>
  <r>
    <s v="E03102"/>
    <s v="Cooper Valdez"/>
    <s v="Manager"/>
    <x v="2"/>
    <s v="Corporate"/>
    <s v="Male"/>
    <x v="3"/>
    <n v="50"/>
    <d v="2012-04-25T00:00:00"/>
    <n v="113269"/>
    <n v="0.09"/>
    <s v="Brazil"/>
    <s v="Sao Paulo"/>
    <s v=""/>
    <s v="2012"/>
    <s v=""/>
    <e v="#VALUE!"/>
    <m/>
    <m/>
  </r>
  <r>
    <s v="E04089"/>
    <s v="Sebastian Fong"/>
    <s v="Sr. Manger"/>
    <x v="0"/>
    <s v="Manufacturing"/>
    <s v="Male"/>
    <x v="1"/>
    <n v="46"/>
    <d v="2017-12-16T00:00:00"/>
    <n v="136716"/>
    <n v="0.12"/>
    <s v="United States"/>
    <s v="Austin"/>
    <s v=""/>
    <s v="2017"/>
    <s v=""/>
    <e v="#VALUE!"/>
    <m/>
    <m/>
  </r>
  <r>
    <s v="E02059"/>
    <s v="Roman Munoz"/>
    <s v="Sr. Manger"/>
    <x v="2"/>
    <s v="Speciality Products"/>
    <s v="Male"/>
    <x v="3"/>
    <n v="54"/>
    <d v="2011-10-20T00:00:00"/>
    <n v="122644"/>
    <n v="0.12"/>
    <s v="United States"/>
    <s v="Austin"/>
    <s v=""/>
    <s v="2011"/>
    <s v=""/>
    <e v="#VALUE!"/>
    <m/>
    <m/>
  </r>
  <r>
    <s v="E03894"/>
    <s v="Charlotte Chang"/>
    <s v="Manager"/>
    <x v="2"/>
    <s v="Research &amp; Development"/>
    <s v="Female"/>
    <x v="1"/>
    <n v="50"/>
    <d v="2000-05-07T00:00:00"/>
    <n v="106428"/>
    <n v="7.0000000000000007E-2"/>
    <s v="United States"/>
    <s v="Chicago"/>
    <s v=""/>
    <s v="2000"/>
    <s v=""/>
    <e v="#VALUE!"/>
    <m/>
    <m/>
  </r>
  <r>
    <s v="E03106"/>
    <s v="Xavier Davis"/>
    <s v="Vice President"/>
    <x v="1"/>
    <s v="Corporate"/>
    <s v="Male"/>
    <x v="2"/>
    <n v="36"/>
    <d v="2009-01-17T00:00:00"/>
    <n v="238236"/>
    <n v="0.31"/>
    <s v="United States"/>
    <s v="Seattle"/>
    <s v=""/>
    <s v="2009"/>
    <s v=""/>
    <e v="#VALUE!"/>
    <m/>
    <m/>
  </r>
  <r>
    <s v="E01350"/>
    <s v="Natalie Carter"/>
    <s v="Director"/>
    <x v="1"/>
    <s v="Corporate"/>
    <s v="Female"/>
    <x v="2"/>
    <n v="64"/>
    <d v="2012-12-21T00:00:00"/>
    <n v="153253"/>
    <n v="0.24"/>
    <s v="United States"/>
    <s v="Austin"/>
    <s v=""/>
    <s v="2012"/>
    <s v=""/>
    <e v="#VALUE!"/>
    <m/>
    <m/>
  </r>
  <r>
    <s v="E02900"/>
    <s v="Elena Richardson"/>
    <s v="Manager"/>
    <x v="3"/>
    <s v="Manufacturing"/>
    <s v="Female"/>
    <x v="2"/>
    <n v="34"/>
    <d v="2014-10-03T00:00:00"/>
    <n v="103707"/>
    <n v="0.09"/>
    <s v="United States"/>
    <s v="Columbus"/>
    <s v=""/>
    <s v="2014"/>
    <s v=""/>
    <e v="#VALUE!"/>
    <m/>
    <m/>
  </r>
  <r>
    <s v="E02202"/>
    <s v="Emilia Bailey"/>
    <s v="Vice President"/>
    <x v="3"/>
    <s v="Speciality Products"/>
    <s v="Female"/>
    <x v="2"/>
    <n v="41"/>
    <d v="2012-08-09T00:00:00"/>
    <n v="245360"/>
    <n v="0.37"/>
    <s v="United States"/>
    <s v="Austin"/>
    <s v=""/>
    <s v="2012"/>
    <s v=""/>
    <e v="#VALUE!"/>
    <m/>
    <m/>
  </r>
  <r>
    <s v="E02696"/>
    <s v="Ryan Lu"/>
    <s v="Development Engineer"/>
    <x v="5"/>
    <s v="Speciality Products"/>
    <s v="Male"/>
    <x v="1"/>
    <n v="25"/>
    <d v="2021-07-08T00:00:00"/>
    <n v="67275"/>
    <n v="0"/>
    <s v="United States"/>
    <s v="Columbus"/>
    <s v=""/>
    <s v="2021"/>
    <s v=""/>
    <e v="#VALUE!"/>
    <m/>
    <m/>
  </r>
  <r>
    <s v="E01722"/>
    <s v="Asher Huynh"/>
    <s v="Manager"/>
    <x v="0"/>
    <s v="Manufacturing"/>
    <s v="Male"/>
    <x v="1"/>
    <n v="45"/>
    <d v="2015-01-22T00:00:00"/>
    <n v="101288"/>
    <n v="0.1"/>
    <s v="United States"/>
    <s v="Phoenix"/>
    <s v=""/>
    <s v="2015"/>
    <s v=""/>
    <e v="#VALUE!"/>
    <m/>
    <m/>
  </r>
  <r>
    <s v="E04562"/>
    <s v="Kinsley Martinez"/>
    <s v="Director"/>
    <x v="4"/>
    <s v="Speciality Products"/>
    <s v="Female"/>
    <x v="3"/>
    <n v="52"/>
    <d v="1993-08-28T00:00:00"/>
    <n v="177443"/>
    <n v="0.25"/>
    <s v="Brazil"/>
    <s v="Sao Paulo"/>
    <s v=""/>
    <s v="1993"/>
    <s v=""/>
    <e v="#VALUE!"/>
    <m/>
    <m/>
  </r>
  <r>
    <s v="E00640"/>
    <s v="Paisley Bryant"/>
    <s v="Cloud Infrastructure Architect"/>
    <x v="0"/>
    <s v="Manufacturing"/>
    <s v="Female"/>
    <x v="0"/>
    <n v="37"/>
    <d v="2016-04-27T00:00:00"/>
    <n v="91400"/>
    <n v="0"/>
    <s v="United States"/>
    <s v="Chicago"/>
    <s v=""/>
    <s v="2016"/>
    <s v=""/>
    <e v="#VALUE!"/>
    <m/>
    <m/>
  </r>
  <r>
    <s v="E02554"/>
    <s v="Joshua Ramirez"/>
    <s v="Vice President"/>
    <x v="4"/>
    <s v="Corporate"/>
    <s v="Male"/>
    <x v="3"/>
    <n v="44"/>
    <d v="2007-09-10T00:00:00"/>
    <n v="181247"/>
    <n v="0.33"/>
    <s v="Brazil"/>
    <s v="Sao Paulo"/>
    <s v=""/>
    <s v="2007"/>
    <s v=""/>
    <e v="#VALUE!"/>
    <m/>
    <m/>
  </r>
  <r>
    <s v="E03412"/>
    <s v="Joshua Martin"/>
    <s v="Sr. Manger"/>
    <x v="4"/>
    <s v="Research &amp; Development"/>
    <s v="Male"/>
    <x v="0"/>
    <n v="42"/>
    <d v="2003-10-20T00:00:00"/>
    <n v="135558"/>
    <n v="0.14000000000000001"/>
    <s v="United States"/>
    <s v="Phoenix"/>
    <s v=""/>
    <s v="2003"/>
    <s v=""/>
    <e v="#VALUE!"/>
    <m/>
    <m/>
  </r>
  <r>
    <s v="E00646"/>
    <s v="Charles Moore"/>
    <s v="Analyst"/>
    <x v="3"/>
    <s v="Speciality Products"/>
    <s v="Male"/>
    <x v="2"/>
    <n v="49"/>
    <d v="2011-12-17T00:00:00"/>
    <n v="56878"/>
    <n v="0"/>
    <s v="United States"/>
    <s v="Seattle"/>
    <s v=""/>
    <s v="2011"/>
    <s v=""/>
    <e v="#VALUE!"/>
    <m/>
    <m/>
  </r>
  <r>
    <s v="E04670"/>
    <s v="Angel Do"/>
    <s v="IT Systems Architect"/>
    <x v="0"/>
    <s v="Speciality Products"/>
    <s v="Male"/>
    <x v="1"/>
    <n v="34"/>
    <d v="2019-09-20T00:00:00"/>
    <n v="94735"/>
    <n v="0"/>
    <s v="China"/>
    <s v="Beijing"/>
    <s v=""/>
    <s v="2019"/>
    <s v=""/>
    <e v="#VALUE!"/>
    <m/>
    <m/>
  </r>
  <r>
    <s v="E03580"/>
    <s v="Maverick Medina"/>
    <s v="Analyst II"/>
    <x v="2"/>
    <s v="Manufacturing"/>
    <s v="Male"/>
    <x v="3"/>
    <n v="39"/>
    <d v="2007-05-27T00:00:00"/>
    <n v="51234"/>
    <n v="0"/>
    <s v="United States"/>
    <s v="Seattle"/>
    <s v=""/>
    <s v="2007"/>
    <s v=""/>
    <e v="#VALUE!"/>
    <m/>
    <m/>
  </r>
  <r>
    <s v="E00446"/>
    <s v="Isaac Han"/>
    <s v="Vice President"/>
    <x v="4"/>
    <s v="Speciality Products"/>
    <s v="Male"/>
    <x v="1"/>
    <n v="31"/>
    <d v="2015-01-14T00:00:00"/>
    <n v="230025"/>
    <n v="0.34"/>
    <s v="United States"/>
    <s v="Phoenix"/>
    <s v=""/>
    <s v="2015"/>
    <s v=""/>
    <e v="#VALUE!"/>
    <m/>
    <m/>
  </r>
  <r>
    <s v="E02363"/>
    <s v="Eliza Liang"/>
    <s v="Sr. Manger"/>
    <x v="4"/>
    <s v="Speciality Products"/>
    <s v="Female"/>
    <x v="1"/>
    <n v="36"/>
    <d v="2010-03-11T00:00:00"/>
    <n v="134006"/>
    <n v="0.13"/>
    <s v="China"/>
    <s v="Beijing"/>
    <s v=""/>
    <s v="2010"/>
    <s v=""/>
    <e v="#VALUE!"/>
    <m/>
    <m/>
  </r>
  <r>
    <s v="E03718"/>
    <s v="Zoe Zhou"/>
    <s v="Manager"/>
    <x v="1"/>
    <s v="Corporate"/>
    <s v="Female"/>
    <x v="1"/>
    <n v="61"/>
    <d v="2009-10-06T00:00:00"/>
    <n v="103096"/>
    <n v="7.0000000000000007E-2"/>
    <s v="China"/>
    <s v="Beijing"/>
    <s v=""/>
    <s v="2009"/>
    <s v=""/>
    <e v="#VALUE!"/>
    <m/>
    <m/>
  </r>
  <r>
    <s v="E01749"/>
    <s v="Nathan Lee"/>
    <s v="Analyst"/>
    <x v="3"/>
    <s v="Manufacturing"/>
    <s v="Male"/>
    <x v="1"/>
    <n v="29"/>
    <d v="2016-08-20T00:00:00"/>
    <n v="58703"/>
    <n v="0"/>
    <s v="United States"/>
    <s v="Columbus"/>
    <s v=""/>
    <s v="2016"/>
    <s v=""/>
    <e v="#VALUE!"/>
    <m/>
    <m/>
  </r>
  <r>
    <s v="E02888"/>
    <s v="Elijah Ramos"/>
    <s v="Sr. Manger"/>
    <x v="0"/>
    <s v="Speciality Products"/>
    <s v="Male"/>
    <x v="3"/>
    <n v="33"/>
    <d v="2012-12-24T00:00:00"/>
    <n v="132544"/>
    <n v="0.1"/>
    <s v="Brazil"/>
    <s v="Rio de Janerio"/>
    <s v=""/>
    <s v="2012"/>
    <s v=""/>
    <e v="#VALUE!"/>
    <m/>
    <m/>
  </r>
  <r>
    <s v="E01338"/>
    <s v="Jaxson Coleman"/>
    <s v="Manager"/>
    <x v="1"/>
    <s v="Manufacturing"/>
    <s v="Male"/>
    <x v="2"/>
    <n v="32"/>
    <d v="2020-04-15T00:00:00"/>
    <n v="126671"/>
    <n v="0.09"/>
    <s v="United States"/>
    <s v="Miami"/>
    <s v=""/>
    <s v="2020"/>
    <s v=""/>
    <e v="#VALUE!"/>
    <m/>
    <m/>
  </r>
  <r>
    <s v="E03000"/>
    <s v="Hailey Hong"/>
    <s v="Account Representative"/>
    <x v="2"/>
    <s v="Research &amp; Development"/>
    <s v="Female"/>
    <x v="1"/>
    <n v="33"/>
    <d v="2021-01-22T00:00:00"/>
    <n v="56405"/>
    <n v="0"/>
    <s v="United States"/>
    <s v="Chicago"/>
    <s v=""/>
    <s v="2021"/>
    <s v=""/>
    <e v="#VALUE!"/>
    <m/>
    <m/>
  </r>
  <r>
    <s v="E01611"/>
    <s v="Gabriella Zhu"/>
    <s v="Computer Systems Manager"/>
    <x v="0"/>
    <s v="Speciality Products"/>
    <s v="Female"/>
    <x v="1"/>
    <n v="36"/>
    <d v="2014-11-29T00:00:00"/>
    <n v="88730"/>
    <n v="0.08"/>
    <s v="China"/>
    <s v="Chongqing"/>
    <s v=""/>
    <s v="2014"/>
    <s v=""/>
    <e v="#VALUE!"/>
    <m/>
    <m/>
  </r>
  <r>
    <s v="E02684"/>
    <s v="Aaron Maldonado"/>
    <s v="Analyst II"/>
    <x v="1"/>
    <s v="Manufacturing"/>
    <s v="Male"/>
    <x v="3"/>
    <n v="39"/>
    <d v="2008-09-17T00:00:00"/>
    <n v="62861"/>
    <n v="0"/>
    <s v="United States"/>
    <s v="Seattle"/>
    <s v=""/>
    <s v="2008"/>
    <s v=""/>
    <e v="#VALUE!"/>
    <m/>
    <m/>
  </r>
  <r>
    <s v="E02561"/>
    <s v="Samantha Vargas"/>
    <s v="Director"/>
    <x v="4"/>
    <s v="Corporate"/>
    <s v="Female"/>
    <x v="3"/>
    <n v="53"/>
    <d v="2006-07-21T00:00:00"/>
    <n v="151246"/>
    <n v="0.21"/>
    <s v="Brazil"/>
    <s v="Sao Paulo"/>
    <s v=""/>
    <s v="2006"/>
    <s v=""/>
    <e v="#VALUE!"/>
    <m/>
    <m/>
  </r>
  <r>
    <s v="E03168"/>
    <s v="Nora Le"/>
    <s v="Sr. Manger"/>
    <x v="0"/>
    <s v="Manufacturing"/>
    <s v="Female"/>
    <x v="1"/>
    <n v="53"/>
    <d v="1997-04-12T00:00:00"/>
    <n v="154388"/>
    <n v="0.1"/>
    <s v="United States"/>
    <s v="Seattle"/>
    <s v=""/>
    <s v="1997"/>
    <s v=""/>
    <e v="#VALUE!"/>
    <m/>
    <m/>
  </r>
  <r>
    <s v="E00758"/>
    <s v="Alice Roberts"/>
    <s v="Director"/>
    <x v="4"/>
    <s v="Manufacturing"/>
    <s v="Female"/>
    <x v="2"/>
    <n v="54"/>
    <d v="1994-09-26T00:00:00"/>
    <n v="162978"/>
    <n v="0.17"/>
    <s v="United States"/>
    <s v="Miami"/>
    <d v="2004-05-24T00:00:00"/>
    <s v="1994"/>
    <s v="2004"/>
    <n v="10"/>
    <m/>
    <m/>
  </r>
  <r>
    <s v="E03691"/>
    <s v="Colton Garcia"/>
    <s v="Solutions Architect"/>
    <x v="0"/>
    <s v="Speciality Products"/>
    <s v="Male"/>
    <x v="3"/>
    <n v="55"/>
    <d v="1993-11-17T00:00:00"/>
    <n v="80170"/>
    <n v="0"/>
    <s v="United States"/>
    <s v="Miami"/>
    <s v=""/>
    <s v="1993"/>
    <s v=""/>
    <e v="#VALUE!"/>
    <m/>
    <m/>
  </r>
  <r>
    <s v="E01488"/>
    <s v="Stella Lai"/>
    <s v="Sr. Analyst"/>
    <x v="3"/>
    <s v="Manufacturing"/>
    <s v="Female"/>
    <x v="1"/>
    <n v="44"/>
    <d v="2021-04-28T00:00:00"/>
    <n v="98520"/>
    <n v="0"/>
    <s v="United States"/>
    <s v="Miami"/>
    <s v=""/>
    <s v="2021"/>
    <s v=""/>
    <e v="#VALUE!"/>
    <m/>
    <m/>
  </r>
  <r>
    <s v="E04415"/>
    <s v="Leonardo Luong"/>
    <s v="Manager"/>
    <x v="1"/>
    <s v="Manufacturing"/>
    <s v="Male"/>
    <x v="1"/>
    <n v="52"/>
    <d v="1999-12-29T00:00:00"/>
    <n v="116527"/>
    <n v="7.0000000000000007E-2"/>
    <s v="United States"/>
    <s v="Phoenix"/>
    <s v=""/>
    <s v="1999"/>
    <s v=""/>
    <e v="#VALUE!"/>
    <m/>
    <m/>
  </r>
  <r>
    <s v="E03278"/>
    <s v="Nicholas Wong"/>
    <s v="Director"/>
    <x v="2"/>
    <s v="Research &amp; Development"/>
    <s v="Male"/>
    <x v="1"/>
    <n v="27"/>
    <d v="2019-11-07T00:00:00"/>
    <n v="174607"/>
    <n v="0.28999999999999998"/>
    <s v="United States"/>
    <s v="Columbus"/>
    <s v=""/>
    <s v="2019"/>
    <s v=""/>
    <e v="#VALUE!"/>
    <m/>
    <m/>
  </r>
  <r>
    <s v="E00282"/>
    <s v="Jeremiah Castillo"/>
    <s v="Analyst II"/>
    <x v="3"/>
    <s v="Research &amp; Development"/>
    <s v="Male"/>
    <x v="3"/>
    <n v="58"/>
    <d v="2006-04-12T00:00:00"/>
    <n v="64202"/>
    <n v="0"/>
    <s v="United States"/>
    <s v="Columbus"/>
    <s v=""/>
    <s v="2006"/>
    <s v=""/>
    <e v="#VALUE!"/>
    <m/>
    <m/>
  </r>
  <r>
    <s v="E03305"/>
    <s v="Cooper Jiang"/>
    <s v="Analyst II"/>
    <x v="3"/>
    <s v="Corporate"/>
    <s v="Male"/>
    <x v="1"/>
    <n v="49"/>
    <d v="2019-07-25T00:00:00"/>
    <n v="50883"/>
    <n v="0"/>
    <s v="China"/>
    <s v="Chongqing"/>
    <d v="2021-03-02T00:00:00"/>
    <s v="2019"/>
    <s v="2021"/>
    <n v="2"/>
    <m/>
    <m/>
  </r>
  <r>
    <s v="E00559"/>
    <s v="Penelope Silva"/>
    <s v="Network Architect"/>
    <x v="0"/>
    <s v="Speciality Products"/>
    <s v="Female"/>
    <x v="3"/>
    <n v="36"/>
    <d v="2016-11-03T00:00:00"/>
    <n v="94618"/>
    <n v="0"/>
    <s v="United States"/>
    <s v="Columbus"/>
    <s v=""/>
    <s v="2016"/>
    <s v=""/>
    <e v="#VALUE!"/>
    <m/>
    <m/>
  </r>
  <r>
    <s v="E02558"/>
    <s v="Jose Richardson"/>
    <s v="Director"/>
    <x v="6"/>
    <s v="Research &amp; Development"/>
    <s v="Male"/>
    <x v="2"/>
    <n v="26"/>
    <d v="2019-10-15T00:00:00"/>
    <n v="151556"/>
    <n v="0.2"/>
    <s v="United States"/>
    <s v="Miami"/>
    <s v=""/>
    <s v="2019"/>
    <s v=""/>
    <e v="#VALUE!"/>
    <m/>
    <m/>
  </r>
  <r>
    <s v="E00956"/>
    <s v="Eleanor Chau"/>
    <s v="Development Engineer"/>
    <x v="5"/>
    <s v="Research &amp; Development"/>
    <s v="Female"/>
    <x v="1"/>
    <n v="37"/>
    <d v="2020-03-08T00:00:00"/>
    <n v="80659"/>
    <n v="0"/>
    <s v="United States"/>
    <s v="Phoenix"/>
    <s v=""/>
    <s v="2020"/>
    <s v=""/>
    <e v="#VALUE!"/>
    <m/>
    <m/>
  </r>
  <r>
    <s v="E03858"/>
    <s v="John Cho"/>
    <s v="Director"/>
    <x v="4"/>
    <s v="Speciality Products"/>
    <s v="Male"/>
    <x v="1"/>
    <n v="47"/>
    <d v="2019-11-03T00:00:00"/>
    <n v="195385"/>
    <n v="0.21"/>
    <s v="China"/>
    <s v="Chengdu"/>
    <s v=""/>
    <s v="2019"/>
    <s v=""/>
    <e v="#VALUE!"/>
    <m/>
    <m/>
  </r>
  <r>
    <s v="E02221"/>
    <s v="Julian Delgado"/>
    <s v="Systems Analyst"/>
    <x v="0"/>
    <s v="Speciality Products"/>
    <s v="Male"/>
    <x v="3"/>
    <n v="29"/>
    <d v="2016-05-19T00:00:00"/>
    <n v="52693"/>
    <n v="0"/>
    <s v="Brazil"/>
    <s v="Rio de Janerio"/>
    <s v=""/>
    <s v="2016"/>
    <s v=""/>
    <e v="#VALUE!"/>
    <m/>
    <m/>
  </r>
  <r>
    <s v="E00126"/>
    <s v="Isabella Scott"/>
    <s v="Network Administrator"/>
    <x v="0"/>
    <s v="Research &amp; Development"/>
    <s v="Female"/>
    <x v="2"/>
    <n v="58"/>
    <d v="2016-04-26T00:00:00"/>
    <n v="72045"/>
    <n v="0"/>
    <s v="United States"/>
    <s v="Phoenix"/>
    <s v=""/>
    <s v="2016"/>
    <s v=""/>
    <e v="#VALUE!"/>
    <m/>
    <m/>
  </r>
  <r>
    <s v="E02627"/>
    <s v="Parker Avila"/>
    <s v="Analyst II"/>
    <x v="6"/>
    <s v="Manufacturing"/>
    <s v="Male"/>
    <x v="3"/>
    <n v="47"/>
    <d v="2005-11-28T00:00:00"/>
    <n v="62749"/>
    <n v="0"/>
    <s v="Brazil"/>
    <s v="Manaus"/>
    <s v=""/>
    <s v="2005"/>
    <s v=""/>
    <e v="#VALUE!"/>
    <m/>
    <m/>
  </r>
  <r>
    <s v="E03778"/>
    <s v="Luke Vu"/>
    <s v="Sr. Manger"/>
    <x v="6"/>
    <s v="Speciality Products"/>
    <s v="Male"/>
    <x v="1"/>
    <n v="52"/>
    <d v="2018-06-04T00:00:00"/>
    <n v="154884"/>
    <n v="0.1"/>
    <s v="China"/>
    <s v="Shanghai"/>
    <s v=""/>
    <s v="2018"/>
    <s v=""/>
    <e v="#VALUE!"/>
    <m/>
    <m/>
  </r>
  <r>
    <s v="E00481"/>
    <s v="Jameson Nelson"/>
    <s v="Network Architect"/>
    <x v="0"/>
    <s v="Research &amp; Development"/>
    <s v="Male"/>
    <x v="2"/>
    <n v="61"/>
    <d v="2016-03-08T00:00:00"/>
    <n v="96566"/>
    <n v="0"/>
    <s v="United States"/>
    <s v="Columbus"/>
    <s v=""/>
    <s v="2016"/>
    <s v=""/>
    <e v="#VALUE!"/>
    <m/>
    <m/>
  </r>
  <r>
    <s v="E02833"/>
    <s v="Adrian Fernandez"/>
    <s v="Systems Analyst"/>
    <x v="0"/>
    <s v="Research &amp; Development"/>
    <s v="Male"/>
    <x v="3"/>
    <n v="45"/>
    <d v="2001-08-23T00:00:00"/>
    <n v="54994"/>
    <n v="0"/>
    <s v="United States"/>
    <s v="Columbus"/>
    <s v=""/>
    <s v="2001"/>
    <s v=""/>
    <e v="#VALUE!"/>
    <m/>
    <m/>
  </r>
  <r>
    <s v="E03902"/>
    <s v="Madison Hunter"/>
    <s v="Network Administrator"/>
    <x v="0"/>
    <s v="Corporate"/>
    <s v="Female"/>
    <x v="2"/>
    <n v="40"/>
    <d v="2012-02-05T00:00:00"/>
    <n v="61523"/>
    <n v="0"/>
    <s v="United States"/>
    <s v="Columbus"/>
    <s v=""/>
    <s v="2012"/>
    <s v=""/>
    <e v="#VALUE!"/>
    <m/>
    <m/>
  </r>
  <r>
    <s v="E02310"/>
    <s v="Jordan Phillips"/>
    <s v="Vice President"/>
    <x v="4"/>
    <s v="Corporate"/>
    <s v="Male"/>
    <x v="0"/>
    <n v="45"/>
    <d v="2010-12-12T00:00:00"/>
    <n v="190512"/>
    <n v="0.32"/>
    <s v="United States"/>
    <s v="Columbus"/>
    <s v=""/>
    <s v="2010"/>
    <s v=""/>
    <e v="#VALUE!"/>
    <m/>
    <m/>
  </r>
  <r>
    <s v="E02661"/>
    <s v="Maya Chan"/>
    <s v="Controls Engineer"/>
    <x v="5"/>
    <s v="Speciality Products"/>
    <s v="Female"/>
    <x v="1"/>
    <n v="37"/>
    <d v="2013-02-13T00:00:00"/>
    <n v="124827"/>
    <n v="0"/>
    <s v="China"/>
    <s v="Beijing"/>
    <s v=""/>
    <s v="2013"/>
    <s v=""/>
    <e v="#VALUE!"/>
    <m/>
    <m/>
  </r>
  <r>
    <s v="E00836"/>
    <s v="Wesley King"/>
    <s v="Manager"/>
    <x v="3"/>
    <s v="Manufacturing"/>
    <s v="Male"/>
    <x v="2"/>
    <n v="57"/>
    <d v="2019-01-19T00:00:00"/>
    <n v="101577"/>
    <n v="0.05"/>
    <s v="United States"/>
    <s v="Chicago"/>
    <s v=""/>
    <s v="2019"/>
    <s v=""/>
    <e v="#VALUE!"/>
    <m/>
    <m/>
  </r>
  <r>
    <s v="E00682"/>
    <s v="Sofia Fernandez"/>
    <s v="Manager"/>
    <x v="3"/>
    <s v="Manufacturing"/>
    <s v="Female"/>
    <x v="3"/>
    <n v="44"/>
    <d v="2005-10-17T00:00:00"/>
    <n v="105223"/>
    <n v="0.1"/>
    <s v="United States"/>
    <s v="Phoenix"/>
    <s v=""/>
    <s v="2005"/>
    <s v=""/>
    <e v="#VALUE!"/>
    <m/>
    <m/>
  </r>
  <r>
    <s v="E00287"/>
    <s v="Maverick Figueroa"/>
    <s v="IT Systems Architect"/>
    <x v="0"/>
    <s v="Corporate"/>
    <s v="Male"/>
    <x v="3"/>
    <n v="48"/>
    <d v="2008-07-06T00:00:00"/>
    <n v="94815"/>
    <n v="0"/>
    <s v="United States"/>
    <s v="Chicago"/>
    <s v=""/>
    <s v="2008"/>
    <s v=""/>
    <e v="#VALUE!"/>
    <m/>
    <m/>
  </r>
  <r>
    <s v="E00785"/>
    <s v="Hannah Hoang"/>
    <s v="Manager"/>
    <x v="3"/>
    <s v="Speciality Products"/>
    <s v="Female"/>
    <x v="1"/>
    <n v="25"/>
    <d v="2021-12-15T00:00:00"/>
    <n v="114893"/>
    <n v="0.06"/>
    <s v="China"/>
    <s v="Chengdu"/>
    <s v=""/>
    <s v="2021"/>
    <s v=""/>
    <e v="#VALUE!"/>
    <m/>
    <m/>
  </r>
  <r>
    <s v="E04598"/>
    <s v="Violet Garcia"/>
    <s v="Sr. Analyst"/>
    <x v="6"/>
    <s v="Speciality Products"/>
    <s v="Female"/>
    <x v="3"/>
    <n v="35"/>
    <d v="2017-01-10T00:00:00"/>
    <n v="80622"/>
    <n v="0"/>
    <s v="United States"/>
    <s v="Austin"/>
    <s v=""/>
    <s v="2017"/>
    <s v=""/>
    <e v="#VALUE!"/>
    <m/>
    <m/>
  </r>
  <r>
    <s v="E03247"/>
    <s v="Aaliyah Mai"/>
    <s v="Vice President"/>
    <x v="0"/>
    <s v="Speciality Products"/>
    <s v="Female"/>
    <x v="1"/>
    <n v="57"/>
    <d v="2016-11-11T00:00:00"/>
    <n v="246589"/>
    <n v="0.33"/>
    <s v="United States"/>
    <s v="Phoenix"/>
    <d v="2017-03-26T00:00:00"/>
    <s v="2016"/>
    <s v="2017"/>
    <n v="1"/>
    <m/>
    <m/>
  </r>
  <r>
    <s v="E02703"/>
    <s v="Austin Vang"/>
    <s v="Manager"/>
    <x v="6"/>
    <s v="Speciality Products"/>
    <s v="Male"/>
    <x v="1"/>
    <n v="49"/>
    <d v="2018-05-20T00:00:00"/>
    <n v="119397"/>
    <n v="0.09"/>
    <s v="China"/>
    <s v="Beijing"/>
    <d v="2019-03-14T00:00:00"/>
    <s v="2018"/>
    <s v="2019"/>
    <n v="1"/>
    <m/>
    <m/>
  </r>
  <r>
    <s v="E02191"/>
    <s v="Maria Sun"/>
    <s v="Director"/>
    <x v="2"/>
    <s v="Corporate"/>
    <s v="Female"/>
    <x v="1"/>
    <n v="25"/>
    <d v="2021-12-19T00:00:00"/>
    <n v="150666"/>
    <n v="0.23"/>
    <s v="China"/>
    <s v="Chengdu"/>
    <s v=""/>
    <s v="2021"/>
    <s v=""/>
    <e v="#VALUE!"/>
    <m/>
    <m/>
  </r>
  <r>
    <s v="E00156"/>
    <s v="Madelyn Scott"/>
    <s v="Sr. Manger"/>
    <x v="0"/>
    <s v="Research &amp; Development"/>
    <s v="Female"/>
    <x v="2"/>
    <n v="46"/>
    <d v="2002-01-09T00:00:00"/>
    <n v="148035"/>
    <n v="0.14000000000000001"/>
    <s v="United States"/>
    <s v="Phoenix"/>
    <s v=""/>
    <s v="2002"/>
    <s v=""/>
    <e v="#VALUE!"/>
    <m/>
    <m/>
  </r>
  <r>
    <s v="E03349"/>
    <s v="Dylan Chin"/>
    <s v="Director"/>
    <x v="1"/>
    <s v="Corporate"/>
    <s v="Male"/>
    <x v="1"/>
    <n v="60"/>
    <d v="2017-06-05T00:00:00"/>
    <n v="158898"/>
    <n v="0.18"/>
    <s v="United States"/>
    <s v="Miami"/>
    <s v=""/>
    <s v="2017"/>
    <s v=""/>
    <e v="#VALUE!"/>
    <m/>
    <m/>
  </r>
  <r>
    <s v="E04032"/>
    <s v="Emery Zhang"/>
    <s v="Field Engineer"/>
    <x v="5"/>
    <s v="Corporate"/>
    <s v="Female"/>
    <x v="1"/>
    <n v="45"/>
    <d v="2012-02-28T00:00:00"/>
    <n v="89659"/>
    <n v="0"/>
    <s v="China"/>
    <s v="Beijing"/>
    <s v=""/>
    <s v="2012"/>
    <s v=""/>
    <e v="#VALUE!"/>
    <m/>
    <m/>
  </r>
  <r>
    <s v="E00005"/>
    <s v="Riley Washington"/>
    <s v="Director"/>
    <x v="2"/>
    <s v="Speciality Products"/>
    <s v="Female"/>
    <x v="2"/>
    <n v="39"/>
    <d v="2007-04-29T00:00:00"/>
    <n v="171487"/>
    <n v="0.23"/>
    <s v="United States"/>
    <s v="Phoenix"/>
    <s v=""/>
    <s v="2007"/>
    <s v=""/>
    <e v="#VALUE!"/>
    <m/>
    <m/>
  </r>
  <r>
    <s v="E04354"/>
    <s v="Raelynn Rios"/>
    <s v="Vice President"/>
    <x v="2"/>
    <s v="Manufacturing"/>
    <s v="Female"/>
    <x v="3"/>
    <n v="43"/>
    <d v="2016-08-21T00:00:00"/>
    <n v="258498"/>
    <n v="0.35"/>
    <s v="United States"/>
    <s v="Columbus"/>
    <s v=""/>
    <s v="2016"/>
    <s v=""/>
    <e v="#VALUE!"/>
    <m/>
    <m/>
  </r>
  <r>
    <s v="E01578"/>
    <s v="Anthony Hong"/>
    <s v="Sr. Manger"/>
    <x v="0"/>
    <s v="Research &amp; Development"/>
    <s v="Male"/>
    <x v="1"/>
    <n v="37"/>
    <d v="2010-11-29T00:00:00"/>
    <n v="146961"/>
    <n v="0.11"/>
    <s v="United States"/>
    <s v="Columbus"/>
    <s v=""/>
    <s v="2010"/>
    <s v=""/>
    <e v="#VALUE!"/>
    <m/>
    <m/>
  </r>
  <r>
    <s v="E03430"/>
    <s v="Leo Herrera"/>
    <s v="Sr. Business Partner"/>
    <x v="4"/>
    <s v="Research &amp; Development"/>
    <s v="Male"/>
    <x v="3"/>
    <n v="48"/>
    <d v="1998-04-22T00:00:00"/>
    <n v="85369"/>
    <n v="0"/>
    <s v="Brazil"/>
    <s v="Manaus"/>
    <d v="2004-11-27T00:00:00"/>
    <s v="1998"/>
    <s v="2004"/>
    <n v="6"/>
    <m/>
    <m/>
  </r>
  <r>
    <s v="E03058"/>
    <s v="Robert Wright"/>
    <s v="Technical Architect"/>
    <x v="0"/>
    <s v="Manufacturing"/>
    <s v="Male"/>
    <x v="2"/>
    <n v="30"/>
    <d v="2015-06-14T00:00:00"/>
    <n v="67489"/>
    <n v="0"/>
    <s v="United States"/>
    <s v="Chicago"/>
    <s v=""/>
    <s v="2015"/>
    <s v=""/>
    <e v="#VALUE!"/>
    <m/>
    <m/>
  </r>
  <r>
    <s v="E04762"/>
    <s v="Audrey Richardson"/>
    <s v="Director"/>
    <x v="0"/>
    <s v="Manufacturing"/>
    <s v="Female"/>
    <x v="2"/>
    <n v="46"/>
    <d v="2018-10-06T00:00:00"/>
    <n v="166259"/>
    <n v="0.17"/>
    <s v="United States"/>
    <s v="Chicago"/>
    <s v=""/>
    <s v="2018"/>
    <s v=""/>
    <e v="#VALUE!"/>
    <m/>
    <m/>
  </r>
  <r>
    <s v="E01148"/>
    <s v="Scarlett Kumar"/>
    <s v="Systems Analyst"/>
    <x v="0"/>
    <s v="Corporate"/>
    <s v="Female"/>
    <x v="1"/>
    <n v="55"/>
    <d v="2009-01-07T00:00:00"/>
    <n v="47032"/>
    <n v="0"/>
    <s v="United States"/>
    <s v="Columbus"/>
    <s v=""/>
    <s v="2009"/>
    <s v=""/>
    <e v="#VALUE!"/>
    <m/>
    <m/>
  </r>
  <r>
    <s v="E03094"/>
    <s v="Wesley Young"/>
    <s v="Sr. Analyst"/>
    <x v="6"/>
    <s v="Speciality Products"/>
    <s v="Male"/>
    <x v="2"/>
    <n v="33"/>
    <d v="2016-09-18T00:00:00"/>
    <n v="98427"/>
    <n v="0"/>
    <s v="United States"/>
    <s v="Columbus"/>
    <s v=""/>
    <s v="2016"/>
    <s v=""/>
    <e v="#VALUE!"/>
    <m/>
    <m/>
  </r>
  <r>
    <s v="E01909"/>
    <s v="Lillian Khan"/>
    <s v="Analyst"/>
    <x v="1"/>
    <s v="Speciality Products"/>
    <s v="Female"/>
    <x v="1"/>
    <n v="44"/>
    <d v="2010-05-31T00:00:00"/>
    <n v="47387"/>
    <n v="0"/>
    <s v="China"/>
    <s v="Chengdu"/>
    <d v="2018-01-08T00:00:00"/>
    <s v="2010"/>
    <s v="2018"/>
    <n v="8"/>
    <m/>
    <m/>
  </r>
  <r>
    <s v="E04398"/>
    <s v="Oliver Yang"/>
    <s v="Director"/>
    <x v="6"/>
    <s v="Speciality Products"/>
    <s v="Male"/>
    <x v="1"/>
    <n v="31"/>
    <d v="2019-06-10T00:00:00"/>
    <n v="176710"/>
    <n v="0.15"/>
    <s v="United States"/>
    <s v="Miami"/>
    <s v=""/>
    <s v="2019"/>
    <s v=""/>
    <e v="#VALUE!"/>
    <m/>
    <m/>
  </r>
  <r>
    <s v="E02521"/>
    <s v="Lily Nguyen"/>
    <s v="Sr. Analyst"/>
    <x v="1"/>
    <s v="Speciality Products"/>
    <s v="Female"/>
    <x v="1"/>
    <n v="33"/>
    <d v="2012-01-28T00:00:00"/>
    <n v="95960"/>
    <n v="0"/>
    <s v="China"/>
    <s v="Chengdu"/>
    <s v=""/>
    <s v="2012"/>
    <s v=""/>
    <e v="#VALUE!"/>
    <m/>
    <m/>
  </r>
  <r>
    <s v="E03545"/>
    <s v="Sofia Cheng"/>
    <s v="Vice President"/>
    <x v="3"/>
    <s v="Corporate"/>
    <s v="Female"/>
    <x v="1"/>
    <n v="63"/>
    <d v="2020-07-26T00:00:00"/>
    <n v="216195"/>
    <n v="0.31"/>
    <s v="United States"/>
    <s v="Miami"/>
    <s v=""/>
    <s v="2020"/>
    <s v=""/>
    <e v="#VALUE!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  <r>
    <m/>
    <m/>
    <m/>
    <x v="7"/>
    <m/>
    <m/>
    <x v="4"/>
    <m/>
    <m/>
    <m/>
    <m/>
    <m/>
    <m/>
    <m/>
    <s v="1900"/>
    <s v="1900"/>
    <n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1D15E8-28B1-4028-A9B9-4B33C94044C4}" name="PivotTable8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16" firstHeaderRow="1" firstDataRow="1" firstDataCol="2"/>
  <pivotFields count="18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axis="axisRow" compact="0" outline="0" showAll="0">
      <items count="6">
        <item x="1"/>
        <item x="0"/>
        <item x="2"/>
        <item x="3"/>
        <item x="4"/>
        <item t="default"/>
      </items>
    </pivotField>
    <pivotField compact="0" outline="0" showAll="0"/>
    <pivotField compact="0" outline="0" showAll="0">
      <items count="951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x="94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2">
    <field x="5"/>
    <field x="6"/>
  </rowFields>
  <rowItems count="13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 v="4"/>
    </i>
    <i t="default">
      <x v="2"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1AC9C0-FBC7-41E0-B338-584012784C25}" name="PivotTable10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7"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Average of MINUS YEAR" fld="16" subtotal="average" baseField="0" baseItem="1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699958-E2D2-46A6-8535-9436AA9BD507}" name="PivotTable11" cacheId="5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B11" firstHeaderRow="1" firstDataRow="1" firstDataCol="1"/>
  <pivotFields count="17">
    <pivotField compact="0" outline="0" showAll="0"/>
    <pivotField compact="0" outline="0" showAll="0"/>
    <pivotField compact="0" outline="0" showAll="0"/>
    <pivotField axis="axisRow" compact="0" outline="0" showAll="0" sortType="descending">
      <items count="9">
        <item x="3"/>
        <item x="5"/>
        <item x="1"/>
        <item x="4"/>
        <item x="0"/>
        <item x="6"/>
        <item x="2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8">
    <i>
      <x v="5"/>
    </i>
    <i>
      <x/>
    </i>
    <i>
      <x v="2"/>
    </i>
    <i>
      <x v="3"/>
    </i>
    <i>
      <x v="6"/>
    </i>
    <i>
      <x v="1"/>
    </i>
    <i>
      <x v="4"/>
    </i>
    <i>
      <x v="7"/>
    </i>
  </rowItems>
  <colItems count="1">
    <i/>
  </colItems>
  <dataFields count="1">
    <dataField name="Average of Annual Salary" fld="9" subtotal="average" baseField="0" baseItem="1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8440BA-67B4-4CE2-A176-A32C82F47792}" name="PivotTable12" cacheId="5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B7" firstHeaderRow="1" firstDataRow="1" firstDataCol="1"/>
  <pivotFields count="17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5">
        <item x="2"/>
        <item x="1"/>
        <item x="0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1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37DC73-F744-4E34-BD97-81DB09EA2D15}" name="PivotTable14" cacheId="5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B8" firstHeaderRow="1" firstDataRow="1" firstDataCol="1"/>
  <pivotFields count="17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7"/>
  </rowFields>
  <rowItems count="5">
    <i>
      <x v="3"/>
    </i>
    <i>
      <x v="1"/>
    </i>
    <i>
      <x v="4"/>
    </i>
    <i>
      <x v="2"/>
    </i>
    <i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62F9AA-867B-47F5-896B-15F5F9BE71C9}" name="PivotTable15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7">
    <pivotField showAll="0">
      <items count="913">
        <item x="900"/>
        <item x="124"/>
        <item x="549"/>
        <item x="691"/>
        <item x="272"/>
        <item x="766"/>
        <item x="507"/>
        <item x="279"/>
        <item x="165"/>
        <item x="796"/>
        <item x="631"/>
        <item x="480"/>
        <item x="506"/>
        <item x="817"/>
        <item x="520"/>
        <item x="72"/>
        <item x="457"/>
        <item x="238"/>
        <item x="885"/>
        <item x="132"/>
        <item x="142"/>
        <item x="440"/>
        <item x="463"/>
        <item x="477"/>
        <item x="27"/>
        <item x="898"/>
        <item x="543"/>
        <item x="16"/>
        <item x="140"/>
        <item x="263"/>
        <item x="365"/>
        <item x="575"/>
        <item x="270"/>
        <item x="824"/>
        <item x="670"/>
        <item x="350"/>
        <item x="464"/>
        <item x="844"/>
        <item x="194"/>
        <item x="252"/>
        <item x="78"/>
        <item x="330"/>
        <item x="451"/>
        <item x="273"/>
        <item x="234"/>
        <item x="879"/>
        <item x="743"/>
        <item x="29"/>
        <item x="135"/>
        <item x="319"/>
        <item x="558"/>
        <item x="736"/>
        <item x="469"/>
        <item x="786"/>
        <item x="762"/>
        <item x="421"/>
        <item x="395"/>
        <item x="363"/>
        <item x="491"/>
        <item x="313"/>
        <item x="779"/>
        <item x="770"/>
        <item x="587"/>
        <item x="82"/>
        <item x="356"/>
        <item x="392"/>
        <item x="31"/>
        <item x="470"/>
        <item x="740"/>
        <item x="51"/>
        <item x="83"/>
        <item x="121"/>
        <item x="329"/>
        <item x="88"/>
        <item x="339"/>
        <item x="66"/>
        <item x="90"/>
        <item x="98"/>
        <item x="616"/>
        <item x="795"/>
        <item x="829"/>
        <item x="428"/>
        <item x="312"/>
        <item x="823"/>
        <item x="888"/>
        <item x="219"/>
        <item x="694"/>
        <item x="378"/>
        <item x="316"/>
        <item x="61"/>
        <item x="720"/>
        <item x="811"/>
        <item x="374"/>
        <item x="737"/>
        <item x="148"/>
        <item x="201"/>
        <item x="128"/>
        <item x="12"/>
        <item x="171"/>
        <item x="842"/>
        <item x="15"/>
        <item x="401"/>
        <item x="551"/>
        <item x="318"/>
        <item x="880"/>
        <item x="170"/>
        <item x="841"/>
        <item x="44"/>
        <item x="10"/>
        <item x="773"/>
        <item x="501"/>
        <item x="91"/>
        <item x="599"/>
        <item x="675"/>
        <item x="733"/>
        <item x="459"/>
        <item x="212"/>
        <item x="386"/>
        <item x="695"/>
        <item x="571"/>
        <item x="732"/>
        <item x="862"/>
        <item x="5"/>
        <item x="865"/>
        <item x="825"/>
        <item x="420"/>
        <item x="73"/>
        <item x="742"/>
        <item x="23"/>
        <item x="167"/>
        <item x="722"/>
        <item x="893"/>
        <item x="109"/>
        <item x="196"/>
        <item x="60"/>
        <item x="625"/>
        <item x="304"/>
        <item x="518"/>
        <item x="508"/>
        <item x="198"/>
        <item x="59"/>
        <item x="665"/>
        <item x="206"/>
        <item x="240"/>
        <item x="450"/>
        <item x="726"/>
        <item x="193"/>
        <item x="438"/>
        <item x="188"/>
        <item x="465"/>
        <item x="894"/>
        <item x="349"/>
        <item x="74"/>
        <item x="686"/>
        <item x="249"/>
        <item x="153"/>
        <item x="532"/>
        <item x="280"/>
        <item x="482"/>
        <item x="351"/>
        <item x="360"/>
        <item x="245"/>
        <item x="764"/>
        <item x="775"/>
        <item x="486"/>
        <item x="838"/>
        <item x="250"/>
        <item x="173"/>
        <item x="849"/>
        <item x="17"/>
        <item x="359"/>
        <item x="216"/>
        <item x="579"/>
        <item x="80"/>
        <item x="175"/>
        <item x="837"/>
        <item x="713"/>
        <item x="792"/>
        <item x="685"/>
        <item x="882"/>
        <item x="146"/>
        <item x="426"/>
        <item x="92"/>
        <item x="253"/>
        <item x="700"/>
        <item x="836"/>
        <item x="191"/>
        <item x="621"/>
        <item x="384"/>
        <item x="601"/>
        <item x="181"/>
        <item x="415"/>
        <item x="262"/>
        <item x="229"/>
        <item x="490"/>
        <item x="567"/>
        <item x="390"/>
        <item x="559"/>
        <item x="264"/>
        <item x="129"/>
        <item x="502"/>
        <item x="805"/>
        <item x="790"/>
        <item x="308"/>
        <item x="412"/>
        <item x="604"/>
        <item x="809"/>
        <item x="317"/>
        <item x="158"/>
        <item x="905"/>
        <item x="649"/>
        <item x="505"/>
        <item x="746"/>
        <item x="652"/>
        <item x="100"/>
        <item x="710"/>
        <item x="233"/>
        <item x="820"/>
        <item x="259"/>
        <item x="86"/>
        <item x="411"/>
        <item x="375"/>
        <item x="777"/>
        <item x="68"/>
        <item x="89"/>
        <item x="104"/>
        <item x="489"/>
        <item x="237"/>
        <item x="821"/>
        <item x="708"/>
        <item x="246"/>
        <item x="306"/>
        <item x="210"/>
        <item x="215"/>
        <item x="851"/>
        <item x="265"/>
        <item x="816"/>
        <item x="872"/>
        <item x="833"/>
        <item x="646"/>
        <item x="857"/>
        <item x="326"/>
        <item x="368"/>
        <item x="177"/>
        <item x="638"/>
        <item x="605"/>
        <item x="524"/>
        <item x="526"/>
        <item x="346"/>
        <item x="637"/>
        <item x="106"/>
        <item x="725"/>
        <item x="274"/>
        <item x="562"/>
        <item x="211"/>
        <item x="257"/>
        <item x="728"/>
        <item x="843"/>
        <item x="452"/>
        <item x="39"/>
        <item x="654"/>
        <item x="515"/>
        <item x="141"/>
        <item x="95"/>
        <item x="693"/>
        <item x="588"/>
        <item x="669"/>
        <item x="300"/>
        <item x="397"/>
        <item x="217"/>
        <item x="205"/>
        <item x="534"/>
        <item x="473"/>
        <item x="71"/>
        <item x="157"/>
        <item x="757"/>
        <item x="85"/>
        <item x="602"/>
        <item x="453"/>
        <item x="81"/>
        <item x="150"/>
        <item x="75"/>
        <item x="174"/>
        <item x="6"/>
        <item x="902"/>
        <item x="813"/>
        <item x="184"/>
        <item x="608"/>
        <item x="874"/>
        <item x="37"/>
        <item x="178"/>
        <item x="57"/>
        <item x="636"/>
        <item x="291"/>
        <item x="4"/>
        <item x="116"/>
        <item x="683"/>
        <item x="848"/>
        <item x="528"/>
        <item x="802"/>
        <item x="235"/>
        <item x="721"/>
        <item x="377"/>
        <item x="574"/>
        <item x="131"/>
        <item x="565"/>
        <item x="861"/>
        <item x="554"/>
        <item x="581"/>
        <item x="870"/>
        <item x="309"/>
        <item x="40"/>
        <item x="768"/>
        <item x="487"/>
        <item x="405"/>
        <item x="535"/>
        <item x="653"/>
        <item x="55"/>
        <item x="255"/>
        <item x="573"/>
        <item x="767"/>
        <item x="759"/>
        <item x="56"/>
        <item x="741"/>
        <item x="461"/>
        <item x="58"/>
        <item x="242"/>
        <item x="474"/>
        <item x="651"/>
        <item x="614"/>
        <item x="724"/>
        <item x="295"/>
        <item x="761"/>
        <item x="619"/>
        <item x="299"/>
        <item x="907"/>
        <item x="247"/>
        <item x="341"/>
        <item x="612"/>
        <item x="727"/>
        <item x="783"/>
        <item x="749"/>
        <item x="456"/>
        <item x="504"/>
        <item x="666"/>
        <item x="808"/>
        <item x="222"/>
        <item x="345"/>
        <item x="409"/>
        <item x="627"/>
        <item x="209"/>
        <item x="32"/>
        <item x="564"/>
        <item x="723"/>
        <item x="597"/>
        <item x="115"/>
        <item x="381"/>
        <item x="711"/>
        <item x="224"/>
        <item x="739"/>
        <item x="797"/>
        <item x="301"/>
        <item x="396"/>
        <item x="812"/>
        <item x="854"/>
        <item x="271"/>
        <item x="570"/>
        <item x="672"/>
        <item x="24"/>
        <item x="268"/>
        <item x="35"/>
        <item x="530"/>
        <item x="143"/>
        <item x="511"/>
        <item x="387"/>
        <item x="63"/>
        <item x="204"/>
        <item x="801"/>
        <item x="54"/>
        <item x="481"/>
        <item x="333"/>
        <item x="283"/>
        <item x="835"/>
        <item x="79"/>
        <item x="522"/>
        <item x="197"/>
        <item x="46"/>
        <item x="336"/>
        <item x="449"/>
        <item x="897"/>
        <item x="659"/>
        <item x="840"/>
        <item x="859"/>
        <item x="25"/>
        <item x="182"/>
        <item x="806"/>
        <item x="884"/>
        <item x="220"/>
        <item x="744"/>
        <item x="639"/>
        <item x="284"/>
        <item x="159"/>
        <item x="676"/>
        <item x="758"/>
        <item x="822"/>
        <item x="718"/>
        <item x="154"/>
        <item x="364"/>
        <item x="244"/>
        <item x="417"/>
        <item x="678"/>
        <item x="716"/>
        <item x="891"/>
        <item x="478"/>
        <item x="120"/>
        <item x="190"/>
        <item x="430"/>
        <item x="868"/>
        <item x="717"/>
        <item x="266"/>
        <item x="0"/>
        <item x="692"/>
        <item x="629"/>
        <item x="394"/>
        <item x="584"/>
        <item x="200"/>
        <item x="712"/>
        <item x="747"/>
        <item x="680"/>
        <item x="827"/>
        <item x="134"/>
        <item x="499"/>
        <item x="498"/>
        <item x="548"/>
        <item x="577"/>
        <item x="185"/>
        <item x="580"/>
        <item x="909"/>
        <item x="828"/>
        <item x="497"/>
        <item x="410"/>
        <item x="778"/>
        <item x="863"/>
        <item x="269"/>
        <item x="881"/>
        <item x="876"/>
        <item x="620"/>
        <item x="632"/>
        <item x="2"/>
        <item x="765"/>
        <item x="30"/>
        <item x="383"/>
        <item x="484"/>
        <item x="485"/>
        <item x="886"/>
        <item x="589"/>
        <item x="406"/>
        <item x="434"/>
        <item x="195"/>
        <item x="699"/>
        <item x="719"/>
        <item x="353"/>
        <item x="892"/>
        <item x="594"/>
        <item x="448"/>
        <item x="327"/>
        <item x="875"/>
        <item x="561"/>
        <item x="354"/>
        <item x="860"/>
        <item x="896"/>
        <item x="139"/>
        <item x="832"/>
        <item x="662"/>
        <item x="745"/>
        <item x="379"/>
        <item x="424"/>
        <item x="735"/>
        <item x="303"/>
        <item x="261"/>
        <item x="563"/>
        <item x="203"/>
        <item x="399"/>
        <item x="343"/>
        <item x="592"/>
        <item x="137"/>
        <item x="189"/>
        <item x="687"/>
        <item x="706"/>
        <item x="454"/>
        <item x="94"/>
        <item x="183"/>
        <item x="241"/>
        <item x="223"/>
        <item x="689"/>
        <item x="617"/>
        <item x="3"/>
        <item x="889"/>
        <item x="287"/>
        <item x="568"/>
        <item x="236"/>
        <item x="656"/>
        <item x="164"/>
        <item x="113"/>
        <item x="152"/>
        <item x="556"/>
        <item x="546"/>
        <item x="367"/>
        <item x="52"/>
        <item x="119"/>
        <item x="101"/>
        <item x="630"/>
        <item x="598"/>
        <item x="624"/>
        <item x="871"/>
        <item x="845"/>
        <item x="437"/>
        <item x="576"/>
        <item x="858"/>
        <item x="622"/>
        <item x="690"/>
        <item x="334"/>
        <item x="493"/>
        <item x="644"/>
        <item x="698"/>
        <item x="789"/>
        <item x="138"/>
        <item x="162"/>
        <item x="441"/>
        <item x="277"/>
        <item x="479"/>
        <item x="435"/>
        <item x="70"/>
        <item x="803"/>
        <item x="357"/>
        <item x="495"/>
        <item x="288"/>
        <item x="679"/>
        <item x="640"/>
        <item x="771"/>
        <item x="873"/>
        <item x="830"/>
        <item x="296"/>
        <item x="49"/>
        <item x="207"/>
        <item x="127"/>
        <item x="340"/>
        <item x="110"/>
        <item x="782"/>
        <item x="429"/>
        <item x="547"/>
        <item x="123"/>
        <item x="613"/>
        <item x="525"/>
        <item x="305"/>
        <item x="370"/>
        <item x="906"/>
        <item x="285"/>
        <item x="527"/>
        <item x="852"/>
        <item x="856"/>
        <item x="533"/>
        <item x="540"/>
        <item x="760"/>
        <item x="130"/>
        <item x="791"/>
        <item x="815"/>
        <item x="552"/>
        <item x="382"/>
        <item x="323"/>
        <item x="877"/>
        <item x="635"/>
        <item x="516"/>
        <item x="186"/>
        <item x="645"/>
        <item x="488"/>
        <item x="446"/>
        <item x="673"/>
        <item x="785"/>
        <item x="34"/>
        <item x="714"/>
        <item x="322"/>
        <item x="225"/>
        <item x="376"/>
        <item x="661"/>
        <item x="231"/>
        <item x="180"/>
        <item x="628"/>
        <item x="403"/>
        <item x="781"/>
        <item x="748"/>
        <item x="314"/>
        <item x="826"/>
        <item x="278"/>
        <item x="517"/>
        <item x="776"/>
        <item x="297"/>
        <item x="358"/>
        <item x="372"/>
        <item x="780"/>
        <item x="28"/>
        <item x="11"/>
        <item x="324"/>
        <item x="69"/>
        <item x="529"/>
        <item x="355"/>
        <item x="804"/>
        <item x="674"/>
        <item x="550"/>
        <item x="496"/>
        <item x="834"/>
        <item x="84"/>
        <item x="494"/>
        <item x="161"/>
        <item x="538"/>
        <item x="460"/>
        <item x="864"/>
        <item x="77"/>
        <item x="292"/>
        <item x="348"/>
        <item x="393"/>
        <item x="903"/>
        <item x="275"/>
        <item x="87"/>
        <item x="176"/>
        <item x="819"/>
        <item x="839"/>
        <item x="443"/>
        <item x="610"/>
        <item x="664"/>
        <item x="302"/>
        <item x="22"/>
        <item x="444"/>
        <item x="14"/>
        <item x="169"/>
        <item x="807"/>
        <item x="192"/>
        <item x="754"/>
        <item x="702"/>
        <item x="774"/>
        <item x="45"/>
        <item x="402"/>
        <item x="910"/>
        <item x="227"/>
        <item x="33"/>
        <item x="536"/>
        <item x="187"/>
        <item x="591"/>
        <item x="144"/>
        <item x="572"/>
        <item x="42"/>
        <item x="590"/>
        <item x="682"/>
        <item x="867"/>
        <item x="114"/>
        <item x="371"/>
        <item x="798"/>
        <item x="799"/>
        <item x="105"/>
        <item x="202"/>
        <item x="476"/>
        <item x="643"/>
        <item x="338"/>
        <item x="818"/>
        <item x="623"/>
        <item x="658"/>
        <item x="641"/>
        <item x="248"/>
        <item x="20"/>
        <item x="677"/>
        <item x="667"/>
        <item x="389"/>
        <item x="208"/>
        <item x="878"/>
        <item x="603"/>
        <item x="500"/>
        <item x="149"/>
        <item x="869"/>
        <item x="179"/>
        <item x="48"/>
        <item x="136"/>
        <item x="41"/>
        <item x="439"/>
        <item x="569"/>
        <item x="650"/>
        <item x="887"/>
        <item x="810"/>
        <item x="432"/>
        <item x="388"/>
        <item x="557"/>
        <item x="328"/>
        <item x="103"/>
        <item x="64"/>
        <item x="47"/>
        <item x="697"/>
        <item x="9"/>
        <item x="133"/>
        <item x="361"/>
        <item x="883"/>
        <item x="831"/>
        <item x="218"/>
        <item x="753"/>
        <item x="611"/>
        <item x="107"/>
        <item x="423"/>
        <item x="483"/>
        <item x="503"/>
        <item x="99"/>
        <item x="400"/>
        <item x="855"/>
        <item x="442"/>
        <item x="890"/>
        <item x="214"/>
        <item x="65"/>
        <item x="156"/>
        <item x="325"/>
        <item x="763"/>
        <item x="510"/>
        <item x="553"/>
        <item x="729"/>
        <item x="239"/>
        <item x="282"/>
        <item x="585"/>
        <item x="166"/>
        <item x="647"/>
        <item x="475"/>
        <item x="335"/>
        <item x="531"/>
        <item x="660"/>
        <item x="615"/>
        <item x="391"/>
        <item x="731"/>
        <item x="62"/>
        <item x="541"/>
        <item x="606"/>
        <item x="607"/>
        <item x="307"/>
        <item x="899"/>
        <item x="232"/>
        <item x="298"/>
        <item x="413"/>
        <item x="642"/>
        <item x="310"/>
        <item x="756"/>
        <item x="555"/>
        <item x="671"/>
        <item x="853"/>
        <item x="755"/>
        <item x="408"/>
        <item x="256"/>
        <item x="1"/>
        <item x="492"/>
        <item x="730"/>
        <item x="254"/>
        <item x="514"/>
        <item x="18"/>
        <item x="663"/>
        <item x="294"/>
        <item x="267"/>
        <item x="539"/>
        <item x="163"/>
        <item x="118"/>
        <item x="595"/>
        <item x="276"/>
        <item x="655"/>
        <item x="36"/>
        <item x="455"/>
        <item x="701"/>
        <item x="847"/>
        <item x="416"/>
        <item x="251"/>
        <item x="366"/>
        <item x="578"/>
        <item x="618"/>
        <item x="734"/>
        <item x="404"/>
        <item x="53"/>
        <item x="512"/>
        <item x="419"/>
        <item x="633"/>
        <item x="293"/>
        <item x="347"/>
        <item x="407"/>
        <item x="13"/>
        <item x="523"/>
        <item x="657"/>
        <item x="750"/>
        <item x="125"/>
        <item x="122"/>
        <item x="596"/>
        <item x="38"/>
        <item x="199"/>
        <item x="337"/>
        <item x="648"/>
        <item x="414"/>
        <item x="560"/>
        <item x="7"/>
        <item x="850"/>
        <item x="213"/>
        <item x="436"/>
        <item x="290"/>
        <item x="901"/>
        <item x="471"/>
        <item x="230"/>
        <item x="751"/>
        <item x="772"/>
        <item x="321"/>
        <item x="117"/>
        <item x="793"/>
        <item x="258"/>
        <item x="369"/>
        <item x="908"/>
        <item x="519"/>
        <item x="108"/>
        <item x="704"/>
        <item x="544"/>
        <item x="311"/>
        <item x="715"/>
        <item x="467"/>
        <item x="151"/>
        <item x="147"/>
        <item x="800"/>
        <item x="445"/>
        <item x="542"/>
        <item x="76"/>
        <item x="289"/>
        <item x="705"/>
        <item x="521"/>
        <item x="566"/>
        <item x="160"/>
        <item x="425"/>
        <item x="385"/>
        <item x="8"/>
        <item x="586"/>
        <item x="545"/>
        <item x="433"/>
        <item x="688"/>
        <item x="26"/>
        <item x="418"/>
        <item x="703"/>
        <item x="93"/>
        <item x="738"/>
        <item x="320"/>
        <item x="96"/>
        <item x="352"/>
        <item x="260"/>
        <item x="344"/>
        <item x="895"/>
        <item x="43"/>
        <item x="331"/>
        <item x="447"/>
        <item x="168"/>
        <item x="19"/>
        <item x="172"/>
        <item x="788"/>
        <item x="784"/>
        <item x="427"/>
        <item x="600"/>
        <item x="422"/>
        <item x="472"/>
        <item x="866"/>
        <item x="145"/>
        <item x="696"/>
        <item x="769"/>
        <item x="681"/>
        <item x="626"/>
        <item x="362"/>
        <item x="21"/>
        <item x="112"/>
        <item x="593"/>
        <item x="228"/>
        <item x="380"/>
        <item x="787"/>
        <item x="513"/>
        <item x="904"/>
        <item x="668"/>
        <item x="126"/>
        <item x="315"/>
        <item x="462"/>
        <item x="509"/>
        <item x="67"/>
        <item x="537"/>
        <item x="286"/>
        <item x="221"/>
        <item x="458"/>
        <item x="332"/>
        <item x="468"/>
        <item x="709"/>
        <item x="226"/>
        <item x="814"/>
        <item x="342"/>
        <item x="634"/>
        <item x="155"/>
        <item x="243"/>
        <item x="111"/>
        <item x="50"/>
        <item x="752"/>
        <item x="466"/>
        <item x="707"/>
        <item x="431"/>
        <item x="97"/>
        <item x="373"/>
        <item x="582"/>
        <item x="609"/>
        <item x="583"/>
        <item x="102"/>
        <item x="398"/>
        <item x="684"/>
        <item x="281"/>
        <item x="846"/>
        <item x="794"/>
        <item x="9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9">
        <item x="1"/>
        <item x="17"/>
        <item x="5"/>
        <item x="3"/>
        <item x="24"/>
        <item x="6"/>
        <item x="4"/>
        <item x="19"/>
        <item x="15"/>
        <item x="8"/>
        <item x="28"/>
        <item x="0"/>
        <item x="26"/>
        <item x="35"/>
        <item x="10"/>
        <item x="33"/>
        <item x="2"/>
        <item x="11"/>
        <item x="31"/>
        <item x="14"/>
        <item x="9"/>
        <item x="36"/>
        <item x="27"/>
        <item x="25"/>
        <item x="12"/>
        <item x="20"/>
        <item x="7"/>
        <item x="13"/>
        <item x="18"/>
        <item x="29"/>
        <item x="16"/>
        <item x="22"/>
        <item x="32"/>
        <item x="21"/>
        <item x="34"/>
        <item x="30"/>
        <item x="23"/>
        <item x="37"/>
        <item t="default"/>
      </items>
    </pivotField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Bonus %" fld="10" subtotal="average" baseField="0" baseItem="1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43FDE9-47E7-4E10-A02B-8DCD7DC4A797}" name="PivotTable16" cacheId="5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B37" firstHeaderRow="1" firstDataRow="1" firstDataCol="1"/>
  <pivotFields count="17">
    <pivotField compact="0" outline="0" showAll="0"/>
    <pivotField compact="0" outline="0" showAll="0"/>
    <pivotField axis="axisRow" dataField="1" compact="0" outline="0" showAll="0" sortType="descending">
      <items count="35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x="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34">
    <i>
      <x v="9"/>
    </i>
    <i>
      <x v="27"/>
    </i>
    <i>
      <x v="32"/>
    </i>
    <i>
      <x v="16"/>
    </i>
    <i>
      <x v="25"/>
    </i>
    <i>
      <x v="2"/>
    </i>
    <i>
      <x v="1"/>
    </i>
    <i>
      <x v="12"/>
    </i>
    <i>
      <x/>
    </i>
    <i>
      <x v="6"/>
    </i>
    <i>
      <x v="21"/>
    </i>
    <i>
      <x v="10"/>
    </i>
    <i>
      <x v="8"/>
    </i>
    <i>
      <x v="4"/>
    </i>
    <i>
      <x v="11"/>
    </i>
    <i>
      <x v="18"/>
    </i>
    <i>
      <x v="30"/>
    </i>
    <i>
      <x v="26"/>
    </i>
    <i>
      <x v="13"/>
    </i>
    <i>
      <x v="5"/>
    </i>
    <i>
      <x v="28"/>
    </i>
    <i>
      <x v="29"/>
    </i>
    <i>
      <x v="7"/>
    </i>
    <i>
      <x v="23"/>
    </i>
    <i>
      <x v="31"/>
    </i>
    <i>
      <x v="20"/>
    </i>
    <i>
      <x v="15"/>
    </i>
    <i>
      <x v="14"/>
    </i>
    <i>
      <x v="22"/>
    </i>
    <i>
      <x v="17"/>
    </i>
    <i>
      <x v="24"/>
    </i>
    <i>
      <x v="19"/>
    </i>
    <i>
      <x v="3"/>
    </i>
    <i>
      <x v="33"/>
    </i>
  </rowItems>
  <colItems count="1">
    <i/>
  </colItems>
  <dataFields count="1">
    <dataField name="Count of Job Titl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04FB5E-259E-4880-AE7D-C4C300C4059E}" name="PivotTable17" cacheId="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38" firstHeaderRow="1" firstDataRow="1" firstDataCol="2"/>
  <pivotFields count="19">
    <pivotField dataField="1" compact="0" outline="0" showAll="0"/>
    <pivotField compact="0" outline="0" showAll="0"/>
    <pivotField compact="0" outline="0" showAll="0"/>
    <pivotField axis="axisRow" compact="0" outline="0" showAll="0">
      <items count="9">
        <item x="3"/>
        <item x="5"/>
        <item x="1"/>
        <item x="4"/>
        <item x="0"/>
        <item x="6"/>
        <item x="2"/>
        <item x="7"/>
        <item t="default"/>
      </items>
    </pivotField>
    <pivotField compact="0" outline="0" showAll="0"/>
    <pivotField compact="0" outline="0" showAll="0"/>
    <pivotField axis="axisRow" compact="0" outline="0" showAll="0">
      <items count="6">
        <item x="1"/>
        <item x="0"/>
        <item x="2"/>
        <item x="3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6"/>
    <field x="3"/>
  </rowFields>
  <rowItems count="35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 v="7"/>
    </i>
    <i t="default">
      <x v="4"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S1982" totalsRowShown="0" headerRowDxfId="9">
  <autoFilter ref="A1:S1982" xr:uid="{D7CA8898-8363-4905-AB67-C7A42F7FDBFA}"/>
  <tableColumns count="19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8"/>
    <tableColumn id="10" xr3:uid="{CA3B0D4F-FCC2-4967-BC8E-979F23AA32F2}" name="Annual Salary" dataDxfId="7"/>
    <tableColumn id="11" xr3:uid="{84DC6F9B-C840-4378-9E1C-BEB4EB18E284}" name="Bonus %" dataDxfId="6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5"/>
    <tableColumn id="15" xr3:uid="{C860D8A2-6412-4866-A3C4-A4686D69F1C2}" name="HIRE YEAR" dataDxfId="4" dataCellStyle="Percent">
      <calculatedColumnFormula>TEXT(TBL_Employees[[#This Row],[Hire Date]],"YYYY")</calculatedColumnFormula>
    </tableColumn>
    <tableColumn id="16" xr3:uid="{419F01A5-CEBE-4497-A4D3-8A55BBF4075B}" name="EXIT YEAR" dataDxfId="3">
      <calculatedColumnFormula>TEXT(TBL_Employees[[#This Row],[Exit Date]], "YYYY")</calculatedColumnFormula>
    </tableColumn>
    <tableColumn id="17" xr3:uid="{5F56F166-CD28-4C4E-8A53-EEA74A64EBA8}" name="MINUS YEAR" dataDxfId="2">
      <calculatedColumnFormula>TBL_Employees[[#This Row],[EXIT YEAR]]-TBL_Employees[[#This Row],[HIRE YEAR]]</calculatedColumnFormula>
    </tableColumn>
    <tableColumn id="19" xr3:uid="{4C094DFB-62B1-4CA7-9459-AB1FA228EF4D}" name="Column1" dataDxfId="1"/>
    <tableColumn id="18" xr3:uid="{E067ABC3-F75F-4748-A380-AF94B6269369}" name="Column2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S1982"/>
  <sheetViews>
    <sheetView tabSelected="1" topLeftCell="A2" workbookViewId="0">
      <selection activeCell="N2" sqref="A2:S1982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  <col min="15" max="15" width="9.36328125" style="10" customWidth="1"/>
    <col min="17" max="17" width="8.7265625" style="8"/>
    <col min="18" max="18" width="25.81640625" style="8" bestFit="1" customWidth="1"/>
    <col min="19" max="19" width="18.26953125" bestFit="1" customWidth="1"/>
  </cols>
  <sheetData>
    <row r="1" spans="1:19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12" t="s">
        <v>1989</v>
      </c>
      <c r="P1" s="13" t="s">
        <v>1990</v>
      </c>
      <c r="Q1" s="14" t="s">
        <v>1991</v>
      </c>
      <c r="R1" s="14" t="s">
        <v>2001</v>
      </c>
      <c r="S1" s="5" t="s">
        <v>2002</v>
      </c>
    </row>
    <row r="2" spans="1:19" x14ac:dyDescent="0.3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  <c r="O2" s="10" t="str">
        <f>TEXT(TBL_Employees[[#This Row],[Hire Date]],"YYYY")</f>
        <v>2016</v>
      </c>
      <c r="P2" t="str">
        <f>TEXT(TBL_Employees[[#This Row],[Exit Date]], "YYYY")</f>
        <v>2021</v>
      </c>
      <c r="Q2" s="8">
        <f>TBL_Employees[[#This Row],[EXIT YEAR]]-TBL_Employees[[#This Row],[HIRE YEAR]]</f>
        <v>5</v>
      </c>
    </row>
    <row r="3" spans="1:19" x14ac:dyDescent="0.3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  <c r="O3" s="10" t="str">
        <f>TEXT(TBL_Employees[[#This Row],[Hire Date]],"YYYY")</f>
        <v>1997</v>
      </c>
      <c r="P3" t="str">
        <f>TEXT(TBL_Employees[[#This Row],[Exit Date]], "YYYY")</f>
        <v/>
      </c>
      <c r="Q3" s="8" t="e">
        <f>TBL_Employees[[#This Row],[EXIT YEAR]]-TBL_Employees[[#This Row],[HIRE YEAR]]</f>
        <v>#VALUE!</v>
      </c>
    </row>
    <row r="4" spans="1:19" x14ac:dyDescent="0.3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  <c r="O4" s="10" t="str">
        <f>TEXT(TBL_Employees[[#This Row],[Hire Date]],"YYYY")</f>
        <v>2006</v>
      </c>
      <c r="P4" t="str">
        <f>TEXT(TBL_Employees[[#This Row],[Exit Date]], "YYYY")</f>
        <v/>
      </c>
      <c r="Q4" s="8" t="e">
        <f>TBL_Employees[[#This Row],[EXIT YEAR]]-TBL_Employees[[#This Row],[HIRE YEAR]]</f>
        <v>#VALUE!</v>
      </c>
    </row>
    <row r="5" spans="1:19" x14ac:dyDescent="0.3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  <c r="O5" s="10" t="str">
        <f>TEXT(TBL_Employees[[#This Row],[Hire Date]],"YYYY")</f>
        <v>2019</v>
      </c>
      <c r="P5" t="str">
        <f>TEXT(TBL_Employees[[#This Row],[Exit Date]], "YYYY")</f>
        <v/>
      </c>
      <c r="Q5" s="8" t="e">
        <f>TBL_Employees[[#This Row],[EXIT YEAR]]-TBL_Employees[[#This Row],[HIRE YEAR]]</f>
        <v>#VALUE!</v>
      </c>
    </row>
    <row r="6" spans="1:19" x14ac:dyDescent="0.3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  <c r="O6" s="10" t="str">
        <f>TEXT(TBL_Employees[[#This Row],[Hire Date]],"YYYY")</f>
        <v>1995</v>
      </c>
      <c r="P6" t="str">
        <f>TEXT(TBL_Employees[[#This Row],[Exit Date]], "YYYY")</f>
        <v/>
      </c>
      <c r="Q6" s="8" t="e">
        <f>TBL_Employees[[#This Row],[EXIT YEAR]]-TBL_Employees[[#This Row],[HIRE YEAR]]</f>
        <v>#VALUE!</v>
      </c>
    </row>
    <row r="7" spans="1:19" x14ac:dyDescent="0.3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  <c r="O7" s="10" t="str">
        <f>TEXT(TBL_Employees[[#This Row],[Hire Date]],"YYYY")</f>
        <v>2017</v>
      </c>
      <c r="P7" t="str">
        <f>TEXT(TBL_Employees[[#This Row],[Exit Date]], "YYYY")</f>
        <v/>
      </c>
      <c r="Q7" s="8" t="e">
        <f>TBL_Employees[[#This Row],[EXIT YEAR]]-TBL_Employees[[#This Row],[HIRE YEAR]]</f>
        <v>#VALUE!</v>
      </c>
    </row>
    <row r="8" spans="1:19" x14ac:dyDescent="0.3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  <c r="O8" s="10" t="str">
        <f>TEXT(TBL_Employees[[#This Row],[Hire Date]],"YYYY")</f>
        <v>2020</v>
      </c>
      <c r="P8" t="str">
        <f>TEXT(TBL_Employees[[#This Row],[Exit Date]], "YYYY")</f>
        <v/>
      </c>
      <c r="Q8" s="8" t="e">
        <f>TBL_Employees[[#This Row],[EXIT YEAR]]-TBL_Employees[[#This Row],[HIRE YEAR]]</f>
        <v>#VALUE!</v>
      </c>
    </row>
    <row r="9" spans="1:19" x14ac:dyDescent="0.3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  <c r="O9" s="10" t="str">
        <f>TEXT(TBL_Employees[[#This Row],[Hire Date]],"YYYY")</f>
        <v>2020</v>
      </c>
      <c r="P9" t="str">
        <f>TEXT(TBL_Employees[[#This Row],[Exit Date]], "YYYY")</f>
        <v>2021</v>
      </c>
      <c r="Q9" s="8">
        <f>TBL_Employees[[#This Row],[EXIT YEAR]]-TBL_Employees[[#This Row],[HIRE YEAR]]</f>
        <v>1</v>
      </c>
    </row>
    <row r="10" spans="1:19" x14ac:dyDescent="0.3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  <c r="O10" s="10" t="str">
        <f>TEXT(TBL_Employees[[#This Row],[Hire Date]],"YYYY")</f>
        <v>2019</v>
      </c>
      <c r="P10" t="str">
        <f>TEXT(TBL_Employees[[#This Row],[Exit Date]], "YYYY")</f>
        <v/>
      </c>
      <c r="Q10" s="8" t="e">
        <f>TBL_Employees[[#This Row],[EXIT YEAR]]-TBL_Employees[[#This Row],[HIRE YEAR]]</f>
        <v>#VALUE!</v>
      </c>
    </row>
    <row r="11" spans="1:19" x14ac:dyDescent="0.3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  <c r="O11" s="10" t="str">
        <f>TEXT(TBL_Employees[[#This Row],[Hire Date]],"YYYY")</f>
        <v>2018</v>
      </c>
      <c r="P11" t="str">
        <f>TEXT(TBL_Employees[[#This Row],[Exit Date]], "YYYY")</f>
        <v/>
      </c>
      <c r="Q11" s="8" t="e">
        <f>TBL_Employees[[#This Row],[EXIT YEAR]]-TBL_Employees[[#This Row],[HIRE YEAR]]</f>
        <v>#VALUE!</v>
      </c>
    </row>
    <row r="12" spans="1:19" x14ac:dyDescent="0.3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  <c r="O12" s="10" t="str">
        <f>TEXT(TBL_Employees[[#This Row],[Hire Date]],"YYYY")</f>
        <v>2009</v>
      </c>
      <c r="P12" t="str">
        <f>TEXT(TBL_Employees[[#This Row],[Exit Date]], "YYYY")</f>
        <v/>
      </c>
      <c r="Q12" s="8" t="e">
        <f>TBL_Employees[[#This Row],[EXIT YEAR]]-TBL_Employees[[#This Row],[HIRE YEAR]]</f>
        <v>#VALUE!</v>
      </c>
    </row>
    <row r="13" spans="1:19" x14ac:dyDescent="0.3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  <c r="O13" s="10" t="str">
        <f>TEXT(TBL_Employees[[#This Row],[Hire Date]],"YYYY")</f>
        <v>2021</v>
      </c>
      <c r="P13" t="str">
        <f>TEXT(TBL_Employees[[#This Row],[Exit Date]], "YYYY")</f>
        <v/>
      </c>
      <c r="Q13" s="8" t="e">
        <f>TBL_Employees[[#This Row],[EXIT YEAR]]-TBL_Employees[[#This Row],[HIRE YEAR]]</f>
        <v>#VALUE!</v>
      </c>
    </row>
    <row r="14" spans="1:19" x14ac:dyDescent="0.3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  <c r="O14" s="10" t="str">
        <f>TEXT(TBL_Employees[[#This Row],[Hire Date]],"YYYY")</f>
        <v>1999</v>
      </c>
      <c r="P14" t="str">
        <f>TEXT(TBL_Employees[[#This Row],[Exit Date]], "YYYY")</f>
        <v/>
      </c>
      <c r="Q14" s="8" t="e">
        <f>TBL_Employees[[#This Row],[EXIT YEAR]]-TBL_Employees[[#This Row],[HIRE YEAR]]</f>
        <v>#VALUE!</v>
      </c>
    </row>
    <row r="15" spans="1:19" x14ac:dyDescent="0.3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  <c r="O15" s="10" t="str">
        <f>TEXT(TBL_Employees[[#This Row],[Hire Date]],"YYYY")</f>
        <v>2021</v>
      </c>
      <c r="P15" t="str">
        <f>TEXT(TBL_Employees[[#This Row],[Exit Date]], "YYYY")</f>
        <v/>
      </c>
      <c r="Q15" s="8" t="e">
        <f>TBL_Employees[[#This Row],[EXIT YEAR]]-TBL_Employees[[#This Row],[HIRE YEAR]]</f>
        <v>#VALUE!</v>
      </c>
    </row>
    <row r="16" spans="1:19" x14ac:dyDescent="0.3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  <c r="O16" s="10" t="str">
        <f>TEXT(TBL_Employees[[#This Row],[Hire Date]],"YYYY")</f>
        <v>2017</v>
      </c>
      <c r="P16" t="str">
        <f>TEXT(TBL_Employees[[#This Row],[Exit Date]], "YYYY")</f>
        <v>2020</v>
      </c>
      <c r="Q16" s="8">
        <f>TBL_Employees[[#This Row],[EXIT YEAR]]-TBL_Employees[[#This Row],[HIRE YEAR]]</f>
        <v>3</v>
      </c>
    </row>
    <row r="17" spans="1:17" x14ac:dyDescent="0.3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  <c r="O17" s="10" t="str">
        <f>TEXT(TBL_Employees[[#This Row],[Hire Date]],"YYYY")</f>
        <v>2013</v>
      </c>
      <c r="P17" t="str">
        <f>TEXT(TBL_Employees[[#This Row],[Exit Date]], "YYYY")</f>
        <v/>
      </c>
      <c r="Q17" s="8" t="e">
        <f>TBL_Employees[[#This Row],[EXIT YEAR]]-TBL_Employees[[#This Row],[HIRE YEAR]]</f>
        <v>#VALUE!</v>
      </c>
    </row>
    <row r="18" spans="1:17" x14ac:dyDescent="0.3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  <c r="O18" s="10" t="str">
        <f>TEXT(TBL_Employees[[#This Row],[Hire Date]],"YYYY")</f>
        <v>2002</v>
      </c>
      <c r="P18" t="str">
        <f>TEXT(TBL_Employees[[#This Row],[Exit Date]], "YYYY")</f>
        <v/>
      </c>
      <c r="Q18" s="8" t="e">
        <f>TBL_Employees[[#This Row],[EXIT YEAR]]-TBL_Employees[[#This Row],[HIRE YEAR]]</f>
        <v>#VALUE!</v>
      </c>
    </row>
    <row r="19" spans="1:17" x14ac:dyDescent="0.3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  <c r="O19" s="10" t="str">
        <f>TEXT(TBL_Employees[[#This Row],[Hire Date]],"YYYY")</f>
        <v>2003</v>
      </c>
      <c r="P19" t="str">
        <f>TEXT(TBL_Employees[[#This Row],[Exit Date]], "YYYY")</f>
        <v/>
      </c>
      <c r="Q19" s="8" t="e">
        <f>TBL_Employees[[#This Row],[EXIT YEAR]]-TBL_Employees[[#This Row],[HIRE YEAR]]</f>
        <v>#VALUE!</v>
      </c>
    </row>
    <row r="20" spans="1:17" x14ac:dyDescent="0.3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  <c r="O20" s="10" t="str">
        <f>TEXT(TBL_Employees[[#This Row],[Hire Date]],"YYYY")</f>
        <v>2013</v>
      </c>
      <c r="P20" t="str">
        <f>TEXT(TBL_Employees[[#This Row],[Exit Date]], "YYYY")</f>
        <v/>
      </c>
      <c r="Q20" s="8" t="e">
        <f>TBL_Employees[[#This Row],[EXIT YEAR]]-TBL_Employees[[#This Row],[HIRE YEAR]]</f>
        <v>#VALUE!</v>
      </c>
    </row>
    <row r="21" spans="1:17" x14ac:dyDescent="0.3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  <c r="O21" s="10" t="str">
        <f>TEXT(TBL_Employees[[#This Row],[Hire Date]],"YYYY")</f>
        <v>2002</v>
      </c>
      <c r="P21" t="str">
        <f>TEXT(TBL_Employees[[#This Row],[Exit Date]], "YYYY")</f>
        <v/>
      </c>
      <c r="Q21" s="8" t="e">
        <f>TBL_Employees[[#This Row],[EXIT YEAR]]-TBL_Employees[[#This Row],[HIRE YEAR]]</f>
        <v>#VALUE!</v>
      </c>
    </row>
    <row r="22" spans="1:17" x14ac:dyDescent="0.3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  <c r="O22" s="10" t="str">
        <f>TEXT(TBL_Employees[[#This Row],[Hire Date]],"YYYY")</f>
        <v>2012</v>
      </c>
      <c r="P22" t="str">
        <f>TEXT(TBL_Employees[[#This Row],[Exit Date]], "YYYY")</f>
        <v/>
      </c>
      <c r="Q22" s="8" t="e">
        <f>TBL_Employees[[#This Row],[EXIT YEAR]]-TBL_Employees[[#This Row],[HIRE YEAR]]</f>
        <v>#VALUE!</v>
      </c>
    </row>
    <row r="23" spans="1:17" x14ac:dyDescent="0.3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  <c r="O23" s="10" t="str">
        <f>TEXT(TBL_Employees[[#This Row],[Hire Date]],"YYYY")</f>
        <v>2021</v>
      </c>
      <c r="P23" t="str">
        <f>TEXT(TBL_Employees[[#This Row],[Exit Date]], "YYYY")</f>
        <v/>
      </c>
      <c r="Q23" s="8" t="e">
        <f>TBL_Employees[[#This Row],[EXIT YEAR]]-TBL_Employees[[#This Row],[HIRE YEAR]]</f>
        <v>#VALUE!</v>
      </c>
    </row>
    <row r="24" spans="1:17" x14ac:dyDescent="0.3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  <c r="O24" s="10" t="str">
        <f>TEXT(TBL_Employees[[#This Row],[Hire Date]],"YYYY")</f>
        <v>2002</v>
      </c>
      <c r="P24" t="str">
        <f>TEXT(TBL_Employees[[#This Row],[Exit Date]], "YYYY")</f>
        <v/>
      </c>
      <c r="Q24" s="8" t="e">
        <f>TBL_Employees[[#This Row],[EXIT YEAR]]-TBL_Employees[[#This Row],[HIRE YEAR]]</f>
        <v>#VALUE!</v>
      </c>
    </row>
    <row r="25" spans="1:17" x14ac:dyDescent="0.3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  <c r="O25" s="10" t="str">
        <f>TEXT(TBL_Employees[[#This Row],[Hire Date]],"YYYY")</f>
        <v>2019</v>
      </c>
      <c r="P25" t="str">
        <f>TEXT(TBL_Employees[[#This Row],[Exit Date]], "YYYY")</f>
        <v/>
      </c>
      <c r="Q25" s="8" t="e">
        <f>TBL_Employees[[#This Row],[EXIT YEAR]]-TBL_Employees[[#This Row],[HIRE YEAR]]</f>
        <v>#VALUE!</v>
      </c>
    </row>
    <row r="26" spans="1:17" x14ac:dyDescent="0.3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  <c r="O26" s="10" t="str">
        <f>TEXT(TBL_Employees[[#This Row],[Hire Date]],"YYYY")</f>
        <v>2014</v>
      </c>
      <c r="P26" t="str">
        <f>TEXT(TBL_Employees[[#This Row],[Exit Date]], "YYYY")</f>
        <v/>
      </c>
      <c r="Q26" s="8" t="e">
        <f>TBL_Employees[[#This Row],[EXIT YEAR]]-TBL_Employees[[#This Row],[HIRE YEAR]]</f>
        <v>#VALUE!</v>
      </c>
    </row>
    <row r="27" spans="1:17" x14ac:dyDescent="0.3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  <c r="O27" s="10" t="str">
        <f>TEXT(TBL_Employees[[#This Row],[Hire Date]],"YYYY")</f>
        <v>2015</v>
      </c>
      <c r="P27" t="str">
        <f>TEXT(TBL_Employees[[#This Row],[Exit Date]], "YYYY")</f>
        <v/>
      </c>
      <c r="Q27" s="8" t="e">
        <f>TBL_Employees[[#This Row],[EXIT YEAR]]-TBL_Employees[[#This Row],[HIRE YEAR]]</f>
        <v>#VALUE!</v>
      </c>
    </row>
    <row r="28" spans="1:17" x14ac:dyDescent="0.3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  <c r="O28" s="10" t="str">
        <f>TEXT(TBL_Employees[[#This Row],[Hire Date]],"YYYY")</f>
        <v>2005</v>
      </c>
      <c r="P28" t="str">
        <f>TEXT(TBL_Employees[[#This Row],[Exit Date]], "YYYY")</f>
        <v/>
      </c>
      <c r="Q28" s="8" t="e">
        <f>TBL_Employees[[#This Row],[EXIT YEAR]]-TBL_Employees[[#This Row],[HIRE YEAR]]</f>
        <v>#VALUE!</v>
      </c>
    </row>
    <row r="29" spans="1:17" x14ac:dyDescent="0.3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  <c r="O29" s="10" t="str">
        <f>TEXT(TBL_Employees[[#This Row],[Hire Date]],"YYYY")</f>
        <v>2004</v>
      </c>
      <c r="P29" t="str">
        <f>TEXT(TBL_Employees[[#This Row],[Exit Date]], "YYYY")</f>
        <v/>
      </c>
      <c r="Q29" s="8" t="e">
        <f>TBL_Employees[[#This Row],[EXIT YEAR]]-TBL_Employees[[#This Row],[HIRE YEAR]]</f>
        <v>#VALUE!</v>
      </c>
    </row>
    <row r="30" spans="1:17" x14ac:dyDescent="0.3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  <c r="O30" s="10" t="str">
        <f>TEXT(TBL_Employees[[#This Row],[Hire Date]],"YYYY")</f>
        <v>1996</v>
      </c>
      <c r="P30" t="str">
        <f>TEXT(TBL_Employees[[#This Row],[Exit Date]], "YYYY")</f>
        <v/>
      </c>
      <c r="Q30" s="8" t="e">
        <f>TBL_Employees[[#This Row],[EXIT YEAR]]-TBL_Employees[[#This Row],[HIRE YEAR]]</f>
        <v>#VALUE!</v>
      </c>
    </row>
    <row r="31" spans="1:17" x14ac:dyDescent="0.3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  <c r="O31" s="10" t="str">
        <f>TEXT(TBL_Employees[[#This Row],[Hire Date]],"YYYY")</f>
        <v>2012</v>
      </c>
      <c r="P31" t="str">
        <f>TEXT(TBL_Employees[[#This Row],[Exit Date]], "YYYY")</f>
        <v/>
      </c>
      <c r="Q31" s="8" t="e">
        <f>TBL_Employees[[#This Row],[EXIT YEAR]]-TBL_Employees[[#This Row],[HIRE YEAR]]</f>
        <v>#VALUE!</v>
      </c>
    </row>
    <row r="32" spans="1:17" x14ac:dyDescent="0.3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  <c r="O32" s="10" t="str">
        <f>TEXT(TBL_Employees[[#This Row],[Hire Date]],"YYYY")</f>
        <v>2017</v>
      </c>
      <c r="P32" t="str">
        <f>TEXT(TBL_Employees[[#This Row],[Exit Date]], "YYYY")</f>
        <v/>
      </c>
      <c r="Q32" s="8" t="e">
        <f>TBL_Employees[[#This Row],[EXIT YEAR]]-TBL_Employees[[#This Row],[HIRE YEAR]]</f>
        <v>#VALUE!</v>
      </c>
    </row>
    <row r="33" spans="1:17" x14ac:dyDescent="0.3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  <c r="O33" s="10" t="str">
        <f>TEXT(TBL_Employees[[#This Row],[Hire Date]],"YYYY")</f>
        <v>2004</v>
      </c>
      <c r="P33" t="str">
        <f>TEXT(TBL_Employees[[#This Row],[Exit Date]], "YYYY")</f>
        <v/>
      </c>
      <c r="Q33" s="8" t="e">
        <f>TBL_Employees[[#This Row],[EXIT YEAR]]-TBL_Employees[[#This Row],[HIRE YEAR]]</f>
        <v>#VALUE!</v>
      </c>
    </row>
    <row r="34" spans="1:17" x14ac:dyDescent="0.3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  <c r="O34" s="10" t="str">
        <f>TEXT(TBL_Employees[[#This Row],[Hire Date]],"YYYY")</f>
        <v>2008</v>
      </c>
      <c r="P34" t="str">
        <f>TEXT(TBL_Employees[[#This Row],[Exit Date]], "YYYY")</f>
        <v/>
      </c>
      <c r="Q34" s="8" t="e">
        <f>TBL_Employees[[#This Row],[EXIT YEAR]]-TBL_Employees[[#This Row],[HIRE YEAR]]</f>
        <v>#VALUE!</v>
      </c>
    </row>
    <row r="35" spans="1:17" x14ac:dyDescent="0.3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  <c r="O35" s="10" t="str">
        <f>TEXT(TBL_Employees[[#This Row],[Hire Date]],"YYYY")</f>
        <v>2016</v>
      </c>
      <c r="P35" t="str">
        <f>TEXT(TBL_Employees[[#This Row],[Exit Date]], "YYYY")</f>
        <v/>
      </c>
      <c r="Q35" s="8" t="e">
        <f>TBL_Employees[[#This Row],[EXIT YEAR]]-TBL_Employees[[#This Row],[HIRE YEAR]]</f>
        <v>#VALUE!</v>
      </c>
    </row>
    <row r="36" spans="1:17" x14ac:dyDescent="0.3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  <c r="O36" s="10" t="str">
        <f>TEXT(TBL_Employees[[#This Row],[Hire Date]],"YYYY")</f>
        <v>2018</v>
      </c>
      <c r="P36" t="str">
        <f>TEXT(TBL_Employees[[#This Row],[Exit Date]], "YYYY")</f>
        <v/>
      </c>
      <c r="Q36" s="8" t="e">
        <f>TBL_Employees[[#This Row],[EXIT YEAR]]-TBL_Employees[[#This Row],[HIRE YEAR]]</f>
        <v>#VALUE!</v>
      </c>
    </row>
    <row r="37" spans="1:17" x14ac:dyDescent="0.3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  <c r="O37" s="10" t="str">
        <f>TEXT(TBL_Employees[[#This Row],[Hire Date]],"YYYY")</f>
        <v>2014</v>
      </c>
      <c r="P37" t="str">
        <f>TEXT(TBL_Employees[[#This Row],[Exit Date]], "YYYY")</f>
        <v/>
      </c>
      <c r="Q37" s="8" t="e">
        <f>TBL_Employees[[#This Row],[EXIT YEAR]]-TBL_Employees[[#This Row],[HIRE YEAR]]</f>
        <v>#VALUE!</v>
      </c>
    </row>
    <row r="38" spans="1:17" x14ac:dyDescent="0.3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  <c r="O38" s="10" t="str">
        <f>TEXT(TBL_Employees[[#This Row],[Hire Date]],"YYYY")</f>
        <v>2019</v>
      </c>
      <c r="P38" t="str">
        <f>TEXT(TBL_Employees[[#This Row],[Exit Date]], "YYYY")</f>
        <v/>
      </c>
      <c r="Q38" s="8" t="e">
        <f>TBL_Employees[[#This Row],[EXIT YEAR]]-TBL_Employees[[#This Row],[HIRE YEAR]]</f>
        <v>#VALUE!</v>
      </c>
    </row>
    <row r="39" spans="1:17" x14ac:dyDescent="0.3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  <c r="O39" s="10" t="str">
        <f>TEXT(TBL_Employees[[#This Row],[Hire Date]],"YYYY")</f>
        <v>2019</v>
      </c>
      <c r="P39" t="str">
        <f>TEXT(TBL_Employees[[#This Row],[Exit Date]], "YYYY")</f>
        <v/>
      </c>
      <c r="Q39" s="8" t="e">
        <f>TBL_Employees[[#This Row],[EXIT YEAR]]-TBL_Employees[[#This Row],[HIRE YEAR]]</f>
        <v>#VALUE!</v>
      </c>
    </row>
    <row r="40" spans="1:17" x14ac:dyDescent="0.3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  <c r="O40" s="10" t="str">
        <f>TEXT(TBL_Employees[[#This Row],[Hire Date]],"YYYY")</f>
        <v>2013</v>
      </c>
      <c r="P40" t="str">
        <f>TEXT(TBL_Employees[[#This Row],[Exit Date]], "YYYY")</f>
        <v/>
      </c>
      <c r="Q40" s="8" t="e">
        <f>TBL_Employees[[#This Row],[EXIT YEAR]]-TBL_Employees[[#This Row],[HIRE YEAR]]</f>
        <v>#VALUE!</v>
      </c>
    </row>
    <row r="41" spans="1:17" x14ac:dyDescent="0.3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  <c r="O41" s="10" t="str">
        <f>TEXT(TBL_Employees[[#This Row],[Hire Date]],"YYYY")</f>
        <v>1994</v>
      </c>
      <c r="P41" t="str">
        <f>TEXT(TBL_Employees[[#This Row],[Exit Date]], "YYYY")</f>
        <v/>
      </c>
      <c r="Q41" s="8" t="e">
        <f>TBL_Employees[[#This Row],[EXIT YEAR]]-TBL_Employees[[#This Row],[HIRE YEAR]]</f>
        <v>#VALUE!</v>
      </c>
    </row>
    <row r="42" spans="1:17" x14ac:dyDescent="0.3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  <c r="O42" s="10" t="str">
        <f>TEXT(TBL_Employees[[#This Row],[Hire Date]],"YYYY")</f>
        <v>2017</v>
      </c>
      <c r="P42" t="str">
        <f>TEXT(TBL_Employees[[#This Row],[Exit Date]], "YYYY")</f>
        <v>2017</v>
      </c>
      <c r="Q42" s="8">
        <f>TBL_Employees[[#This Row],[EXIT YEAR]]-TBL_Employees[[#This Row],[HIRE YEAR]]</f>
        <v>0</v>
      </c>
    </row>
    <row r="43" spans="1:17" x14ac:dyDescent="0.3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  <c r="O43" s="10" t="str">
        <f>TEXT(TBL_Employees[[#This Row],[Hire Date]],"YYYY")</f>
        <v>2013</v>
      </c>
      <c r="P43" t="str">
        <f>TEXT(TBL_Employees[[#This Row],[Exit Date]], "YYYY")</f>
        <v/>
      </c>
      <c r="Q43" s="8" t="e">
        <f>TBL_Employees[[#This Row],[EXIT YEAR]]-TBL_Employees[[#This Row],[HIRE YEAR]]</f>
        <v>#VALUE!</v>
      </c>
    </row>
    <row r="44" spans="1:17" x14ac:dyDescent="0.3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  <c r="O44" s="10" t="str">
        <f>TEXT(TBL_Employees[[#This Row],[Hire Date]],"YYYY")</f>
        <v>2005</v>
      </c>
      <c r="P44" t="str">
        <f>TEXT(TBL_Employees[[#This Row],[Exit Date]], "YYYY")</f>
        <v/>
      </c>
      <c r="Q44" s="8" t="e">
        <f>TBL_Employees[[#This Row],[EXIT YEAR]]-TBL_Employees[[#This Row],[HIRE YEAR]]</f>
        <v>#VALUE!</v>
      </c>
    </row>
    <row r="45" spans="1:17" x14ac:dyDescent="0.3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  <c r="O45" s="10" t="str">
        <f>TEXT(TBL_Employees[[#This Row],[Hire Date]],"YYYY")</f>
        <v>2013</v>
      </c>
      <c r="P45" t="str">
        <f>TEXT(TBL_Employees[[#This Row],[Exit Date]], "YYYY")</f>
        <v/>
      </c>
      <c r="Q45" s="8" t="e">
        <f>TBL_Employees[[#This Row],[EXIT YEAR]]-TBL_Employees[[#This Row],[HIRE YEAR]]</f>
        <v>#VALUE!</v>
      </c>
    </row>
    <row r="46" spans="1:17" x14ac:dyDescent="0.3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  <c r="O46" s="10" t="str">
        <f>TEXT(TBL_Employees[[#This Row],[Hire Date]],"YYYY")</f>
        <v>2019</v>
      </c>
      <c r="P46" t="str">
        <f>TEXT(TBL_Employees[[#This Row],[Exit Date]], "YYYY")</f>
        <v/>
      </c>
      <c r="Q46" s="8" t="e">
        <f>TBL_Employees[[#This Row],[EXIT YEAR]]-TBL_Employees[[#This Row],[HIRE YEAR]]</f>
        <v>#VALUE!</v>
      </c>
    </row>
    <row r="47" spans="1:17" x14ac:dyDescent="0.3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  <c r="O47" s="10" t="str">
        <f>TEXT(TBL_Employees[[#This Row],[Hire Date]],"YYYY")</f>
        <v>2010</v>
      </c>
      <c r="P47" t="str">
        <f>TEXT(TBL_Employees[[#This Row],[Exit Date]], "YYYY")</f>
        <v/>
      </c>
      <c r="Q47" s="8" t="e">
        <f>TBL_Employees[[#This Row],[EXIT YEAR]]-TBL_Employees[[#This Row],[HIRE YEAR]]</f>
        <v>#VALUE!</v>
      </c>
    </row>
    <row r="48" spans="1:17" x14ac:dyDescent="0.3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  <c r="O48" s="10" t="str">
        <f>TEXT(TBL_Employees[[#This Row],[Hire Date]],"YYYY")</f>
        <v>2013</v>
      </c>
      <c r="P48" t="str">
        <f>TEXT(TBL_Employees[[#This Row],[Exit Date]], "YYYY")</f>
        <v/>
      </c>
      <c r="Q48" s="8" t="e">
        <f>TBL_Employees[[#This Row],[EXIT YEAR]]-TBL_Employees[[#This Row],[HIRE YEAR]]</f>
        <v>#VALUE!</v>
      </c>
    </row>
    <row r="49" spans="1:17" x14ac:dyDescent="0.3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  <c r="O49" s="10" t="str">
        <f>TEXT(TBL_Employees[[#This Row],[Hire Date]],"YYYY")</f>
        <v>2009</v>
      </c>
      <c r="P49" t="str">
        <f>TEXT(TBL_Employees[[#This Row],[Exit Date]], "YYYY")</f>
        <v/>
      </c>
      <c r="Q49" s="8" t="e">
        <f>TBL_Employees[[#This Row],[EXIT YEAR]]-TBL_Employees[[#This Row],[HIRE YEAR]]</f>
        <v>#VALUE!</v>
      </c>
    </row>
    <row r="50" spans="1:17" x14ac:dyDescent="0.3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  <c r="O50" s="10" t="str">
        <f>TEXT(TBL_Employees[[#This Row],[Hire Date]],"YYYY")</f>
        <v>2012</v>
      </c>
      <c r="P50" t="str">
        <f>TEXT(TBL_Employees[[#This Row],[Exit Date]], "YYYY")</f>
        <v/>
      </c>
      <c r="Q50" s="8" t="e">
        <f>TBL_Employees[[#This Row],[EXIT YEAR]]-TBL_Employees[[#This Row],[HIRE YEAR]]</f>
        <v>#VALUE!</v>
      </c>
    </row>
    <row r="51" spans="1:17" x14ac:dyDescent="0.3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  <c r="O51" s="10" t="str">
        <f>TEXT(TBL_Employees[[#This Row],[Hire Date]],"YYYY")</f>
        <v>2014</v>
      </c>
      <c r="P51" t="str">
        <f>TEXT(TBL_Employees[[#This Row],[Exit Date]], "YYYY")</f>
        <v/>
      </c>
      <c r="Q51" s="8" t="e">
        <f>TBL_Employees[[#This Row],[EXIT YEAR]]-TBL_Employees[[#This Row],[HIRE YEAR]]</f>
        <v>#VALUE!</v>
      </c>
    </row>
    <row r="52" spans="1:17" x14ac:dyDescent="0.3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  <c r="O52" s="10" t="str">
        <f>TEXT(TBL_Employees[[#This Row],[Hire Date]],"YYYY")</f>
        <v>2001</v>
      </c>
      <c r="P52" t="str">
        <f>TEXT(TBL_Employees[[#This Row],[Exit Date]], "YYYY")</f>
        <v/>
      </c>
      <c r="Q52" s="8" t="e">
        <f>TBL_Employees[[#This Row],[EXIT YEAR]]-TBL_Employees[[#This Row],[HIRE YEAR]]</f>
        <v>#VALUE!</v>
      </c>
    </row>
    <row r="53" spans="1:17" x14ac:dyDescent="0.3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  <c r="O53" s="10" t="str">
        <f>TEXT(TBL_Employees[[#This Row],[Hire Date]],"YYYY")</f>
        <v>2021</v>
      </c>
      <c r="P53" t="str">
        <f>TEXT(TBL_Employees[[#This Row],[Exit Date]], "YYYY")</f>
        <v/>
      </c>
      <c r="Q53" s="8" t="e">
        <f>TBL_Employees[[#This Row],[EXIT YEAR]]-TBL_Employees[[#This Row],[HIRE YEAR]]</f>
        <v>#VALUE!</v>
      </c>
    </row>
    <row r="54" spans="1:17" x14ac:dyDescent="0.3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  <c r="O54" s="10" t="str">
        <f>TEXT(TBL_Employees[[#This Row],[Hire Date]],"YYYY")</f>
        <v>2021</v>
      </c>
      <c r="P54" t="str">
        <f>TEXT(TBL_Employees[[#This Row],[Exit Date]], "YYYY")</f>
        <v/>
      </c>
      <c r="Q54" s="8" t="e">
        <f>TBL_Employees[[#This Row],[EXIT YEAR]]-TBL_Employees[[#This Row],[HIRE YEAR]]</f>
        <v>#VALUE!</v>
      </c>
    </row>
    <row r="55" spans="1:17" x14ac:dyDescent="0.3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  <c r="O55" s="10" t="str">
        <f>TEXT(TBL_Employees[[#This Row],[Hire Date]],"YYYY")</f>
        <v>2011</v>
      </c>
      <c r="P55" t="str">
        <f>TEXT(TBL_Employees[[#This Row],[Exit Date]], "YYYY")</f>
        <v/>
      </c>
      <c r="Q55" s="8" t="e">
        <f>TBL_Employees[[#This Row],[EXIT YEAR]]-TBL_Employees[[#This Row],[HIRE YEAR]]</f>
        <v>#VALUE!</v>
      </c>
    </row>
    <row r="56" spans="1:17" x14ac:dyDescent="0.3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  <c r="O56" s="10" t="str">
        <f>TEXT(TBL_Employees[[#This Row],[Hire Date]],"YYYY")</f>
        <v>2015</v>
      </c>
      <c r="P56" t="str">
        <f>TEXT(TBL_Employees[[#This Row],[Exit Date]], "YYYY")</f>
        <v/>
      </c>
      <c r="Q56" s="8" t="e">
        <f>TBL_Employees[[#This Row],[EXIT YEAR]]-TBL_Employees[[#This Row],[HIRE YEAR]]</f>
        <v>#VALUE!</v>
      </c>
    </row>
    <row r="57" spans="1:17" x14ac:dyDescent="0.3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  <c r="O57" s="10" t="str">
        <f>TEXT(TBL_Employees[[#This Row],[Hire Date]],"YYYY")</f>
        <v>2018</v>
      </c>
      <c r="P57" t="str">
        <f>TEXT(TBL_Employees[[#This Row],[Exit Date]], "YYYY")</f>
        <v/>
      </c>
      <c r="Q57" s="8" t="e">
        <f>TBL_Employees[[#This Row],[EXIT YEAR]]-TBL_Employees[[#This Row],[HIRE YEAR]]</f>
        <v>#VALUE!</v>
      </c>
    </row>
    <row r="58" spans="1:17" x14ac:dyDescent="0.3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  <c r="O58" s="10" t="str">
        <f>TEXT(TBL_Employees[[#This Row],[Hire Date]],"YYYY")</f>
        <v>2005</v>
      </c>
      <c r="P58" t="str">
        <f>TEXT(TBL_Employees[[#This Row],[Exit Date]], "YYYY")</f>
        <v/>
      </c>
      <c r="Q58" s="8" t="e">
        <f>TBL_Employees[[#This Row],[EXIT YEAR]]-TBL_Employees[[#This Row],[HIRE YEAR]]</f>
        <v>#VALUE!</v>
      </c>
    </row>
    <row r="59" spans="1:17" x14ac:dyDescent="0.3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  <c r="O59" s="10" t="str">
        <f>TEXT(TBL_Employees[[#This Row],[Hire Date]],"YYYY")</f>
        <v>2001</v>
      </c>
      <c r="P59" t="str">
        <f>TEXT(TBL_Employees[[#This Row],[Exit Date]], "YYYY")</f>
        <v/>
      </c>
      <c r="Q59" s="8" t="e">
        <f>TBL_Employees[[#This Row],[EXIT YEAR]]-TBL_Employees[[#This Row],[HIRE YEAR]]</f>
        <v>#VALUE!</v>
      </c>
    </row>
    <row r="60" spans="1:17" x14ac:dyDescent="0.3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  <c r="O60" s="10" t="str">
        <f>TEXT(TBL_Employees[[#This Row],[Hire Date]],"YYYY")</f>
        <v>2008</v>
      </c>
      <c r="P60" t="str">
        <f>TEXT(TBL_Employees[[#This Row],[Exit Date]], "YYYY")</f>
        <v/>
      </c>
      <c r="Q60" s="8" t="e">
        <f>TBL_Employees[[#This Row],[EXIT YEAR]]-TBL_Employees[[#This Row],[HIRE YEAR]]</f>
        <v>#VALUE!</v>
      </c>
    </row>
    <row r="61" spans="1:17" x14ac:dyDescent="0.3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  <c r="O61" s="10" t="str">
        <f>TEXT(TBL_Employees[[#This Row],[Hire Date]],"YYYY")</f>
        <v>2021</v>
      </c>
      <c r="P61" t="str">
        <f>TEXT(TBL_Employees[[#This Row],[Exit Date]], "YYYY")</f>
        <v/>
      </c>
      <c r="Q61" s="8" t="e">
        <f>TBL_Employees[[#This Row],[EXIT YEAR]]-TBL_Employees[[#This Row],[HIRE YEAR]]</f>
        <v>#VALUE!</v>
      </c>
    </row>
    <row r="62" spans="1:17" x14ac:dyDescent="0.3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  <c r="O62" s="10" t="str">
        <f>TEXT(TBL_Employees[[#This Row],[Hire Date]],"YYYY")</f>
        <v>2006</v>
      </c>
      <c r="P62" t="str">
        <f>TEXT(TBL_Employees[[#This Row],[Exit Date]], "YYYY")</f>
        <v/>
      </c>
      <c r="Q62" s="8" t="e">
        <f>TBL_Employees[[#This Row],[EXIT YEAR]]-TBL_Employees[[#This Row],[HIRE YEAR]]</f>
        <v>#VALUE!</v>
      </c>
    </row>
    <row r="63" spans="1:17" x14ac:dyDescent="0.3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  <c r="O63" s="10" t="str">
        <f>TEXT(TBL_Employees[[#This Row],[Hire Date]],"YYYY")</f>
        <v>2019</v>
      </c>
      <c r="P63" t="str">
        <f>TEXT(TBL_Employees[[#This Row],[Exit Date]], "YYYY")</f>
        <v>2020</v>
      </c>
      <c r="Q63" s="8">
        <f>TBL_Employees[[#This Row],[EXIT YEAR]]-TBL_Employees[[#This Row],[HIRE YEAR]]</f>
        <v>1</v>
      </c>
    </row>
    <row r="64" spans="1:17" x14ac:dyDescent="0.3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  <c r="O64" s="10" t="str">
        <f>TEXT(TBL_Employees[[#This Row],[Hire Date]],"YYYY")</f>
        <v>2008</v>
      </c>
      <c r="P64" t="str">
        <f>TEXT(TBL_Employees[[#This Row],[Exit Date]], "YYYY")</f>
        <v>2021</v>
      </c>
      <c r="Q64" s="8">
        <f>TBL_Employees[[#This Row],[EXIT YEAR]]-TBL_Employees[[#This Row],[HIRE YEAR]]</f>
        <v>13</v>
      </c>
    </row>
    <row r="65" spans="1:17" x14ac:dyDescent="0.3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  <c r="O65" s="10" t="str">
        <f>TEXT(TBL_Employees[[#This Row],[Hire Date]],"YYYY")</f>
        <v>2013</v>
      </c>
      <c r="P65" t="str">
        <f>TEXT(TBL_Employees[[#This Row],[Exit Date]], "YYYY")</f>
        <v/>
      </c>
      <c r="Q65" s="8" t="e">
        <f>TBL_Employees[[#This Row],[EXIT YEAR]]-TBL_Employees[[#This Row],[HIRE YEAR]]</f>
        <v>#VALUE!</v>
      </c>
    </row>
    <row r="66" spans="1:17" x14ac:dyDescent="0.3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  <c r="O66" s="10" t="str">
        <f>TEXT(TBL_Employees[[#This Row],[Hire Date]],"YYYY")</f>
        <v>2021</v>
      </c>
      <c r="P66" t="str">
        <f>TEXT(TBL_Employees[[#This Row],[Exit Date]], "YYYY")</f>
        <v/>
      </c>
      <c r="Q66" s="8" t="e">
        <f>TBL_Employees[[#This Row],[EXIT YEAR]]-TBL_Employees[[#This Row],[HIRE YEAR]]</f>
        <v>#VALUE!</v>
      </c>
    </row>
    <row r="67" spans="1:17" x14ac:dyDescent="0.3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  <c r="O67" s="10" t="str">
        <f>TEXT(TBL_Employees[[#This Row],[Hire Date]],"YYYY")</f>
        <v>2008</v>
      </c>
      <c r="P67" t="str">
        <f>TEXT(TBL_Employees[[#This Row],[Exit Date]], "YYYY")</f>
        <v/>
      </c>
      <c r="Q67" s="8" t="e">
        <f>TBL_Employees[[#This Row],[EXIT YEAR]]-TBL_Employees[[#This Row],[HIRE YEAR]]</f>
        <v>#VALUE!</v>
      </c>
    </row>
    <row r="68" spans="1:17" x14ac:dyDescent="0.3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  <c r="O68" s="10" t="str">
        <f>TEXT(TBL_Employees[[#This Row],[Hire Date]],"YYYY")</f>
        <v>2009</v>
      </c>
      <c r="P68" t="str">
        <f>TEXT(TBL_Employees[[#This Row],[Exit Date]], "YYYY")</f>
        <v>2014</v>
      </c>
      <c r="Q68" s="8">
        <f>TBL_Employees[[#This Row],[EXIT YEAR]]-TBL_Employees[[#This Row],[HIRE YEAR]]</f>
        <v>5</v>
      </c>
    </row>
    <row r="69" spans="1:17" x14ac:dyDescent="0.3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  <c r="O69" s="10" t="str">
        <f>TEXT(TBL_Employees[[#This Row],[Hire Date]],"YYYY")</f>
        <v>2016</v>
      </c>
      <c r="P69" t="str">
        <f>TEXT(TBL_Employees[[#This Row],[Exit Date]], "YYYY")</f>
        <v/>
      </c>
      <c r="Q69" s="8" t="e">
        <f>TBL_Employees[[#This Row],[EXIT YEAR]]-TBL_Employees[[#This Row],[HIRE YEAR]]</f>
        <v>#VALUE!</v>
      </c>
    </row>
    <row r="70" spans="1:17" x14ac:dyDescent="0.3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  <c r="O70" s="10" t="str">
        <f>TEXT(TBL_Employees[[#This Row],[Hire Date]],"YYYY")</f>
        <v>2009</v>
      </c>
      <c r="P70" t="str">
        <f>TEXT(TBL_Employees[[#This Row],[Exit Date]], "YYYY")</f>
        <v/>
      </c>
      <c r="Q70" s="8" t="e">
        <f>TBL_Employees[[#This Row],[EXIT YEAR]]-TBL_Employees[[#This Row],[HIRE YEAR]]</f>
        <v>#VALUE!</v>
      </c>
    </row>
    <row r="71" spans="1:17" x14ac:dyDescent="0.3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  <c r="O71" s="10" t="str">
        <f>TEXT(TBL_Employees[[#This Row],[Hire Date]],"YYYY")</f>
        <v>2020</v>
      </c>
      <c r="P71" t="str">
        <f>TEXT(TBL_Employees[[#This Row],[Exit Date]], "YYYY")</f>
        <v/>
      </c>
      <c r="Q71" s="8" t="e">
        <f>TBL_Employees[[#This Row],[EXIT YEAR]]-TBL_Employees[[#This Row],[HIRE YEAR]]</f>
        <v>#VALUE!</v>
      </c>
    </row>
    <row r="72" spans="1:17" x14ac:dyDescent="0.3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  <c r="O72" s="10" t="str">
        <f>TEXT(TBL_Employees[[#This Row],[Hire Date]],"YYYY")</f>
        <v>2002</v>
      </c>
      <c r="P72" t="str">
        <f>TEXT(TBL_Employees[[#This Row],[Exit Date]], "YYYY")</f>
        <v>2021</v>
      </c>
      <c r="Q72" s="8">
        <f>TBL_Employees[[#This Row],[EXIT YEAR]]-TBL_Employees[[#This Row],[HIRE YEAR]]</f>
        <v>19</v>
      </c>
    </row>
    <row r="73" spans="1:17" x14ac:dyDescent="0.3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  <c r="O73" s="10" t="str">
        <f>TEXT(TBL_Employees[[#This Row],[Hire Date]],"YYYY")</f>
        <v>2019</v>
      </c>
      <c r="P73" t="str">
        <f>TEXT(TBL_Employees[[#This Row],[Exit Date]], "YYYY")</f>
        <v/>
      </c>
      <c r="Q73" s="8" t="e">
        <f>TBL_Employees[[#This Row],[EXIT YEAR]]-TBL_Employees[[#This Row],[HIRE YEAR]]</f>
        <v>#VALUE!</v>
      </c>
    </row>
    <row r="74" spans="1:17" x14ac:dyDescent="0.3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  <c r="O74" s="10" t="str">
        <f>TEXT(TBL_Employees[[#This Row],[Hire Date]],"YYYY")</f>
        <v>2021</v>
      </c>
      <c r="P74" t="str">
        <f>TEXT(TBL_Employees[[#This Row],[Exit Date]], "YYYY")</f>
        <v/>
      </c>
      <c r="Q74" s="8" t="e">
        <f>TBL_Employees[[#This Row],[EXIT YEAR]]-TBL_Employees[[#This Row],[HIRE YEAR]]</f>
        <v>#VALUE!</v>
      </c>
    </row>
    <row r="75" spans="1:17" x14ac:dyDescent="0.3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  <c r="O75" s="10" t="str">
        <f>TEXT(TBL_Employees[[#This Row],[Hire Date]],"YYYY")</f>
        <v>1998</v>
      </c>
      <c r="P75" t="str">
        <f>TEXT(TBL_Employees[[#This Row],[Exit Date]], "YYYY")</f>
        <v/>
      </c>
      <c r="Q75" s="8" t="e">
        <f>TBL_Employees[[#This Row],[EXIT YEAR]]-TBL_Employees[[#This Row],[HIRE YEAR]]</f>
        <v>#VALUE!</v>
      </c>
    </row>
    <row r="76" spans="1:17" x14ac:dyDescent="0.3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  <c r="O76" s="10" t="str">
        <f>TEXT(TBL_Employees[[#This Row],[Hire Date]],"YYYY")</f>
        <v>2003</v>
      </c>
      <c r="P76" t="str">
        <f>TEXT(TBL_Employees[[#This Row],[Exit Date]], "YYYY")</f>
        <v/>
      </c>
      <c r="Q76" s="8" t="e">
        <f>TBL_Employees[[#This Row],[EXIT YEAR]]-TBL_Employees[[#This Row],[HIRE YEAR]]</f>
        <v>#VALUE!</v>
      </c>
    </row>
    <row r="77" spans="1:17" x14ac:dyDescent="0.3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  <c r="O77" s="10" t="str">
        <f>TEXT(TBL_Employees[[#This Row],[Hire Date]],"YYYY")</f>
        <v>2010</v>
      </c>
      <c r="P77" t="str">
        <f>TEXT(TBL_Employees[[#This Row],[Exit Date]], "YYYY")</f>
        <v>2014</v>
      </c>
      <c r="Q77" s="8">
        <f>TBL_Employees[[#This Row],[EXIT YEAR]]-TBL_Employees[[#This Row],[HIRE YEAR]]</f>
        <v>4</v>
      </c>
    </row>
    <row r="78" spans="1:17" x14ac:dyDescent="0.3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  <c r="O78" s="10" t="str">
        <f>TEXT(TBL_Employees[[#This Row],[Hire Date]],"YYYY")</f>
        <v>2017</v>
      </c>
      <c r="P78" t="str">
        <f>TEXT(TBL_Employees[[#This Row],[Exit Date]], "YYYY")</f>
        <v>2017</v>
      </c>
      <c r="Q78" s="8">
        <f>TBL_Employees[[#This Row],[EXIT YEAR]]-TBL_Employees[[#This Row],[HIRE YEAR]]</f>
        <v>0</v>
      </c>
    </row>
    <row r="79" spans="1:17" x14ac:dyDescent="0.3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  <c r="O79" s="10" t="str">
        <f>TEXT(TBL_Employees[[#This Row],[Hire Date]],"YYYY")</f>
        <v>2007</v>
      </c>
      <c r="P79" t="str">
        <f>TEXT(TBL_Employees[[#This Row],[Exit Date]], "YYYY")</f>
        <v/>
      </c>
      <c r="Q79" s="8" t="e">
        <f>TBL_Employees[[#This Row],[EXIT YEAR]]-TBL_Employees[[#This Row],[HIRE YEAR]]</f>
        <v>#VALUE!</v>
      </c>
    </row>
    <row r="80" spans="1:17" x14ac:dyDescent="0.3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  <c r="O80" s="10" t="str">
        <f>TEXT(TBL_Employees[[#This Row],[Hire Date]],"YYYY")</f>
        <v>2015</v>
      </c>
      <c r="P80" t="str">
        <f>TEXT(TBL_Employees[[#This Row],[Exit Date]], "YYYY")</f>
        <v/>
      </c>
      <c r="Q80" s="8" t="e">
        <f>TBL_Employees[[#This Row],[EXIT YEAR]]-TBL_Employees[[#This Row],[HIRE YEAR]]</f>
        <v>#VALUE!</v>
      </c>
    </row>
    <row r="81" spans="1:17" x14ac:dyDescent="0.3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  <c r="O81" s="10" t="str">
        <f>TEXT(TBL_Employees[[#This Row],[Hire Date]],"YYYY")</f>
        <v>2015</v>
      </c>
      <c r="P81" t="str">
        <f>TEXT(TBL_Employees[[#This Row],[Exit Date]], "YYYY")</f>
        <v/>
      </c>
      <c r="Q81" s="8" t="e">
        <f>TBL_Employees[[#This Row],[EXIT YEAR]]-TBL_Employees[[#This Row],[HIRE YEAR]]</f>
        <v>#VALUE!</v>
      </c>
    </row>
    <row r="82" spans="1:17" x14ac:dyDescent="0.3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  <c r="O82" s="10" t="str">
        <f>TEXT(TBL_Employees[[#This Row],[Hire Date]],"YYYY")</f>
        <v>2016</v>
      </c>
      <c r="P82" t="str">
        <f>TEXT(TBL_Employees[[#This Row],[Exit Date]], "YYYY")</f>
        <v/>
      </c>
      <c r="Q82" s="8" t="e">
        <f>TBL_Employees[[#This Row],[EXIT YEAR]]-TBL_Employees[[#This Row],[HIRE YEAR]]</f>
        <v>#VALUE!</v>
      </c>
    </row>
    <row r="83" spans="1:17" x14ac:dyDescent="0.3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  <c r="O83" s="10" t="str">
        <f>TEXT(TBL_Employees[[#This Row],[Hire Date]],"YYYY")</f>
        <v>1992</v>
      </c>
      <c r="P83" t="str">
        <f>TEXT(TBL_Employees[[#This Row],[Exit Date]], "YYYY")</f>
        <v/>
      </c>
      <c r="Q83" s="8" t="e">
        <f>TBL_Employees[[#This Row],[EXIT YEAR]]-TBL_Employees[[#This Row],[HIRE YEAR]]</f>
        <v>#VALUE!</v>
      </c>
    </row>
    <row r="84" spans="1:17" x14ac:dyDescent="0.3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  <c r="O84" s="10" t="str">
        <f>TEXT(TBL_Employees[[#This Row],[Hire Date]],"YYYY")</f>
        <v>2005</v>
      </c>
      <c r="P84" t="str">
        <f>TEXT(TBL_Employees[[#This Row],[Exit Date]], "YYYY")</f>
        <v/>
      </c>
      <c r="Q84" s="8" t="e">
        <f>TBL_Employees[[#This Row],[EXIT YEAR]]-TBL_Employees[[#This Row],[HIRE YEAR]]</f>
        <v>#VALUE!</v>
      </c>
    </row>
    <row r="85" spans="1:17" x14ac:dyDescent="0.3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  <c r="O85" s="10" t="str">
        <f>TEXT(TBL_Employees[[#This Row],[Hire Date]],"YYYY")</f>
        <v>2016</v>
      </c>
      <c r="P85" t="str">
        <f>TEXT(TBL_Employees[[#This Row],[Exit Date]], "YYYY")</f>
        <v>2020</v>
      </c>
      <c r="Q85" s="8">
        <f>TBL_Employees[[#This Row],[EXIT YEAR]]-TBL_Employees[[#This Row],[HIRE YEAR]]</f>
        <v>4</v>
      </c>
    </row>
    <row r="86" spans="1:17" x14ac:dyDescent="0.3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  <c r="O86" s="10" t="str">
        <f>TEXT(TBL_Employees[[#This Row],[Hire Date]],"YYYY")</f>
        <v>2020</v>
      </c>
      <c r="P86" t="str">
        <f>TEXT(TBL_Employees[[#This Row],[Exit Date]], "YYYY")</f>
        <v/>
      </c>
      <c r="Q86" s="8" t="e">
        <f>TBL_Employees[[#This Row],[EXIT YEAR]]-TBL_Employees[[#This Row],[HIRE YEAR]]</f>
        <v>#VALUE!</v>
      </c>
    </row>
    <row r="87" spans="1:17" x14ac:dyDescent="0.3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  <c r="O87" s="10" t="str">
        <f>TEXT(TBL_Employees[[#This Row],[Hire Date]],"YYYY")</f>
        <v>2003</v>
      </c>
      <c r="P87" t="str">
        <f>TEXT(TBL_Employees[[#This Row],[Exit Date]], "YYYY")</f>
        <v/>
      </c>
      <c r="Q87" s="8" t="e">
        <f>TBL_Employees[[#This Row],[EXIT YEAR]]-TBL_Employees[[#This Row],[HIRE YEAR]]</f>
        <v>#VALUE!</v>
      </c>
    </row>
    <row r="88" spans="1:17" x14ac:dyDescent="0.3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  <c r="O88" s="10" t="str">
        <f>TEXT(TBL_Employees[[#This Row],[Hire Date]],"YYYY")</f>
        <v>2014</v>
      </c>
      <c r="P88" t="str">
        <f>TEXT(TBL_Employees[[#This Row],[Exit Date]], "YYYY")</f>
        <v/>
      </c>
      <c r="Q88" s="8" t="e">
        <f>TBL_Employees[[#This Row],[EXIT YEAR]]-TBL_Employees[[#This Row],[HIRE YEAR]]</f>
        <v>#VALUE!</v>
      </c>
    </row>
    <row r="89" spans="1:17" x14ac:dyDescent="0.3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  <c r="O89" s="10" t="str">
        <f>TEXT(TBL_Employees[[#This Row],[Hire Date]],"YYYY")</f>
        <v>2009</v>
      </c>
      <c r="P89" t="str">
        <f>TEXT(TBL_Employees[[#This Row],[Exit Date]], "YYYY")</f>
        <v/>
      </c>
      <c r="Q89" s="8" t="e">
        <f>TBL_Employees[[#This Row],[EXIT YEAR]]-TBL_Employees[[#This Row],[HIRE YEAR]]</f>
        <v>#VALUE!</v>
      </c>
    </row>
    <row r="90" spans="1:17" x14ac:dyDescent="0.3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  <c r="O90" s="10" t="str">
        <f>TEXT(TBL_Employees[[#This Row],[Hire Date]],"YYYY")</f>
        <v>2019</v>
      </c>
      <c r="P90" t="str">
        <f>TEXT(TBL_Employees[[#This Row],[Exit Date]], "YYYY")</f>
        <v/>
      </c>
      <c r="Q90" s="8" t="e">
        <f>TBL_Employees[[#This Row],[EXIT YEAR]]-TBL_Employees[[#This Row],[HIRE YEAR]]</f>
        <v>#VALUE!</v>
      </c>
    </row>
    <row r="91" spans="1:17" x14ac:dyDescent="0.3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  <c r="O91" s="10" t="str">
        <f>TEXT(TBL_Employees[[#This Row],[Hire Date]],"YYYY")</f>
        <v>2018</v>
      </c>
      <c r="P91" t="str">
        <f>TEXT(TBL_Employees[[#This Row],[Exit Date]], "YYYY")</f>
        <v/>
      </c>
      <c r="Q91" s="8" t="e">
        <f>TBL_Employees[[#This Row],[EXIT YEAR]]-TBL_Employees[[#This Row],[HIRE YEAR]]</f>
        <v>#VALUE!</v>
      </c>
    </row>
    <row r="92" spans="1:17" x14ac:dyDescent="0.3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  <c r="O92" s="10" t="str">
        <f>TEXT(TBL_Employees[[#This Row],[Hire Date]],"YYYY")</f>
        <v>2018</v>
      </c>
      <c r="P92" t="str">
        <f>TEXT(TBL_Employees[[#This Row],[Exit Date]], "YYYY")</f>
        <v>2019</v>
      </c>
      <c r="Q92" s="8">
        <f>TBL_Employees[[#This Row],[EXIT YEAR]]-TBL_Employees[[#This Row],[HIRE YEAR]]</f>
        <v>1</v>
      </c>
    </row>
    <row r="93" spans="1:17" x14ac:dyDescent="0.3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  <c r="O93" s="10" t="str">
        <f>TEXT(TBL_Employees[[#This Row],[Hire Date]],"YYYY")</f>
        <v>2018</v>
      </c>
      <c r="P93" t="str">
        <f>TEXT(TBL_Employees[[#This Row],[Exit Date]], "YYYY")</f>
        <v/>
      </c>
      <c r="Q93" s="8" t="e">
        <f>TBL_Employees[[#This Row],[EXIT YEAR]]-TBL_Employees[[#This Row],[HIRE YEAR]]</f>
        <v>#VALUE!</v>
      </c>
    </row>
    <row r="94" spans="1:17" x14ac:dyDescent="0.3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  <c r="O94" s="10" t="str">
        <f>TEXT(TBL_Employees[[#This Row],[Hire Date]],"YYYY")</f>
        <v>2019</v>
      </c>
      <c r="P94" t="str">
        <f>TEXT(TBL_Employees[[#This Row],[Exit Date]], "YYYY")</f>
        <v/>
      </c>
      <c r="Q94" s="8" t="e">
        <f>TBL_Employees[[#This Row],[EXIT YEAR]]-TBL_Employees[[#This Row],[HIRE YEAR]]</f>
        <v>#VALUE!</v>
      </c>
    </row>
    <row r="95" spans="1:17" x14ac:dyDescent="0.3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  <c r="O95" s="10" t="str">
        <f>TEXT(TBL_Employees[[#This Row],[Hire Date]],"YYYY")</f>
        <v>2017</v>
      </c>
      <c r="P95" t="str">
        <f>TEXT(TBL_Employees[[#This Row],[Exit Date]], "YYYY")</f>
        <v/>
      </c>
      <c r="Q95" s="8" t="e">
        <f>TBL_Employees[[#This Row],[EXIT YEAR]]-TBL_Employees[[#This Row],[HIRE YEAR]]</f>
        <v>#VALUE!</v>
      </c>
    </row>
    <row r="96" spans="1:17" x14ac:dyDescent="0.3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  <c r="O96" s="10" t="str">
        <f>TEXT(TBL_Employees[[#This Row],[Hire Date]],"YYYY")</f>
        <v>2002</v>
      </c>
      <c r="P96" t="str">
        <f>TEXT(TBL_Employees[[#This Row],[Exit Date]], "YYYY")</f>
        <v/>
      </c>
      <c r="Q96" s="8" t="e">
        <f>TBL_Employees[[#This Row],[EXIT YEAR]]-TBL_Employees[[#This Row],[HIRE YEAR]]</f>
        <v>#VALUE!</v>
      </c>
    </row>
    <row r="97" spans="1:17" x14ac:dyDescent="0.3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  <c r="O97" s="10" t="str">
        <f>TEXT(TBL_Employees[[#This Row],[Hire Date]],"YYYY")</f>
        <v>2015</v>
      </c>
      <c r="P97" t="str">
        <f>TEXT(TBL_Employees[[#This Row],[Exit Date]], "YYYY")</f>
        <v/>
      </c>
      <c r="Q97" s="8" t="e">
        <f>TBL_Employees[[#This Row],[EXIT YEAR]]-TBL_Employees[[#This Row],[HIRE YEAR]]</f>
        <v>#VALUE!</v>
      </c>
    </row>
    <row r="98" spans="1:17" x14ac:dyDescent="0.3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  <c r="O98" s="10" t="str">
        <f>TEXT(TBL_Employees[[#This Row],[Hire Date]],"YYYY")</f>
        <v>2011</v>
      </c>
      <c r="P98" t="str">
        <f>TEXT(TBL_Employees[[#This Row],[Exit Date]], "YYYY")</f>
        <v/>
      </c>
      <c r="Q98" s="8" t="e">
        <f>TBL_Employees[[#This Row],[EXIT YEAR]]-TBL_Employees[[#This Row],[HIRE YEAR]]</f>
        <v>#VALUE!</v>
      </c>
    </row>
    <row r="99" spans="1:17" x14ac:dyDescent="0.3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  <c r="O99" s="10" t="str">
        <f>TEXT(TBL_Employees[[#This Row],[Hire Date]],"YYYY")</f>
        <v>2021</v>
      </c>
      <c r="P99" t="str">
        <f>TEXT(TBL_Employees[[#This Row],[Exit Date]], "YYYY")</f>
        <v/>
      </c>
      <c r="Q99" s="8" t="e">
        <f>TBL_Employees[[#This Row],[EXIT YEAR]]-TBL_Employees[[#This Row],[HIRE YEAR]]</f>
        <v>#VALUE!</v>
      </c>
    </row>
    <row r="100" spans="1:17" x14ac:dyDescent="0.3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  <c r="O100" s="10" t="str">
        <f>TEXT(TBL_Employees[[#This Row],[Hire Date]],"YYYY")</f>
        <v>2020</v>
      </c>
      <c r="P100" t="str">
        <f>TEXT(TBL_Employees[[#This Row],[Exit Date]], "YYYY")</f>
        <v/>
      </c>
      <c r="Q100" s="8" t="e">
        <f>TBL_Employees[[#This Row],[EXIT YEAR]]-TBL_Employees[[#This Row],[HIRE YEAR]]</f>
        <v>#VALUE!</v>
      </c>
    </row>
    <row r="101" spans="1:17" x14ac:dyDescent="0.3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  <c r="O101" s="10" t="str">
        <f>TEXT(TBL_Employees[[#This Row],[Hire Date]],"YYYY")</f>
        <v>2020</v>
      </c>
      <c r="P101" t="str">
        <f>TEXT(TBL_Employees[[#This Row],[Exit Date]], "YYYY")</f>
        <v/>
      </c>
      <c r="Q101" s="8" t="e">
        <f>TBL_Employees[[#This Row],[EXIT YEAR]]-TBL_Employees[[#This Row],[HIRE YEAR]]</f>
        <v>#VALUE!</v>
      </c>
    </row>
    <row r="102" spans="1:17" x14ac:dyDescent="0.3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  <c r="O102" s="10" t="str">
        <f>TEXT(TBL_Employees[[#This Row],[Hire Date]],"YYYY")</f>
        <v>2013</v>
      </c>
      <c r="P102" t="str">
        <f>TEXT(TBL_Employees[[#This Row],[Exit Date]], "YYYY")</f>
        <v/>
      </c>
      <c r="Q102" s="8" t="e">
        <f>TBL_Employees[[#This Row],[EXIT YEAR]]-TBL_Employees[[#This Row],[HIRE YEAR]]</f>
        <v>#VALUE!</v>
      </c>
    </row>
    <row r="103" spans="1:17" x14ac:dyDescent="0.3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  <c r="O103" s="10" t="str">
        <f>TEXT(TBL_Employees[[#This Row],[Hire Date]],"YYYY")</f>
        <v>2007</v>
      </c>
      <c r="P103" t="str">
        <f>TEXT(TBL_Employees[[#This Row],[Exit Date]], "YYYY")</f>
        <v/>
      </c>
      <c r="Q103" s="8" t="e">
        <f>TBL_Employees[[#This Row],[EXIT YEAR]]-TBL_Employees[[#This Row],[HIRE YEAR]]</f>
        <v>#VALUE!</v>
      </c>
    </row>
    <row r="104" spans="1:17" x14ac:dyDescent="0.3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  <c r="O104" s="10" t="str">
        <f>TEXT(TBL_Employees[[#This Row],[Hire Date]],"YYYY")</f>
        <v>2015</v>
      </c>
      <c r="P104" t="str">
        <f>TEXT(TBL_Employees[[#This Row],[Exit Date]], "YYYY")</f>
        <v/>
      </c>
      <c r="Q104" s="8" t="e">
        <f>TBL_Employees[[#This Row],[EXIT YEAR]]-TBL_Employees[[#This Row],[HIRE YEAR]]</f>
        <v>#VALUE!</v>
      </c>
    </row>
    <row r="105" spans="1:17" x14ac:dyDescent="0.3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  <c r="O105" s="10" t="str">
        <f>TEXT(TBL_Employees[[#This Row],[Hire Date]],"YYYY")</f>
        <v>2021</v>
      </c>
      <c r="P105" t="str">
        <f>TEXT(TBL_Employees[[#This Row],[Exit Date]], "YYYY")</f>
        <v/>
      </c>
      <c r="Q105" s="8" t="e">
        <f>TBL_Employees[[#This Row],[EXIT YEAR]]-TBL_Employees[[#This Row],[HIRE YEAR]]</f>
        <v>#VALUE!</v>
      </c>
    </row>
    <row r="106" spans="1:17" x14ac:dyDescent="0.3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  <c r="O106" s="10" t="str">
        <f>TEXT(TBL_Employees[[#This Row],[Hire Date]],"YYYY")</f>
        <v>2007</v>
      </c>
      <c r="P106" t="str">
        <f>TEXT(TBL_Employees[[#This Row],[Exit Date]], "YYYY")</f>
        <v>2018</v>
      </c>
      <c r="Q106" s="8">
        <f>TBL_Employees[[#This Row],[EXIT YEAR]]-TBL_Employees[[#This Row],[HIRE YEAR]]</f>
        <v>11</v>
      </c>
    </row>
    <row r="107" spans="1:17" x14ac:dyDescent="0.3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  <c r="O107" s="10" t="str">
        <f>TEXT(TBL_Employees[[#This Row],[Hire Date]],"YYYY")</f>
        <v>2013</v>
      </c>
      <c r="P107" t="str">
        <f>TEXT(TBL_Employees[[#This Row],[Exit Date]], "YYYY")</f>
        <v/>
      </c>
      <c r="Q107" s="8" t="e">
        <f>TBL_Employees[[#This Row],[EXIT YEAR]]-TBL_Employees[[#This Row],[HIRE YEAR]]</f>
        <v>#VALUE!</v>
      </c>
    </row>
    <row r="108" spans="1:17" x14ac:dyDescent="0.3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  <c r="O108" s="10" t="str">
        <f>TEXT(TBL_Employees[[#This Row],[Hire Date]],"YYYY")</f>
        <v>1997</v>
      </c>
      <c r="P108" t="str">
        <f>TEXT(TBL_Employees[[#This Row],[Exit Date]], "YYYY")</f>
        <v/>
      </c>
      <c r="Q108" s="8" t="e">
        <f>TBL_Employees[[#This Row],[EXIT YEAR]]-TBL_Employees[[#This Row],[HIRE YEAR]]</f>
        <v>#VALUE!</v>
      </c>
    </row>
    <row r="109" spans="1:17" x14ac:dyDescent="0.3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  <c r="O109" s="10" t="str">
        <f>TEXT(TBL_Employees[[#This Row],[Hire Date]],"YYYY")</f>
        <v>1995</v>
      </c>
      <c r="P109" t="str">
        <f>TEXT(TBL_Employees[[#This Row],[Exit Date]], "YYYY")</f>
        <v/>
      </c>
      <c r="Q109" s="8" t="e">
        <f>TBL_Employees[[#This Row],[EXIT YEAR]]-TBL_Employees[[#This Row],[HIRE YEAR]]</f>
        <v>#VALUE!</v>
      </c>
    </row>
    <row r="110" spans="1:17" x14ac:dyDescent="0.3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  <c r="O110" s="10" t="str">
        <f>TEXT(TBL_Employees[[#This Row],[Hire Date]],"YYYY")</f>
        <v>2016</v>
      </c>
      <c r="P110" t="str">
        <f>TEXT(TBL_Employees[[#This Row],[Exit Date]], "YYYY")</f>
        <v/>
      </c>
      <c r="Q110" s="8" t="e">
        <f>TBL_Employees[[#This Row],[EXIT YEAR]]-TBL_Employees[[#This Row],[HIRE YEAR]]</f>
        <v>#VALUE!</v>
      </c>
    </row>
    <row r="111" spans="1:17" x14ac:dyDescent="0.3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  <c r="O111" s="10" t="str">
        <f>TEXT(TBL_Employees[[#This Row],[Hire Date]],"YYYY")</f>
        <v>2003</v>
      </c>
      <c r="P111" t="str">
        <f>TEXT(TBL_Employees[[#This Row],[Exit Date]], "YYYY")</f>
        <v/>
      </c>
      <c r="Q111" s="8" t="e">
        <f>TBL_Employees[[#This Row],[EXIT YEAR]]-TBL_Employees[[#This Row],[HIRE YEAR]]</f>
        <v>#VALUE!</v>
      </c>
    </row>
    <row r="112" spans="1:17" x14ac:dyDescent="0.3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  <c r="O112" s="10" t="str">
        <f>TEXT(TBL_Employees[[#This Row],[Hire Date]],"YYYY")</f>
        <v>2005</v>
      </c>
      <c r="P112" t="str">
        <f>TEXT(TBL_Employees[[#This Row],[Exit Date]], "YYYY")</f>
        <v/>
      </c>
      <c r="Q112" s="8" t="e">
        <f>TBL_Employees[[#This Row],[EXIT YEAR]]-TBL_Employees[[#This Row],[HIRE YEAR]]</f>
        <v>#VALUE!</v>
      </c>
    </row>
    <row r="113" spans="1:17" x14ac:dyDescent="0.3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  <c r="O113" s="10" t="str">
        <f>TEXT(TBL_Employees[[#This Row],[Hire Date]],"YYYY")</f>
        <v>2020</v>
      </c>
      <c r="P113" t="str">
        <f>TEXT(TBL_Employees[[#This Row],[Exit Date]], "YYYY")</f>
        <v/>
      </c>
      <c r="Q113" s="8" t="e">
        <f>TBL_Employees[[#This Row],[EXIT YEAR]]-TBL_Employees[[#This Row],[HIRE YEAR]]</f>
        <v>#VALUE!</v>
      </c>
    </row>
    <row r="114" spans="1:17" x14ac:dyDescent="0.3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  <c r="O114" s="10" t="str">
        <f>TEXT(TBL_Employees[[#This Row],[Hire Date]],"YYYY")</f>
        <v>2006</v>
      </c>
      <c r="P114" t="str">
        <f>TEXT(TBL_Employees[[#This Row],[Exit Date]], "YYYY")</f>
        <v/>
      </c>
      <c r="Q114" s="8" t="e">
        <f>TBL_Employees[[#This Row],[EXIT YEAR]]-TBL_Employees[[#This Row],[HIRE YEAR]]</f>
        <v>#VALUE!</v>
      </c>
    </row>
    <row r="115" spans="1:17" x14ac:dyDescent="0.3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  <c r="O115" s="10" t="str">
        <f>TEXT(TBL_Employees[[#This Row],[Hire Date]],"YYYY")</f>
        <v>2018</v>
      </c>
      <c r="P115" t="str">
        <f>TEXT(TBL_Employees[[#This Row],[Exit Date]], "YYYY")</f>
        <v/>
      </c>
      <c r="Q115" s="8" t="e">
        <f>TBL_Employees[[#This Row],[EXIT YEAR]]-TBL_Employees[[#This Row],[HIRE YEAR]]</f>
        <v>#VALUE!</v>
      </c>
    </row>
    <row r="116" spans="1:17" x14ac:dyDescent="0.3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  <c r="O116" s="10" t="str">
        <f>TEXT(TBL_Employees[[#This Row],[Hire Date]],"YYYY")</f>
        <v>2019</v>
      </c>
      <c r="P116" t="str">
        <f>TEXT(TBL_Employees[[#This Row],[Exit Date]], "YYYY")</f>
        <v/>
      </c>
      <c r="Q116" s="8" t="e">
        <f>TBL_Employees[[#This Row],[EXIT YEAR]]-TBL_Employees[[#This Row],[HIRE YEAR]]</f>
        <v>#VALUE!</v>
      </c>
    </row>
    <row r="117" spans="1:17" x14ac:dyDescent="0.3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  <c r="O117" s="10" t="str">
        <f>TEXT(TBL_Employees[[#This Row],[Hire Date]],"YYYY")</f>
        <v>1998</v>
      </c>
      <c r="P117" t="str">
        <f>TEXT(TBL_Employees[[#This Row],[Exit Date]], "YYYY")</f>
        <v/>
      </c>
      <c r="Q117" s="8" t="e">
        <f>TBL_Employees[[#This Row],[EXIT YEAR]]-TBL_Employees[[#This Row],[HIRE YEAR]]</f>
        <v>#VALUE!</v>
      </c>
    </row>
    <row r="118" spans="1:17" x14ac:dyDescent="0.3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  <c r="O118" s="10" t="str">
        <f>TEXT(TBL_Employees[[#This Row],[Hire Date]],"YYYY")</f>
        <v>2006</v>
      </c>
      <c r="P118" t="str">
        <f>TEXT(TBL_Employees[[#This Row],[Exit Date]], "YYYY")</f>
        <v/>
      </c>
      <c r="Q118" s="8" t="e">
        <f>TBL_Employees[[#This Row],[EXIT YEAR]]-TBL_Employees[[#This Row],[HIRE YEAR]]</f>
        <v>#VALUE!</v>
      </c>
    </row>
    <row r="119" spans="1:17" x14ac:dyDescent="0.3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  <c r="O119" s="10" t="str">
        <f>TEXT(TBL_Employees[[#This Row],[Hire Date]],"YYYY")</f>
        <v>2007</v>
      </c>
      <c r="P119" t="str">
        <f>TEXT(TBL_Employees[[#This Row],[Exit Date]], "YYYY")</f>
        <v/>
      </c>
      <c r="Q119" s="8" t="e">
        <f>TBL_Employees[[#This Row],[EXIT YEAR]]-TBL_Employees[[#This Row],[HIRE YEAR]]</f>
        <v>#VALUE!</v>
      </c>
    </row>
    <row r="120" spans="1:17" x14ac:dyDescent="0.3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  <c r="O120" s="10" t="str">
        <f>TEXT(TBL_Employees[[#This Row],[Hire Date]],"YYYY")</f>
        <v>2021</v>
      </c>
      <c r="P120" t="str">
        <f>TEXT(TBL_Employees[[#This Row],[Exit Date]], "YYYY")</f>
        <v/>
      </c>
      <c r="Q120" s="8" t="e">
        <f>TBL_Employees[[#This Row],[EXIT YEAR]]-TBL_Employees[[#This Row],[HIRE YEAR]]</f>
        <v>#VALUE!</v>
      </c>
    </row>
    <row r="121" spans="1:17" x14ac:dyDescent="0.3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  <c r="O121" s="10" t="str">
        <f>TEXT(TBL_Employees[[#This Row],[Hire Date]],"YYYY")</f>
        <v>2010</v>
      </c>
      <c r="P121" t="str">
        <f>TEXT(TBL_Employees[[#This Row],[Exit Date]], "YYYY")</f>
        <v/>
      </c>
      <c r="Q121" s="8" t="e">
        <f>TBL_Employees[[#This Row],[EXIT YEAR]]-TBL_Employees[[#This Row],[HIRE YEAR]]</f>
        <v>#VALUE!</v>
      </c>
    </row>
    <row r="122" spans="1:17" x14ac:dyDescent="0.3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  <c r="O122" s="10" t="str">
        <f>TEXT(TBL_Employees[[#This Row],[Hire Date]],"YYYY")</f>
        <v>2005</v>
      </c>
      <c r="P122" t="str">
        <f>TEXT(TBL_Employees[[#This Row],[Exit Date]], "YYYY")</f>
        <v/>
      </c>
      <c r="Q122" s="8" t="e">
        <f>TBL_Employees[[#This Row],[EXIT YEAR]]-TBL_Employees[[#This Row],[HIRE YEAR]]</f>
        <v>#VALUE!</v>
      </c>
    </row>
    <row r="123" spans="1:17" x14ac:dyDescent="0.3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  <c r="O123" s="10" t="str">
        <f>TEXT(TBL_Employees[[#This Row],[Hire Date]],"YYYY")</f>
        <v>2006</v>
      </c>
      <c r="P123" t="str">
        <f>TEXT(TBL_Employees[[#This Row],[Exit Date]], "YYYY")</f>
        <v/>
      </c>
      <c r="Q123" s="8" t="e">
        <f>TBL_Employees[[#This Row],[EXIT YEAR]]-TBL_Employees[[#This Row],[HIRE YEAR]]</f>
        <v>#VALUE!</v>
      </c>
    </row>
    <row r="124" spans="1:17" x14ac:dyDescent="0.3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  <c r="O124" s="10" t="str">
        <f>TEXT(TBL_Employees[[#This Row],[Hire Date]],"YYYY")</f>
        <v>2019</v>
      </c>
      <c r="P124" t="str">
        <f>TEXT(TBL_Employees[[#This Row],[Exit Date]], "YYYY")</f>
        <v/>
      </c>
      <c r="Q124" s="8" t="e">
        <f>TBL_Employees[[#This Row],[EXIT YEAR]]-TBL_Employees[[#This Row],[HIRE YEAR]]</f>
        <v>#VALUE!</v>
      </c>
    </row>
    <row r="125" spans="1:17" x14ac:dyDescent="0.3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  <c r="O125" s="10" t="str">
        <f>TEXT(TBL_Employees[[#This Row],[Hire Date]],"YYYY")</f>
        <v>2011</v>
      </c>
      <c r="P125" t="str">
        <f>TEXT(TBL_Employees[[#This Row],[Exit Date]], "YYYY")</f>
        <v/>
      </c>
      <c r="Q125" s="8" t="e">
        <f>TBL_Employees[[#This Row],[EXIT YEAR]]-TBL_Employees[[#This Row],[HIRE YEAR]]</f>
        <v>#VALUE!</v>
      </c>
    </row>
    <row r="126" spans="1:17" x14ac:dyDescent="0.3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  <c r="O126" s="10" t="str">
        <f>TEXT(TBL_Employees[[#This Row],[Hire Date]],"YYYY")</f>
        <v>2019</v>
      </c>
      <c r="P126" t="str">
        <f>TEXT(TBL_Employees[[#This Row],[Exit Date]], "YYYY")</f>
        <v/>
      </c>
      <c r="Q126" s="8" t="e">
        <f>TBL_Employees[[#This Row],[EXIT YEAR]]-TBL_Employees[[#This Row],[HIRE YEAR]]</f>
        <v>#VALUE!</v>
      </c>
    </row>
    <row r="127" spans="1:17" x14ac:dyDescent="0.3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  <c r="O127" s="10" t="str">
        <f>TEXT(TBL_Employees[[#This Row],[Hire Date]],"YYYY")</f>
        <v>2006</v>
      </c>
      <c r="P127" t="str">
        <f>TEXT(TBL_Employees[[#This Row],[Exit Date]], "YYYY")</f>
        <v/>
      </c>
      <c r="Q127" s="8" t="e">
        <f>TBL_Employees[[#This Row],[EXIT YEAR]]-TBL_Employees[[#This Row],[HIRE YEAR]]</f>
        <v>#VALUE!</v>
      </c>
    </row>
    <row r="128" spans="1:17" x14ac:dyDescent="0.3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  <c r="O128" s="10" t="str">
        <f>TEXT(TBL_Employees[[#This Row],[Hire Date]],"YYYY")</f>
        <v>2007</v>
      </c>
      <c r="P128" t="str">
        <f>TEXT(TBL_Employees[[#This Row],[Exit Date]], "YYYY")</f>
        <v/>
      </c>
      <c r="Q128" s="8" t="e">
        <f>TBL_Employees[[#This Row],[EXIT YEAR]]-TBL_Employees[[#This Row],[HIRE YEAR]]</f>
        <v>#VALUE!</v>
      </c>
    </row>
    <row r="129" spans="1:17" x14ac:dyDescent="0.3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  <c r="O129" s="10" t="str">
        <f>TEXT(TBL_Employees[[#This Row],[Hire Date]],"YYYY")</f>
        <v>1992</v>
      </c>
      <c r="P129" t="str">
        <f>TEXT(TBL_Employees[[#This Row],[Exit Date]], "YYYY")</f>
        <v/>
      </c>
      <c r="Q129" s="8" t="e">
        <f>TBL_Employees[[#This Row],[EXIT YEAR]]-TBL_Employees[[#This Row],[HIRE YEAR]]</f>
        <v>#VALUE!</v>
      </c>
    </row>
    <row r="130" spans="1:17" x14ac:dyDescent="0.3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  <c r="O130" s="10" t="str">
        <f>TEXT(TBL_Employees[[#This Row],[Hire Date]],"YYYY")</f>
        <v>2020</v>
      </c>
      <c r="P130" t="str">
        <f>TEXT(TBL_Employees[[#This Row],[Exit Date]], "YYYY")</f>
        <v/>
      </c>
      <c r="Q130" s="8" t="e">
        <f>TBL_Employees[[#This Row],[EXIT YEAR]]-TBL_Employees[[#This Row],[HIRE YEAR]]</f>
        <v>#VALUE!</v>
      </c>
    </row>
    <row r="131" spans="1:17" x14ac:dyDescent="0.3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  <c r="O131" s="10" t="str">
        <f>TEXT(TBL_Employees[[#This Row],[Hire Date]],"YYYY")</f>
        <v>2011</v>
      </c>
      <c r="P131" t="str">
        <f>TEXT(TBL_Employees[[#This Row],[Exit Date]], "YYYY")</f>
        <v/>
      </c>
      <c r="Q131" s="8" t="e">
        <f>TBL_Employees[[#This Row],[EXIT YEAR]]-TBL_Employees[[#This Row],[HIRE YEAR]]</f>
        <v>#VALUE!</v>
      </c>
    </row>
    <row r="132" spans="1:17" x14ac:dyDescent="0.3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  <c r="O132" s="10" t="str">
        <f>TEXT(TBL_Employees[[#This Row],[Hire Date]],"YYYY")</f>
        <v>2014</v>
      </c>
      <c r="P132" t="str">
        <f>TEXT(TBL_Employees[[#This Row],[Exit Date]], "YYYY")</f>
        <v>2021</v>
      </c>
      <c r="Q132" s="8">
        <f>TBL_Employees[[#This Row],[EXIT YEAR]]-TBL_Employees[[#This Row],[HIRE YEAR]]</f>
        <v>7</v>
      </c>
    </row>
    <row r="133" spans="1:17" x14ac:dyDescent="0.3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  <c r="O133" s="10" t="str">
        <f>TEXT(TBL_Employees[[#This Row],[Hire Date]],"YYYY")</f>
        <v>1999</v>
      </c>
      <c r="P133" t="str">
        <f>TEXT(TBL_Employees[[#This Row],[Exit Date]], "YYYY")</f>
        <v/>
      </c>
      <c r="Q133" s="8" t="e">
        <f>TBL_Employees[[#This Row],[EXIT YEAR]]-TBL_Employees[[#This Row],[HIRE YEAR]]</f>
        <v>#VALUE!</v>
      </c>
    </row>
    <row r="134" spans="1:17" x14ac:dyDescent="0.3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  <c r="O134" s="10" t="str">
        <f>TEXT(TBL_Employees[[#This Row],[Hire Date]],"YYYY")</f>
        <v>2018</v>
      </c>
      <c r="P134" t="str">
        <f>TEXT(TBL_Employees[[#This Row],[Exit Date]], "YYYY")</f>
        <v/>
      </c>
      <c r="Q134" s="8" t="e">
        <f>TBL_Employees[[#This Row],[EXIT YEAR]]-TBL_Employees[[#This Row],[HIRE YEAR]]</f>
        <v>#VALUE!</v>
      </c>
    </row>
    <row r="135" spans="1:17" x14ac:dyDescent="0.3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  <c r="O135" s="10" t="str">
        <f>TEXT(TBL_Employees[[#This Row],[Hire Date]],"YYYY")</f>
        <v>2021</v>
      </c>
      <c r="P135" t="str">
        <f>TEXT(TBL_Employees[[#This Row],[Exit Date]], "YYYY")</f>
        <v/>
      </c>
      <c r="Q135" s="8" t="e">
        <f>TBL_Employees[[#This Row],[EXIT YEAR]]-TBL_Employees[[#This Row],[HIRE YEAR]]</f>
        <v>#VALUE!</v>
      </c>
    </row>
    <row r="136" spans="1:17" x14ac:dyDescent="0.3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  <c r="O136" s="10" t="str">
        <f>TEXT(TBL_Employees[[#This Row],[Hire Date]],"YYYY")</f>
        <v>2017</v>
      </c>
      <c r="P136" t="str">
        <f>TEXT(TBL_Employees[[#This Row],[Exit Date]], "YYYY")</f>
        <v/>
      </c>
      <c r="Q136" s="8" t="e">
        <f>TBL_Employees[[#This Row],[EXIT YEAR]]-TBL_Employees[[#This Row],[HIRE YEAR]]</f>
        <v>#VALUE!</v>
      </c>
    </row>
    <row r="137" spans="1:17" x14ac:dyDescent="0.3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  <c r="O137" s="10" t="str">
        <f>TEXT(TBL_Employees[[#This Row],[Hire Date]],"YYYY")</f>
        <v>2011</v>
      </c>
      <c r="P137" t="str">
        <f>TEXT(TBL_Employees[[#This Row],[Exit Date]], "YYYY")</f>
        <v/>
      </c>
      <c r="Q137" s="8" t="e">
        <f>TBL_Employees[[#This Row],[EXIT YEAR]]-TBL_Employees[[#This Row],[HIRE YEAR]]</f>
        <v>#VALUE!</v>
      </c>
    </row>
    <row r="138" spans="1:17" x14ac:dyDescent="0.3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  <c r="O138" s="10" t="str">
        <f>TEXT(TBL_Employees[[#This Row],[Hire Date]],"YYYY")</f>
        <v>2003</v>
      </c>
      <c r="P138" t="str">
        <f>TEXT(TBL_Employees[[#This Row],[Exit Date]], "YYYY")</f>
        <v/>
      </c>
      <c r="Q138" s="8" t="e">
        <f>TBL_Employees[[#This Row],[EXIT YEAR]]-TBL_Employees[[#This Row],[HIRE YEAR]]</f>
        <v>#VALUE!</v>
      </c>
    </row>
    <row r="139" spans="1:17" x14ac:dyDescent="0.3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  <c r="O139" s="10" t="str">
        <f>TEXT(TBL_Employees[[#This Row],[Hire Date]],"YYYY")</f>
        <v>2011</v>
      </c>
      <c r="P139" t="str">
        <f>TEXT(TBL_Employees[[#This Row],[Exit Date]], "YYYY")</f>
        <v/>
      </c>
      <c r="Q139" s="8" t="e">
        <f>TBL_Employees[[#This Row],[EXIT YEAR]]-TBL_Employees[[#This Row],[HIRE YEAR]]</f>
        <v>#VALUE!</v>
      </c>
    </row>
    <row r="140" spans="1:17" x14ac:dyDescent="0.3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  <c r="O140" s="10" t="str">
        <f>TEXT(TBL_Employees[[#This Row],[Hire Date]],"YYYY")</f>
        <v>2002</v>
      </c>
      <c r="P140" t="str">
        <f>TEXT(TBL_Employees[[#This Row],[Exit Date]], "YYYY")</f>
        <v/>
      </c>
      <c r="Q140" s="8" t="e">
        <f>TBL_Employees[[#This Row],[EXIT YEAR]]-TBL_Employees[[#This Row],[HIRE YEAR]]</f>
        <v>#VALUE!</v>
      </c>
    </row>
    <row r="141" spans="1:17" x14ac:dyDescent="0.3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  <c r="O141" s="10" t="str">
        <f>TEXT(TBL_Employees[[#This Row],[Hire Date]],"YYYY")</f>
        <v>2021</v>
      </c>
      <c r="P141" t="str">
        <f>TEXT(TBL_Employees[[#This Row],[Exit Date]], "YYYY")</f>
        <v/>
      </c>
      <c r="Q141" s="8" t="e">
        <f>TBL_Employees[[#This Row],[EXIT YEAR]]-TBL_Employees[[#This Row],[HIRE YEAR]]</f>
        <v>#VALUE!</v>
      </c>
    </row>
    <row r="142" spans="1:17" x14ac:dyDescent="0.3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  <c r="O142" s="10" t="str">
        <f>TEXT(TBL_Employees[[#This Row],[Hire Date]],"YYYY")</f>
        <v>2019</v>
      </c>
      <c r="P142" t="str">
        <f>TEXT(TBL_Employees[[#This Row],[Exit Date]], "YYYY")</f>
        <v/>
      </c>
      <c r="Q142" s="8" t="e">
        <f>TBL_Employees[[#This Row],[EXIT YEAR]]-TBL_Employees[[#This Row],[HIRE YEAR]]</f>
        <v>#VALUE!</v>
      </c>
    </row>
    <row r="143" spans="1:17" x14ac:dyDescent="0.3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  <c r="O143" s="10" t="str">
        <f>TEXT(TBL_Employees[[#This Row],[Hire Date]],"YYYY")</f>
        <v>2015</v>
      </c>
      <c r="P143" t="str">
        <f>TEXT(TBL_Employees[[#This Row],[Exit Date]], "YYYY")</f>
        <v/>
      </c>
      <c r="Q143" s="8" t="e">
        <f>TBL_Employees[[#This Row],[EXIT YEAR]]-TBL_Employees[[#This Row],[HIRE YEAR]]</f>
        <v>#VALUE!</v>
      </c>
    </row>
    <row r="144" spans="1:17" x14ac:dyDescent="0.3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  <c r="O144" s="10" t="str">
        <f>TEXT(TBL_Employees[[#This Row],[Hire Date]],"YYYY")</f>
        <v>2017</v>
      </c>
      <c r="P144" t="str">
        <f>TEXT(TBL_Employees[[#This Row],[Exit Date]], "YYYY")</f>
        <v/>
      </c>
      <c r="Q144" s="8" t="e">
        <f>TBL_Employees[[#This Row],[EXIT YEAR]]-TBL_Employees[[#This Row],[HIRE YEAR]]</f>
        <v>#VALUE!</v>
      </c>
    </row>
    <row r="145" spans="1:17" x14ac:dyDescent="0.3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  <c r="O145" s="10" t="str">
        <f>TEXT(TBL_Employees[[#This Row],[Hire Date]],"YYYY")</f>
        <v>2005</v>
      </c>
      <c r="P145" t="str">
        <f>TEXT(TBL_Employees[[#This Row],[Exit Date]], "YYYY")</f>
        <v/>
      </c>
      <c r="Q145" s="8" t="e">
        <f>TBL_Employees[[#This Row],[EXIT YEAR]]-TBL_Employees[[#This Row],[HIRE YEAR]]</f>
        <v>#VALUE!</v>
      </c>
    </row>
    <row r="146" spans="1:17" x14ac:dyDescent="0.3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  <c r="O146" s="10" t="str">
        <f>TEXT(TBL_Employees[[#This Row],[Hire Date]],"YYYY")</f>
        <v>2008</v>
      </c>
      <c r="P146" t="str">
        <f>TEXT(TBL_Employees[[#This Row],[Exit Date]], "YYYY")</f>
        <v/>
      </c>
      <c r="Q146" s="8" t="e">
        <f>TBL_Employees[[#This Row],[EXIT YEAR]]-TBL_Employees[[#This Row],[HIRE YEAR]]</f>
        <v>#VALUE!</v>
      </c>
    </row>
    <row r="147" spans="1:17" x14ac:dyDescent="0.3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  <c r="O147" s="10" t="str">
        <f>TEXT(TBL_Employees[[#This Row],[Hire Date]],"YYYY")</f>
        <v>1995</v>
      </c>
      <c r="P147" t="str">
        <f>TEXT(TBL_Employees[[#This Row],[Exit Date]], "YYYY")</f>
        <v/>
      </c>
      <c r="Q147" s="8" t="e">
        <f>TBL_Employees[[#This Row],[EXIT YEAR]]-TBL_Employees[[#This Row],[HIRE YEAR]]</f>
        <v>#VALUE!</v>
      </c>
    </row>
    <row r="148" spans="1:17" x14ac:dyDescent="0.3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  <c r="O148" s="10" t="str">
        <f>TEXT(TBL_Employees[[#This Row],[Hire Date]],"YYYY")</f>
        <v>2013</v>
      </c>
      <c r="P148" t="str">
        <f>TEXT(TBL_Employees[[#This Row],[Exit Date]], "YYYY")</f>
        <v/>
      </c>
      <c r="Q148" s="8" t="e">
        <f>TBL_Employees[[#This Row],[EXIT YEAR]]-TBL_Employees[[#This Row],[HIRE YEAR]]</f>
        <v>#VALUE!</v>
      </c>
    </row>
    <row r="149" spans="1:17" x14ac:dyDescent="0.3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  <c r="O149" s="10" t="str">
        <f>TEXT(TBL_Employees[[#This Row],[Hire Date]],"YYYY")</f>
        <v>2021</v>
      </c>
      <c r="P149" t="str">
        <f>TEXT(TBL_Employees[[#This Row],[Exit Date]], "YYYY")</f>
        <v/>
      </c>
      <c r="Q149" s="8" t="e">
        <f>TBL_Employees[[#This Row],[EXIT YEAR]]-TBL_Employees[[#This Row],[HIRE YEAR]]</f>
        <v>#VALUE!</v>
      </c>
    </row>
    <row r="150" spans="1:17" x14ac:dyDescent="0.3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  <c r="O150" s="10" t="str">
        <f>TEXT(TBL_Employees[[#This Row],[Hire Date]],"YYYY")</f>
        <v>2013</v>
      </c>
      <c r="P150" t="str">
        <f>TEXT(TBL_Employees[[#This Row],[Exit Date]], "YYYY")</f>
        <v/>
      </c>
      <c r="Q150" s="8" t="e">
        <f>TBL_Employees[[#This Row],[EXIT YEAR]]-TBL_Employees[[#This Row],[HIRE YEAR]]</f>
        <v>#VALUE!</v>
      </c>
    </row>
    <row r="151" spans="1:17" x14ac:dyDescent="0.3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  <c r="O151" s="10" t="str">
        <f>TEXT(TBL_Employees[[#This Row],[Hire Date]],"YYYY")</f>
        <v>1998</v>
      </c>
      <c r="P151" t="str">
        <f>TEXT(TBL_Employees[[#This Row],[Exit Date]], "YYYY")</f>
        <v/>
      </c>
      <c r="Q151" s="8" t="e">
        <f>TBL_Employees[[#This Row],[EXIT YEAR]]-TBL_Employees[[#This Row],[HIRE YEAR]]</f>
        <v>#VALUE!</v>
      </c>
    </row>
    <row r="152" spans="1:17" x14ac:dyDescent="0.3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  <c r="O152" s="10" t="str">
        <f>TEXT(TBL_Employees[[#This Row],[Hire Date]],"YYYY")</f>
        <v>2002</v>
      </c>
      <c r="P152" t="str">
        <f>TEXT(TBL_Employees[[#This Row],[Exit Date]], "YYYY")</f>
        <v/>
      </c>
      <c r="Q152" s="8" t="e">
        <f>TBL_Employees[[#This Row],[EXIT YEAR]]-TBL_Employees[[#This Row],[HIRE YEAR]]</f>
        <v>#VALUE!</v>
      </c>
    </row>
    <row r="153" spans="1:17" x14ac:dyDescent="0.3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  <c r="O153" s="10" t="str">
        <f>TEXT(TBL_Employees[[#This Row],[Hire Date]],"YYYY")</f>
        <v>1996</v>
      </c>
      <c r="P153" t="str">
        <f>TEXT(TBL_Employees[[#This Row],[Exit Date]], "YYYY")</f>
        <v/>
      </c>
      <c r="Q153" s="8" t="e">
        <f>TBL_Employees[[#This Row],[EXIT YEAR]]-TBL_Employees[[#This Row],[HIRE YEAR]]</f>
        <v>#VALUE!</v>
      </c>
    </row>
    <row r="154" spans="1:17" x14ac:dyDescent="0.3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  <c r="O154" s="10" t="str">
        <f>TEXT(TBL_Employees[[#This Row],[Hire Date]],"YYYY")</f>
        <v>2014</v>
      </c>
      <c r="P154" t="str">
        <f>TEXT(TBL_Employees[[#This Row],[Exit Date]], "YYYY")</f>
        <v/>
      </c>
      <c r="Q154" s="8" t="e">
        <f>TBL_Employees[[#This Row],[EXIT YEAR]]-TBL_Employees[[#This Row],[HIRE YEAR]]</f>
        <v>#VALUE!</v>
      </c>
    </row>
    <row r="155" spans="1:17" x14ac:dyDescent="0.3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  <c r="O155" s="10" t="str">
        <f>TEXT(TBL_Employees[[#This Row],[Hire Date]],"YYYY")</f>
        <v>2009</v>
      </c>
      <c r="P155" t="str">
        <f>TEXT(TBL_Employees[[#This Row],[Exit Date]], "YYYY")</f>
        <v/>
      </c>
      <c r="Q155" s="8" t="e">
        <f>TBL_Employees[[#This Row],[EXIT YEAR]]-TBL_Employees[[#This Row],[HIRE YEAR]]</f>
        <v>#VALUE!</v>
      </c>
    </row>
    <row r="156" spans="1:17" x14ac:dyDescent="0.3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  <c r="O156" s="10" t="str">
        <f>TEXT(TBL_Employees[[#This Row],[Hire Date]],"YYYY")</f>
        <v>2021</v>
      </c>
      <c r="P156" t="str">
        <f>TEXT(TBL_Employees[[#This Row],[Exit Date]], "YYYY")</f>
        <v/>
      </c>
      <c r="Q156" s="8" t="e">
        <f>TBL_Employees[[#This Row],[EXIT YEAR]]-TBL_Employees[[#This Row],[HIRE YEAR]]</f>
        <v>#VALUE!</v>
      </c>
    </row>
    <row r="157" spans="1:17" x14ac:dyDescent="0.3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  <c r="O157" s="10" t="str">
        <f>TEXT(TBL_Employees[[#This Row],[Hire Date]],"YYYY")</f>
        <v>2020</v>
      </c>
      <c r="P157" t="str">
        <f>TEXT(TBL_Employees[[#This Row],[Exit Date]], "YYYY")</f>
        <v/>
      </c>
      <c r="Q157" s="8" t="e">
        <f>TBL_Employees[[#This Row],[EXIT YEAR]]-TBL_Employees[[#This Row],[HIRE YEAR]]</f>
        <v>#VALUE!</v>
      </c>
    </row>
    <row r="158" spans="1:17" x14ac:dyDescent="0.3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  <c r="O158" s="10" t="str">
        <f>TEXT(TBL_Employees[[#This Row],[Hire Date]],"YYYY")</f>
        <v>2014</v>
      </c>
      <c r="P158" t="str">
        <f>TEXT(TBL_Employees[[#This Row],[Exit Date]], "YYYY")</f>
        <v/>
      </c>
      <c r="Q158" s="8" t="e">
        <f>TBL_Employees[[#This Row],[EXIT YEAR]]-TBL_Employees[[#This Row],[HIRE YEAR]]</f>
        <v>#VALUE!</v>
      </c>
    </row>
    <row r="159" spans="1:17" x14ac:dyDescent="0.3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  <c r="O159" s="10" t="str">
        <f>TEXT(TBL_Employees[[#This Row],[Hire Date]],"YYYY")</f>
        <v>2018</v>
      </c>
      <c r="P159" t="str">
        <f>TEXT(TBL_Employees[[#This Row],[Exit Date]], "YYYY")</f>
        <v/>
      </c>
      <c r="Q159" s="8" t="e">
        <f>TBL_Employees[[#This Row],[EXIT YEAR]]-TBL_Employees[[#This Row],[HIRE YEAR]]</f>
        <v>#VALUE!</v>
      </c>
    </row>
    <row r="160" spans="1:17" x14ac:dyDescent="0.3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  <c r="O160" s="10" t="str">
        <f>TEXT(TBL_Employees[[#This Row],[Hire Date]],"YYYY")</f>
        <v>2000</v>
      </c>
      <c r="P160" t="str">
        <f>TEXT(TBL_Employees[[#This Row],[Exit Date]], "YYYY")</f>
        <v/>
      </c>
      <c r="Q160" s="8" t="e">
        <f>TBL_Employees[[#This Row],[EXIT YEAR]]-TBL_Employees[[#This Row],[HIRE YEAR]]</f>
        <v>#VALUE!</v>
      </c>
    </row>
    <row r="161" spans="1:17" x14ac:dyDescent="0.3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  <c r="O161" s="10" t="str">
        <f>TEXT(TBL_Employees[[#This Row],[Hire Date]],"YYYY")</f>
        <v>1994</v>
      </c>
      <c r="P161" t="str">
        <f>TEXT(TBL_Employees[[#This Row],[Exit Date]], "YYYY")</f>
        <v>2013</v>
      </c>
      <c r="Q161" s="8">
        <f>TBL_Employees[[#This Row],[EXIT YEAR]]-TBL_Employees[[#This Row],[HIRE YEAR]]</f>
        <v>19</v>
      </c>
    </row>
    <row r="162" spans="1:17" x14ac:dyDescent="0.3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  <c r="O162" s="10" t="str">
        <f>TEXT(TBL_Employees[[#This Row],[Hire Date]],"YYYY")</f>
        <v>2017</v>
      </c>
      <c r="P162" t="str">
        <f>TEXT(TBL_Employees[[#This Row],[Exit Date]], "YYYY")</f>
        <v/>
      </c>
      <c r="Q162" s="8" t="e">
        <f>TBL_Employees[[#This Row],[EXIT YEAR]]-TBL_Employees[[#This Row],[HIRE YEAR]]</f>
        <v>#VALUE!</v>
      </c>
    </row>
    <row r="163" spans="1:17" x14ac:dyDescent="0.3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  <c r="O163" s="10" t="str">
        <f>TEXT(TBL_Employees[[#This Row],[Hire Date]],"YYYY")</f>
        <v>2021</v>
      </c>
      <c r="P163" t="str">
        <f>TEXT(TBL_Employees[[#This Row],[Exit Date]], "YYYY")</f>
        <v/>
      </c>
      <c r="Q163" s="8" t="e">
        <f>TBL_Employees[[#This Row],[EXIT YEAR]]-TBL_Employees[[#This Row],[HIRE YEAR]]</f>
        <v>#VALUE!</v>
      </c>
    </row>
    <row r="164" spans="1:17" x14ac:dyDescent="0.3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  <c r="O164" s="10" t="str">
        <f>TEXT(TBL_Employees[[#This Row],[Hire Date]],"YYYY")</f>
        <v>2017</v>
      </c>
      <c r="P164" t="str">
        <f>TEXT(TBL_Employees[[#This Row],[Exit Date]], "YYYY")</f>
        <v/>
      </c>
      <c r="Q164" s="8" t="e">
        <f>TBL_Employees[[#This Row],[EXIT YEAR]]-TBL_Employees[[#This Row],[HIRE YEAR]]</f>
        <v>#VALUE!</v>
      </c>
    </row>
    <row r="165" spans="1:17" x14ac:dyDescent="0.3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  <c r="O165" s="10" t="str">
        <f>TEXT(TBL_Employees[[#This Row],[Hire Date]],"YYYY")</f>
        <v>1999</v>
      </c>
      <c r="P165" t="str">
        <f>TEXT(TBL_Employees[[#This Row],[Exit Date]], "YYYY")</f>
        <v/>
      </c>
      <c r="Q165" s="8" t="e">
        <f>TBL_Employees[[#This Row],[EXIT YEAR]]-TBL_Employees[[#This Row],[HIRE YEAR]]</f>
        <v>#VALUE!</v>
      </c>
    </row>
    <row r="166" spans="1:17" x14ac:dyDescent="0.3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  <c r="O166" s="10" t="str">
        <f>TEXT(TBL_Employees[[#This Row],[Hire Date]],"YYYY")</f>
        <v>2009</v>
      </c>
      <c r="P166" t="str">
        <f>TEXT(TBL_Employees[[#This Row],[Exit Date]], "YYYY")</f>
        <v/>
      </c>
      <c r="Q166" s="8" t="e">
        <f>TBL_Employees[[#This Row],[EXIT YEAR]]-TBL_Employees[[#This Row],[HIRE YEAR]]</f>
        <v>#VALUE!</v>
      </c>
    </row>
    <row r="167" spans="1:17" x14ac:dyDescent="0.3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  <c r="O167" s="10" t="str">
        <f>TEXT(TBL_Employees[[#This Row],[Hire Date]],"YYYY")</f>
        <v>2018</v>
      </c>
      <c r="P167" t="str">
        <f>TEXT(TBL_Employees[[#This Row],[Exit Date]], "YYYY")</f>
        <v/>
      </c>
      <c r="Q167" s="8" t="e">
        <f>TBL_Employees[[#This Row],[EXIT YEAR]]-TBL_Employees[[#This Row],[HIRE YEAR]]</f>
        <v>#VALUE!</v>
      </c>
    </row>
    <row r="168" spans="1:17" x14ac:dyDescent="0.3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  <c r="O168" s="10" t="str">
        <f>TEXT(TBL_Employees[[#This Row],[Hire Date]],"YYYY")</f>
        <v>2021</v>
      </c>
      <c r="P168" t="str">
        <f>TEXT(TBL_Employees[[#This Row],[Exit Date]], "YYYY")</f>
        <v/>
      </c>
      <c r="Q168" s="8" t="e">
        <f>TBL_Employees[[#This Row],[EXIT YEAR]]-TBL_Employees[[#This Row],[HIRE YEAR]]</f>
        <v>#VALUE!</v>
      </c>
    </row>
    <row r="169" spans="1:17" x14ac:dyDescent="0.3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  <c r="O169" s="10" t="str">
        <f>TEXT(TBL_Employees[[#This Row],[Hire Date]],"YYYY")</f>
        <v>2016</v>
      </c>
      <c r="P169" t="str">
        <f>TEXT(TBL_Employees[[#This Row],[Exit Date]], "YYYY")</f>
        <v/>
      </c>
      <c r="Q169" s="8" t="e">
        <f>TBL_Employees[[#This Row],[EXIT YEAR]]-TBL_Employees[[#This Row],[HIRE YEAR]]</f>
        <v>#VALUE!</v>
      </c>
    </row>
    <row r="170" spans="1:17" x14ac:dyDescent="0.3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  <c r="O170" s="10" t="str">
        <f>TEXT(TBL_Employees[[#This Row],[Hire Date]],"YYYY")</f>
        <v>2014</v>
      </c>
      <c r="P170" t="str">
        <f>TEXT(TBL_Employees[[#This Row],[Exit Date]], "YYYY")</f>
        <v/>
      </c>
      <c r="Q170" s="8" t="e">
        <f>TBL_Employees[[#This Row],[EXIT YEAR]]-TBL_Employees[[#This Row],[HIRE YEAR]]</f>
        <v>#VALUE!</v>
      </c>
    </row>
    <row r="171" spans="1:17" x14ac:dyDescent="0.3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  <c r="O171" s="10" t="str">
        <f>TEXT(TBL_Employees[[#This Row],[Hire Date]],"YYYY")</f>
        <v>1999</v>
      </c>
      <c r="P171" t="str">
        <f>TEXT(TBL_Employees[[#This Row],[Exit Date]], "YYYY")</f>
        <v/>
      </c>
      <c r="Q171" s="8" t="e">
        <f>TBL_Employees[[#This Row],[EXIT YEAR]]-TBL_Employees[[#This Row],[HIRE YEAR]]</f>
        <v>#VALUE!</v>
      </c>
    </row>
    <row r="172" spans="1:17" x14ac:dyDescent="0.3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  <c r="O172" s="10" t="str">
        <f>TEXT(TBL_Employees[[#This Row],[Hire Date]],"YYYY")</f>
        <v>2007</v>
      </c>
      <c r="P172" t="str">
        <f>TEXT(TBL_Employees[[#This Row],[Exit Date]], "YYYY")</f>
        <v/>
      </c>
      <c r="Q172" s="8" t="e">
        <f>TBL_Employees[[#This Row],[EXIT YEAR]]-TBL_Employees[[#This Row],[HIRE YEAR]]</f>
        <v>#VALUE!</v>
      </c>
    </row>
    <row r="173" spans="1:17" x14ac:dyDescent="0.3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  <c r="O173" s="10" t="str">
        <f>TEXT(TBL_Employees[[#This Row],[Hire Date]],"YYYY")</f>
        <v>2021</v>
      </c>
      <c r="P173" t="str">
        <f>TEXT(TBL_Employees[[#This Row],[Exit Date]], "YYYY")</f>
        <v/>
      </c>
      <c r="Q173" s="8" t="e">
        <f>TBL_Employees[[#This Row],[EXIT YEAR]]-TBL_Employees[[#This Row],[HIRE YEAR]]</f>
        <v>#VALUE!</v>
      </c>
    </row>
    <row r="174" spans="1:17" x14ac:dyDescent="0.3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  <c r="O174" s="10" t="str">
        <f>TEXT(TBL_Employees[[#This Row],[Hire Date]],"YYYY")</f>
        <v>2014</v>
      </c>
      <c r="P174" t="str">
        <f>TEXT(TBL_Employees[[#This Row],[Exit Date]], "YYYY")</f>
        <v/>
      </c>
      <c r="Q174" s="8" t="e">
        <f>TBL_Employees[[#This Row],[EXIT YEAR]]-TBL_Employees[[#This Row],[HIRE YEAR]]</f>
        <v>#VALUE!</v>
      </c>
    </row>
    <row r="175" spans="1:17" x14ac:dyDescent="0.3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  <c r="O175" s="10" t="str">
        <f>TEXT(TBL_Employees[[#This Row],[Hire Date]],"YYYY")</f>
        <v>2018</v>
      </c>
      <c r="P175" t="str">
        <f>TEXT(TBL_Employees[[#This Row],[Exit Date]], "YYYY")</f>
        <v/>
      </c>
      <c r="Q175" s="8" t="e">
        <f>TBL_Employees[[#This Row],[EXIT YEAR]]-TBL_Employees[[#This Row],[HIRE YEAR]]</f>
        <v>#VALUE!</v>
      </c>
    </row>
    <row r="176" spans="1:17" x14ac:dyDescent="0.3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  <c r="O176" s="10" t="str">
        <f>TEXT(TBL_Employees[[#This Row],[Hire Date]],"YYYY")</f>
        <v>2006</v>
      </c>
      <c r="P176" t="str">
        <f>TEXT(TBL_Employees[[#This Row],[Exit Date]], "YYYY")</f>
        <v/>
      </c>
      <c r="Q176" s="8" t="e">
        <f>TBL_Employees[[#This Row],[EXIT YEAR]]-TBL_Employees[[#This Row],[HIRE YEAR]]</f>
        <v>#VALUE!</v>
      </c>
    </row>
    <row r="177" spans="1:17" x14ac:dyDescent="0.3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  <c r="O177" s="10" t="str">
        <f>TEXT(TBL_Employees[[#This Row],[Hire Date]],"YYYY")</f>
        <v>2007</v>
      </c>
      <c r="P177" t="str">
        <f>TEXT(TBL_Employees[[#This Row],[Exit Date]], "YYYY")</f>
        <v/>
      </c>
      <c r="Q177" s="8" t="e">
        <f>TBL_Employees[[#This Row],[EXIT YEAR]]-TBL_Employees[[#This Row],[HIRE YEAR]]</f>
        <v>#VALUE!</v>
      </c>
    </row>
    <row r="178" spans="1:17" x14ac:dyDescent="0.3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  <c r="O178" s="10" t="str">
        <f>TEXT(TBL_Employees[[#This Row],[Hire Date]],"YYYY")</f>
        <v>1994</v>
      </c>
      <c r="P178" t="str">
        <f>TEXT(TBL_Employees[[#This Row],[Exit Date]], "YYYY")</f>
        <v/>
      </c>
      <c r="Q178" s="8" t="e">
        <f>TBL_Employees[[#This Row],[EXIT YEAR]]-TBL_Employees[[#This Row],[HIRE YEAR]]</f>
        <v>#VALUE!</v>
      </c>
    </row>
    <row r="179" spans="1:17" x14ac:dyDescent="0.3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  <c r="O179" s="10" t="str">
        <f>TEXT(TBL_Employees[[#This Row],[Hire Date]],"YYYY")</f>
        <v>2005</v>
      </c>
      <c r="P179" t="str">
        <f>TEXT(TBL_Employees[[#This Row],[Exit Date]], "YYYY")</f>
        <v/>
      </c>
      <c r="Q179" s="8" t="e">
        <f>TBL_Employees[[#This Row],[EXIT YEAR]]-TBL_Employees[[#This Row],[HIRE YEAR]]</f>
        <v>#VALUE!</v>
      </c>
    </row>
    <row r="180" spans="1:17" x14ac:dyDescent="0.3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  <c r="O180" s="10" t="str">
        <f>TEXT(TBL_Employees[[#This Row],[Hire Date]],"YYYY")</f>
        <v>2002</v>
      </c>
      <c r="P180" t="str">
        <f>TEXT(TBL_Employees[[#This Row],[Exit Date]], "YYYY")</f>
        <v/>
      </c>
      <c r="Q180" s="8" t="e">
        <f>TBL_Employees[[#This Row],[EXIT YEAR]]-TBL_Employees[[#This Row],[HIRE YEAR]]</f>
        <v>#VALUE!</v>
      </c>
    </row>
    <row r="181" spans="1:17" x14ac:dyDescent="0.3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  <c r="O181" s="10" t="str">
        <f>TEXT(TBL_Employees[[#This Row],[Hire Date]],"YYYY")</f>
        <v>2020</v>
      </c>
      <c r="P181" t="str">
        <f>TEXT(TBL_Employees[[#This Row],[Exit Date]], "YYYY")</f>
        <v/>
      </c>
      <c r="Q181" s="8" t="e">
        <f>TBL_Employees[[#This Row],[EXIT YEAR]]-TBL_Employees[[#This Row],[HIRE YEAR]]</f>
        <v>#VALUE!</v>
      </c>
    </row>
    <row r="182" spans="1:17" x14ac:dyDescent="0.3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  <c r="O182" s="10" t="str">
        <f>TEXT(TBL_Employees[[#This Row],[Hire Date]],"YYYY")</f>
        <v>2016</v>
      </c>
      <c r="P182" t="str">
        <f>TEXT(TBL_Employees[[#This Row],[Exit Date]], "YYYY")</f>
        <v/>
      </c>
      <c r="Q182" s="8" t="e">
        <f>TBL_Employees[[#This Row],[EXIT YEAR]]-TBL_Employees[[#This Row],[HIRE YEAR]]</f>
        <v>#VALUE!</v>
      </c>
    </row>
    <row r="183" spans="1:17" x14ac:dyDescent="0.3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  <c r="O183" s="10" t="str">
        <f>TEXT(TBL_Employees[[#This Row],[Hire Date]],"YYYY")</f>
        <v>2017</v>
      </c>
      <c r="P183" t="str">
        <f>TEXT(TBL_Employees[[#This Row],[Exit Date]], "YYYY")</f>
        <v/>
      </c>
      <c r="Q183" s="8" t="e">
        <f>TBL_Employees[[#This Row],[EXIT YEAR]]-TBL_Employees[[#This Row],[HIRE YEAR]]</f>
        <v>#VALUE!</v>
      </c>
    </row>
    <row r="184" spans="1:17" x14ac:dyDescent="0.3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  <c r="O184" s="10" t="str">
        <f>TEXT(TBL_Employees[[#This Row],[Hire Date]],"YYYY")</f>
        <v>2004</v>
      </c>
      <c r="P184" t="str">
        <f>TEXT(TBL_Employees[[#This Row],[Exit Date]], "YYYY")</f>
        <v/>
      </c>
      <c r="Q184" s="8" t="e">
        <f>TBL_Employees[[#This Row],[EXIT YEAR]]-TBL_Employees[[#This Row],[HIRE YEAR]]</f>
        <v>#VALUE!</v>
      </c>
    </row>
    <row r="185" spans="1:17" x14ac:dyDescent="0.3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  <c r="O185" s="10" t="str">
        <f>TEXT(TBL_Employees[[#This Row],[Hire Date]],"YYYY")</f>
        <v>2001</v>
      </c>
      <c r="P185" t="str">
        <f>TEXT(TBL_Employees[[#This Row],[Exit Date]], "YYYY")</f>
        <v/>
      </c>
      <c r="Q185" s="8" t="e">
        <f>TBL_Employees[[#This Row],[EXIT YEAR]]-TBL_Employees[[#This Row],[HIRE YEAR]]</f>
        <v>#VALUE!</v>
      </c>
    </row>
    <row r="186" spans="1:17" x14ac:dyDescent="0.3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  <c r="O186" s="10" t="str">
        <f>TEXT(TBL_Employees[[#This Row],[Hire Date]],"YYYY")</f>
        <v>2020</v>
      </c>
      <c r="P186" t="str">
        <f>TEXT(TBL_Employees[[#This Row],[Exit Date]], "YYYY")</f>
        <v/>
      </c>
      <c r="Q186" s="8" t="e">
        <f>TBL_Employees[[#This Row],[EXIT YEAR]]-TBL_Employees[[#This Row],[HIRE YEAR]]</f>
        <v>#VALUE!</v>
      </c>
    </row>
    <row r="187" spans="1:17" x14ac:dyDescent="0.3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  <c r="O187" s="10" t="str">
        <f>TEXT(TBL_Employees[[#This Row],[Hire Date]],"YYYY")</f>
        <v>1999</v>
      </c>
      <c r="P187" t="str">
        <f>TEXT(TBL_Employees[[#This Row],[Exit Date]], "YYYY")</f>
        <v/>
      </c>
      <c r="Q187" s="8" t="e">
        <f>TBL_Employees[[#This Row],[EXIT YEAR]]-TBL_Employees[[#This Row],[HIRE YEAR]]</f>
        <v>#VALUE!</v>
      </c>
    </row>
    <row r="188" spans="1:17" x14ac:dyDescent="0.3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  <c r="O188" s="10" t="str">
        <f>TEXT(TBL_Employees[[#This Row],[Hire Date]],"YYYY")</f>
        <v>2019</v>
      </c>
      <c r="P188" t="str">
        <f>TEXT(TBL_Employees[[#This Row],[Exit Date]], "YYYY")</f>
        <v/>
      </c>
      <c r="Q188" s="8" t="e">
        <f>TBL_Employees[[#This Row],[EXIT YEAR]]-TBL_Employees[[#This Row],[HIRE YEAR]]</f>
        <v>#VALUE!</v>
      </c>
    </row>
    <row r="189" spans="1:17" x14ac:dyDescent="0.3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  <c r="O189" s="10" t="str">
        <f>TEXT(TBL_Employees[[#This Row],[Hire Date]],"YYYY")</f>
        <v>2016</v>
      </c>
      <c r="P189" t="str">
        <f>TEXT(TBL_Employees[[#This Row],[Exit Date]], "YYYY")</f>
        <v/>
      </c>
      <c r="Q189" s="8" t="e">
        <f>TBL_Employees[[#This Row],[EXIT YEAR]]-TBL_Employees[[#This Row],[HIRE YEAR]]</f>
        <v>#VALUE!</v>
      </c>
    </row>
    <row r="190" spans="1:17" x14ac:dyDescent="0.3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  <c r="O190" s="10" t="str">
        <f>TEXT(TBL_Employees[[#This Row],[Hire Date]],"YYYY")</f>
        <v>2019</v>
      </c>
      <c r="P190" t="str">
        <f>TEXT(TBL_Employees[[#This Row],[Exit Date]], "YYYY")</f>
        <v/>
      </c>
      <c r="Q190" s="8" t="e">
        <f>TBL_Employees[[#This Row],[EXIT YEAR]]-TBL_Employees[[#This Row],[HIRE YEAR]]</f>
        <v>#VALUE!</v>
      </c>
    </row>
    <row r="191" spans="1:17" x14ac:dyDescent="0.3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  <c r="O191" s="10" t="str">
        <f>TEXT(TBL_Employees[[#This Row],[Hire Date]],"YYYY")</f>
        <v>2017</v>
      </c>
      <c r="P191" t="str">
        <f>TEXT(TBL_Employees[[#This Row],[Exit Date]], "YYYY")</f>
        <v/>
      </c>
      <c r="Q191" s="8" t="e">
        <f>TBL_Employees[[#This Row],[EXIT YEAR]]-TBL_Employees[[#This Row],[HIRE YEAR]]</f>
        <v>#VALUE!</v>
      </c>
    </row>
    <row r="192" spans="1:17" x14ac:dyDescent="0.3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  <c r="O192" s="10" t="str">
        <f>TEXT(TBL_Employees[[#This Row],[Hire Date]],"YYYY")</f>
        <v>2003</v>
      </c>
      <c r="P192" t="str">
        <f>TEXT(TBL_Employees[[#This Row],[Exit Date]], "YYYY")</f>
        <v/>
      </c>
      <c r="Q192" s="8" t="e">
        <f>TBL_Employees[[#This Row],[EXIT YEAR]]-TBL_Employees[[#This Row],[HIRE YEAR]]</f>
        <v>#VALUE!</v>
      </c>
    </row>
    <row r="193" spans="1:17" x14ac:dyDescent="0.3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  <c r="O193" s="10" t="str">
        <f>TEXT(TBL_Employees[[#This Row],[Hire Date]],"YYYY")</f>
        <v>2004</v>
      </c>
      <c r="P193" t="str">
        <f>TEXT(TBL_Employees[[#This Row],[Exit Date]], "YYYY")</f>
        <v/>
      </c>
      <c r="Q193" s="8" t="e">
        <f>TBL_Employees[[#This Row],[EXIT YEAR]]-TBL_Employees[[#This Row],[HIRE YEAR]]</f>
        <v>#VALUE!</v>
      </c>
    </row>
    <row r="194" spans="1:17" x14ac:dyDescent="0.3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  <c r="O194" s="10" t="str">
        <f>TEXT(TBL_Employees[[#This Row],[Hire Date]],"YYYY")</f>
        <v>1999</v>
      </c>
      <c r="P194" t="str">
        <f>TEXT(TBL_Employees[[#This Row],[Exit Date]], "YYYY")</f>
        <v/>
      </c>
      <c r="Q194" s="8" t="e">
        <f>TBL_Employees[[#This Row],[EXIT YEAR]]-TBL_Employees[[#This Row],[HIRE YEAR]]</f>
        <v>#VALUE!</v>
      </c>
    </row>
    <row r="195" spans="1:17" x14ac:dyDescent="0.3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  <c r="O195" s="10" t="str">
        <f>TEXT(TBL_Employees[[#This Row],[Hire Date]],"YYYY")</f>
        <v>1998</v>
      </c>
      <c r="P195" t="str">
        <f>TEXT(TBL_Employees[[#This Row],[Exit Date]], "YYYY")</f>
        <v/>
      </c>
      <c r="Q195" s="8" t="e">
        <f>TBL_Employees[[#This Row],[EXIT YEAR]]-TBL_Employees[[#This Row],[HIRE YEAR]]</f>
        <v>#VALUE!</v>
      </c>
    </row>
    <row r="196" spans="1:17" x14ac:dyDescent="0.3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  <c r="O196" s="10" t="str">
        <f>TEXT(TBL_Employees[[#This Row],[Hire Date]],"YYYY")</f>
        <v>2010</v>
      </c>
      <c r="P196" t="str">
        <f>TEXT(TBL_Employees[[#This Row],[Exit Date]], "YYYY")</f>
        <v/>
      </c>
      <c r="Q196" s="8" t="e">
        <f>TBL_Employees[[#This Row],[EXIT YEAR]]-TBL_Employees[[#This Row],[HIRE YEAR]]</f>
        <v>#VALUE!</v>
      </c>
    </row>
    <row r="197" spans="1:17" x14ac:dyDescent="0.3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  <c r="O197" s="10" t="str">
        <f>TEXT(TBL_Employees[[#This Row],[Hire Date]],"YYYY")</f>
        <v>2021</v>
      </c>
      <c r="P197" t="str">
        <f>TEXT(TBL_Employees[[#This Row],[Exit Date]], "YYYY")</f>
        <v/>
      </c>
      <c r="Q197" s="8" t="e">
        <f>TBL_Employees[[#This Row],[EXIT YEAR]]-TBL_Employees[[#This Row],[HIRE YEAR]]</f>
        <v>#VALUE!</v>
      </c>
    </row>
    <row r="198" spans="1:17" x14ac:dyDescent="0.3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  <c r="O198" s="10" t="str">
        <f>TEXT(TBL_Employees[[#This Row],[Hire Date]],"YYYY")</f>
        <v>2018</v>
      </c>
      <c r="P198" t="str">
        <f>TEXT(TBL_Employees[[#This Row],[Exit Date]], "YYYY")</f>
        <v/>
      </c>
      <c r="Q198" s="8" t="e">
        <f>TBL_Employees[[#This Row],[EXIT YEAR]]-TBL_Employees[[#This Row],[HIRE YEAR]]</f>
        <v>#VALUE!</v>
      </c>
    </row>
    <row r="199" spans="1:17" x14ac:dyDescent="0.3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  <c r="O199" s="10" t="str">
        <f>TEXT(TBL_Employees[[#This Row],[Hire Date]],"YYYY")</f>
        <v>2014</v>
      </c>
      <c r="P199" t="str">
        <f>TEXT(TBL_Employees[[#This Row],[Exit Date]], "YYYY")</f>
        <v/>
      </c>
      <c r="Q199" s="8" t="e">
        <f>TBL_Employees[[#This Row],[EXIT YEAR]]-TBL_Employees[[#This Row],[HIRE YEAR]]</f>
        <v>#VALUE!</v>
      </c>
    </row>
    <row r="200" spans="1:17" x14ac:dyDescent="0.3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  <c r="O200" s="10" t="str">
        <f>TEXT(TBL_Employees[[#This Row],[Hire Date]],"YYYY")</f>
        <v>2019</v>
      </c>
      <c r="P200" t="str">
        <f>TEXT(TBL_Employees[[#This Row],[Exit Date]], "YYYY")</f>
        <v/>
      </c>
      <c r="Q200" s="8" t="e">
        <f>TBL_Employees[[#This Row],[EXIT YEAR]]-TBL_Employees[[#This Row],[HIRE YEAR]]</f>
        <v>#VALUE!</v>
      </c>
    </row>
    <row r="201" spans="1:17" x14ac:dyDescent="0.3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  <c r="O201" s="10" t="str">
        <f>TEXT(TBL_Employees[[#This Row],[Hire Date]],"YYYY")</f>
        <v>2016</v>
      </c>
      <c r="P201" t="str">
        <f>TEXT(TBL_Employees[[#This Row],[Exit Date]], "YYYY")</f>
        <v>2017</v>
      </c>
      <c r="Q201" s="8">
        <f>TBL_Employees[[#This Row],[EXIT YEAR]]-TBL_Employees[[#This Row],[HIRE YEAR]]</f>
        <v>1</v>
      </c>
    </row>
    <row r="202" spans="1:17" x14ac:dyDescent="0.3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  <c r="O202" s="10" t="str">
        <f>TEXT(TBL_Employees[[#This Row],[Hire Date]],"YYYY")</f>
        <v>2017</v>
      </c>
      <c r="P202" t="str">
        <f>TEXT(TBL_Employees[[#This Row],[Exit Date]], "YYYY")</f>
        <v/>
      </c>
      <c r="Q202" s="8" t="e">
        <f>TBL_Employees[[#This Row],[EXIT YEAR]]-TBL_Employees[[#This Row],[HIRE YEAR]]</f>
        <v>#VALUE!</v>
      </c>
    </row>
    <row r="203" spans="1:17" x14ac:dyDescent="0.3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  <c r="O203" s="10" t="str">
        <f>TEXT(TBL_Employees[[#This Row],[Hire Date]],"YYYY")</f>
        <v>2015</v>
      </c>
      <c r="P203" t="str">
        <f>TEXT(TBL_Employees[[#This Row],[Exit Date]], "YYYY")</f>
        <v/>
      </c>
      <c r="Q203" s="8" t="e">
        <f>TBL_Employees[[#This Row],[EXIT YEAR]]-TBL_Employees[[#This Row],[HIRE YEAR]]</f>
        <v>#VALUE!</v>
      </c>
    </row>
    <row r="204" spans="1:17" x14ac:dyDescent="0.3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  <c r="O204" s="10" t="str">
        <f>TEXT(TBL_Employees[[#This Row],[Hire Date]],"YYYY")</f>
        <v>2011</v>
      </c>
      <c r="P204" t="str">
        <f>TEXT(TBL_Employees[[#This Row],[Exit Date]], "YYYY")</f>
        <v/>
      </c>
      <c r="Q204" s="8" t="e">
        <f>TBL_Employees[[#This Row],[EXIT YEAR]]-TBL_Employees[[#This Row],[HIRE YEAR]]</f>
        <v>#VALUE!</v>
      </c>
    </row>
    <row r="205" spans="1:17" x14ac:dyDescent="0.3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  <c r="O205" s="10" t="str">
        <f>TEXT(TBL_Employees[[#This Row],[Hire Date]],"YYYY")</f>
        <v>2020</v>
      </c>
      <c r="P205" t="str">
        <f>TEXT(TBL_Employees[[#This Row],[Exit Date]], "YYYY")</f>
        <v/>
      </c>
      <c r="Q205" s="8" t="e">
        <f>TBL_Employees[[#This Row],[EXIT YEAR]]-TBL_Employees[[#This Row],[HIRE YEAR]]</f>
        <v>#VALUE!</v>
      </c>
    </row>
    <row r="206" spans="1:17" x14ac:dyDescent="0.3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  <c r="O206" s="10" t="str">
        <f>TEXT(TBL_Employees[[#This Row],[Hire Date]],"YYYY")</f>
        <v>2014</v>
      </c>
      <c r="P206" t="str">
        <f>TEXT(TBL_Employees[[#This Row],[Exit Date]], "YYYY")</f>
        <v/>
      </c>
      <c r="Q206" s="8" t="e">
        <f>TBL_Employees[[#This Row],[EXIT YEAR]]-TBL_Employees[[#This Row],[HIRE YEAR]]</f>
        <v>#VALUE!</v>
      </c>
    </row>
    <row r="207" spans="1:17" x14ac:dyDescent="0.3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  <c r="O207" s="10" t="str">
        <f>TEXT(TBL_Employees[[#This Row],[Hire Date]],"YYYY")</f>
        <v>1993</v>
      </c>
      <c r="P207" t="str">
        <f>TEXT(TBL_Employees[[#This Row],[Exit Date]], "YYYY")</f>
        <v/>
      </c>
      <c r="Q207" s="8" t="e">
        <f>TBL_Employees[[#This Row],[EXIT YEAR]]-TBL_Employees[[#This Row],[HIRE YEAR]]</f>
        <v>#VALUE!</v>
      </c>
    </row>
    <row r="208" spans="1:17" x14ac:dyDescent="0.3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  <c r="O208" s="10" t="str">
        <f>TEXT(TBL_Employees[[#This Row],[Hire Date]],"YYYY")</f>
        <v>1999</v>
      </c>
      <c r="P208" t="str">
        <f>TEXT(TBL_Employees[[#This Row],[Exit Date]], "YYYY")</f>
        <v/>
      </c>
      <c r="Q208" s="8" t="e">
        <f>TBL_Employees[[#This Row],[EXIT YEAR]]-TBL_Employees[[#This Row],[HIRE YEAR]]</f>
        <v>#VALUE!</v>
      </c>
    </row>
    <row r="209" spans="1:17" x14ac:dyDescent="0.3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  <c r="O209" s="10" t="str">
        <f>TEXT(TBL_Employees[[#This Row],[Hire Date]],"YYYY")</f>
        <v>2004</v>
      </c>
      <c r="P209" t="str">
        <f>TEXT(TBL_Employees[[#This Row],[Exit Date]], "YYYY")</f>
        <v/>
      </c>
      <c r="Q209" s="8" t="e">
        <f>TBL_Employees[[#This Row],[EXIT YEAR]]-TBL_Employees[[#This Row],[HIRE YEAR]]</f>
        <v>#VALUE!</v>
      </c>
    </row>
    <row r="210" spans="1:17" x14ac:dyDescent="0.3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  <c r="O210" s="10" t="str">
        <f>TEXT(TBL_Employees[[#This Row],[Hire Date]],"YYYY")</f>
        <v>2021</v>
      </c>
      <c r="P210" t="str">
        <f>TEXT(TBL_Employees[[#This Row],[Exit Date]], "YYYY")</f>
        <v/>
      </c>
      <c r="Q210" s="8" t="e">
        <f>TBL_Employees[[#This Row],[EXIT YEAR]]-TBL_Employees[[#This Row],[HIRE YEAR]]</f>
        <v>#VALUE!</v>
      </c>
    </row>
    <row r="211" spans="1:17" x14ac:dyDescent="0.3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  <c r="O211" s="10" t="str">
        <f>TEXT(TBL_Employees[[#This Row],[Hire Date]],"YYYY")</f>
        <v>2011</v>
      </c>
      <c r="P211" t="str">
        <f>TEXT(TBL_Employees[[#This Row],[Exit Date]], "YYYY")</f>
        <v/>
      </c>
      <c r="Q211" s="8" t="e">
        <f>TBL_Employees[[#This Row],[EXIT YEAR]]-TBL_Employees[[#This Row],[HIRE YEAR]]</f>
        <v>#VALUE!</v>
      </c>
    </row>
    <row r="212" spans="1:17" x14ac:dyDescent="0.3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  <c r="O212" s="10" t="str">
        <f>TEXT(TBL_Employees[[#This Row],[Hire Date]],"YYYY")</f>
        <v>2014</v>
      </c>
      <c r="P212" t="str">
        <f>TEXT(TBL_Employees[[#This Row],[Exit Date]], "YYYY")</f>
        <v/>
      </c>
      <c r="Q212" s="8" t="e">
        <f>TBL_Employees[[#This Row],[EXIT YEAR]]-TBL_Employees[[#This Row],[HIRE YEAR]]</f>
        <v>#VALUE!</v>
      </c>
    </row>
    <row r="213" spans="1:17" x14ac:dyDescent="0.3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  <c r="O213" s="10" t="str">
        <f>TEXT(TBL_Employees[[#This Row],[Hire Date]],"YYYY")</f>
        <v>2017</v>
      </c>
      <c r="P213" t="str">
        <f>TEXT(TBL_Employees[[#This Row],[Exit Date]], "YYYY")</f>
        <v/>
      </c>
      <c r="Q213" s="8" t="e">
        <f>TBL_Employees[[#This Row],[EXIT YEAR]]-TBL_Employees[[#This Row],[HIRE YEAR]]</f>
        <v>#VALUE!</v>
      </c>
    </row>
    <row r="214" spans="1:17" x14ac:dyDescent="0.3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  <c r="O214" s="10" t="str">
        <f>TEXT(TBL_Employees[[#This Row],[Hire Date]],"YYYY")</f>
        <v>2003</v>
      </c>
      <c r="P214" t="str">
        <f>TEXT(TBL_Employees[[#This Row],[Exit Date]], "YYYY")</f>
        <v/>
      </c>
      <c r="Q214" s="8" t="e">
        <f>TBL_Employees[[#This Row],[EXIT YEAR]]-TBL_Employees[[#This Row],[HIRE YEAR]]</f>
        <v>#VALUE!</v>
      </c>
    </row>
    <row r="215" spans="1:17" x14ac:dyDescent="0.3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  <c r="O215" s="10" t="str">
        <f>TEXT(TBL_Employees[[#This Row],[Hire Date]],"YYYY")</f>
        <v>1994</v>
      </c>
      <c r="P215" t="str">
        <f>TEXT(TBL_Employees[[#This Row],[Exit Date]], "YYYY")</f>
        <v/>
      </c>
      <c r="Q215" s="8" t="e">
        <f>TBL_Employees[[#This Row],[EXIT YEAR]]-TBL_Employees[[#This Row],[HIRE YEAR]]</f>
        <v>#VALUE!</v>
      </c>
    </row>
    <row r="216" spans="1:17" x14ac:dyDescent="0.3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  <c r="O216" s="10" t="str">
        <f>TEXT(TBL_Employees[[#This Row],[Hire Date]],"YYYY")</f>
        <v>1998</v>
      </c>
      <c r="P216" t="str">
        <f>TEXT(TBL_Employees[[#This Row],[Exit Date]], "YYYY")</f>
        <v/>
      </c>
      <c r="Q216" s="8" t="e">
        <f>TBL_Employees[[#This Row],[EXIT YEAR]]-TBL_Employees[[#This Row],[HIRE YEAR]]</f>
        <v>#VALUE!</v>
      </c>
    </row>
    <row r="217" spans="1:17" x14ac:dyDescent="0.3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  <c r="O217" s="10" t="str">
        <f>TEXT(TBL_Employees[[#This Row],[Hire Date]],"YYYY")</f>
        <v>2008</v>
      </c>
      <c r="P217" t="str">
        <f>TEXT(TBL_Employees[[#This Row],[Exit Date]], "YYYY")</f>
        <v/>
      </c>
      <c r="Q217" s="8" t="e">
        <f>TBL_Employees[[#This Row],[EXIT YEAR]]-TBL_Employees[[#This Row],[HIRE YEAR]]</f>
        <v>#VALUE!</v>
      </c>
    </row>
    <row r="218" spans="1:17" x14ac:dyDescent="0.3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  <c r="O218" s="10" t="str">
        <f>TEXT(TBL_Employees[[#This Row],[Hire Date]],"YYYY")</f>
        <v>2020</v>
      </c>
      <c r="P218" t="str">
        <f>TEXT(TBL_Employees[[#This Row],[Exit Date]], "YYYY")</f>
        <v/>
      </c>
      <c r="Q218" s="8" t="e">
        <f>TBL_Employees[[#This Row],[EXIT YEAR]]-TBL_Employees[[#This Row],[HIRE YEAR]]</f>
        <v>#VALUE!</v>
      </c>
    </row>
    <row r="219" spans="1:17" x14ac:dyDescent="0.3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  <c r="O219" s="10" t="str">
        <f>TEXT(TBL_Employees[[#This Row],[Hire Date]],"YYYY")</f>
        <v>2017</v>
      </c>
      <c r="P219" t="str">
        <f>TEXT(TBL_Employees[[#This Row],[Exit Date]], "YYYY")</f>
        <v/>
      </c>
      <c r="Q219" s="8" t="e">
        <f>TBL_Employees[[#This Row],[EXIT YEAR]]-TBL_Employees[[#This Row],[HIRE YEAR]]</f>
        <v>#VALUE!</v>
      </c>
    </row>
    <row r="220" spans="1:17" x14ac:dyDescent="0.3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  <c r="O220" s="10" t="str">
        <f>TEXT(TBL_Employees[[#This Row],[Hire Date]],"YYYY")</f>
        <v>2013</v>
      </c>
      <c r="P220" t="str">
        <f>TEXT(TBL_Employees[[#This Row],[Exit Date]], "YYYY")</f>
        <v/>
      </c>
      <c r="Q220" s="8" t="e">
        <f>TBL_Employees[[#This Row],[EXIT YEAR]]-TBL_Employees[[#This Row],[HIRE YEAR]]</f>
        <v>#VALUE!</v>
      </c>
    </row>
    <row r="221" spans="1:17" x14ac:dyDescent="0.3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  <c r="O221" s="10" t="str">
        <f>TEXT(TBL_Employees[[#This Row],[Hire Date]],"YYYY")</f>
        <v>2021</v>
      </c>
      <c r="P221" t="str">
        <f>TEXT(TBL_Employees[[#This Row],[Exit Date]], "YYYY")</f>
        <v/>
      </c>
      <c r="Q221" s="8" t="e">
        <f>TBL_Employees[[#This Row],[EXIT YEAR]]-TBL_Employees[[#This Row],[HIRE YEAR]]</f>
        <v>#VALUE!</v>
      </c>
    </row>
    <row r="222" spans="1:17" x14ac:dyDescent="0.3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  <c r="O222" s="10" t="str">
        <f>TEXT(TBL_Employees[[#This Row],[Hire Date]],"YYYY")</f>
        <v>2018</v>
      </c>
      <c r="P222" t="str">
        <f>TEXT(TBL_Employees[[#This Row],[Exit Date]], "YYYY")</f>
        <v/>
      </c>
      <c r="Q222" s="8" t="e">
        <f>TBL_Employees[[#This Row],[EXIT YEAR]]-TBL_Employees[[#This Row],[HIRE YEAR]]</f>
        <v>#VALUE!</v>
      </c>
    </row>
    <row r="223" spans="1:17" x14ac:dyDescent="0.3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  <c r="O223" s="10" t="str">
        <f>TEXT(TBL_Employees[[#This Row],[Hire Date]],"YYYY")</f>
        <v>2003</v>
      </c>
      <c r="P223" t="str">
        <f>TEXT(TBL_Employees[[#This Row],[Exit Date]], "YYYY")</f>
        <v/>
      </c>
      <c r="Q223" s="8" t="e">
        <f>TBL_Employees[[#This Row],[EXIT YEAR]]-TBL_Employees[[#This Row],[HIRE YEAR]]</f>
        <v>#VALUE!</v>
      </c>
    </row>
    <row r="224" spans="1:17" x14ac:dyDescent="0.3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  <c r="O224" s="10" t="str">
        <f>TEXT(TBL_Employees[[#This Row],[Hire Date]],"YYYY")</f>
        <v>2017</v>
      </c>
      <c r="P224" t="str">
        <f>TEXT(TBL_Employees[[#This Row],[Exit Date]], "YYYY")</f>
        <v/>
      </c>
      <c r="Q224" s="8" t="e">
        <f>TBL_Employees[[#This Row],[EXIT YEAR]]-TBL_Employees[[#This Row],[HIRE YEAR]]</f>
        <v>#VALUE!</v>
      </c>
    </row>
    <row r="225" spans="1:17" x14ac:dyDescent="0.3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  <c r="O225" s="10" t="str">
        <f>TEXT(TBL_Employees[[#This Row],[Hire Date]],"YYYY")</f>
        <v>2021</v>
      </c>
      <c r="P225" t="str">
        <f>TEXT(TBL_Employees[[#This Row],[Exit Date]], "YYYY")</f>
        <v/>
      </c>
      <c r="Q225" s="8" t="e">
        <f>TBL_Employees[[#This Row],[EXIT YEAR]]-TBL_Employees[[#This Row],[HIRE YEAR]]</f>
        <v>#VALUE!</v>
      </c>
    </row>
    <row r="226" spans="1:17" x14ac:dyDescent="0.3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  <c r="O226" s="10" t="str">
        <f>TEXT(TBL_Employees[[#This Row],[Hire Date]],"YYYY")</f>
        <v>2014</v>
      </c>
      <c r="P226" t="str">
        <f>TEXT(TBL_Employees[[#This Row],[Exit Date]], "YYYY")</f>
        <v/>
      </c>
      <c r="Q226" s="8" t="e">
        <f>TBL_Employees[[#This Row],[EXIT YEAR]]-TBL_Employees[[#This Row],[HIRE YEAR]]</f>
        <v>#VALUE!</v>
      </c>
    </row>
    <row r="227" spans="1:17" x14ac:dyDescent="0.3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  <c r="O227" s="10" t="str">
        <f>TEXT(TBL_Employees[[#This Row],[Hire Date]],"YYYY")</f>
        <v>2011</v>
      </c>
      <c r="P227" t="str">
        <f>TEXT(TBL_Employees[[#This Row],[Exit Date]], "YYYY")</f>
        <v/>
      </c>
      <c r="Q227" s="8" t="e">
        <f>TBL_Employees[[#This Row],[EXIT YEAR]]-TBL_Employees[[#This Row],[HIRE YEAR]]</f>
        <v>#VALUE!</v>
      </c>
    </row>
    <row r="228" spans="1:17" x14ac:dyDescent="0.3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  <c r="O228" s="10" t="str">
        <f>TEXT(TBL_Employees[[#This Row],[Hire Date]],"YYYY")</f>
        <v>2021</v>
      </c>
      <c r="P228" t="str">
        <f>TEXT(TBL_Employees[[#This Row],[Exit Date]], "YYYY")</f>
        <v/>
      </c>
      <c r="Q228" s="8" t="e">
        <f>TBL_Employees[[#This Row],[EXIT YEAR]]-TBL_Employees[[#This Row],[HIRE YEAR]]</f>
        <v>#VALUE!</v>
      </c>
    </row>
    <row r="229" spans="1:17" x14ac:dyDescent="0.3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  <c r="O229" s="10" t="str">
        <f>TEXT(TBL_Employees[[#This Row],[Hire Date]],"YYYY")</f>
        <v>2001</v>
      </c>
      <c r="P229" t="str">
        <f>TEXT(TBL_Employees[[#This Row],[Exit Date]], "YYYY")</f>
        <v>2010</v>
      </c>
      <c r="Q229" s="8">
        <f>TBL_Employees[[#This Row],[EXIT YEAR]]-TBL_Employees[[#This Row],[HIRE YEAR]]</f>
        <v>9</v>
      </c>
    </row>
    <row r="230" spans="1:17" x14ac:dyDescent="0.3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  <c r="O230" s="10" t="str">
        <f>TEXT(TBL_Employees[[#This Row],[Hire Date]],"YYYY")</f>
        <v>2009</v>
      </c>
      <c r="P230" t="str">
        <f>TEXT(TBL_Employees[[#This Row],[Exit Date]], "YYYY")</f>
        <v/>
      </c>
      <c r="Q230" s="8" t="e">
        <f>TBL_Employees[[#This Row],[EXIT YEAR]]-TBL_Employees[[#This Row],[HIRE YEAR]]</f>
        <v>#VALUE!</v>
      </c>
    </row>
    <row r="231" spans="1:17" x14ac:dyDescent="0.3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  <c r="O231" s="10" t="str">
        <f>TEXT(TBL_Employees[[#This Row],[Hire Date]],"YYYY")</f>
        <v>1998</v>
      </c>
      <c r="P231" t="str">
        <f>TEXT(TBL_Employees[[#This Row],[Exit Date]], "YYYY")</f>
        <v/>
      </c>
      <c r="Q231" s="8" t="e">
        <f>TBL_Employees[[#This Row],[EXIT YEAR]]-TBL_Employees[[#This Row],[HIRE YEAR]]</f>
        <v>#VALUE!</v>
      </c>
    </row>
    <row r="232" spans="1:17" x14ac:dyDescent="0.3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  <c r="O232" s="10" t="str">
        <f>TEXT(TBL_Employees[[#This Row],[Hire Date]],"YYYY")</f>
        <v>2015</v>
      </c>
      <c r="P232" t="str">
        <f>TEXT(TBL_Employees[[#This Row],[Exit Date]], "YYYY")</f>
        <v/>
      </c>
      <c r="Q232" s="8" t="e">
        <f>TBL_Employees[[#This Row],[EXIT YEAR]]-TBL_Employees[[#This Row],[HIRE YEAR]]</f>
        <v>#VALUE!</v>
      </c>
    </row>
    <row r="233" spans="1:17" x14ac:dyDescent="0.3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  <c r="O233" s="10" t="str">
        <f>TEXT(TBL_Employees[[#This Row],[Hire Date]],"YYYY")</f>
        <v>2017</v>
      </c>
      <c r="P233" t="str">
        <f>TEXT(TBL_Employees[[#This Row],[Exit Date]], "YYYY")</f>
        <v/>
      </c>
      <c r="Q233" s="8" t="e">
        <f>TBL_Employees[[#This Row],[EXIT YEAR]]-TBL_Employees[[#This Row],[HIRE YEAR]]</f>
        <v>#VALUE!</v>
      </c>
    </row>
    <row r="234" spans="1:17" x14ac:dyDescent="0.3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  <c r="O234" s="10" t="str">
        <f>TEXT(TBL_Employees[[#This Row],[Hire Date]],"YYYY")</f>
        <v>2020</v>
      </c>
      <c r="P234" t="str">
        <f>TEXT(TBL_Employees[[#This Row],[Exit Date]], "YYYY")</f>
        <v/>
      </c>
      <c r="Q234" s="8" t="e">
        <f>TBL_Employees[[#This Row],[EXIT YEAR]]-TBL_Employees[[#This Row],[HIRE YEAR]]</f>
        <v>#VALUE!</v>
      </c>
    </row>
    <row r="235" spans="1:17" x14ac:dyDescent="0.3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  <c r="O235" s="10" t="str">
        <f>TEXT(TBL_Employees[[#This Row],[Hire Date]],"YYYY")</f>
        <v>1995</v>
      </c>
      <c r="P235" t="str">
        <f>TEXT(TBL_Employees[[#This Row],[Exit Date]], "YYYY")</f>
        <v/>
      </c>
      <c r="Q235" s="8" t="e">
        <f>TBL_Employees[[#This Row],[EXIT YEAR]]-TBL_Employees[[#This Row],[HIRE YEAR]]</f>
        <v>#VALUE!</v>
      </c>
    </row>
    <row r="236" spans="1:17" x14ac:dyDescent="0.3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  <c r="O236" s="10" t="str">
        <f>TEXT(TBL_Employees[[#This Row],[Hire Date]],"YYYY")</f>
        <v>2021</v>
      </c>
      <c r="P236" t="str">
        <f>TEXT(TBL_Employees[[#This Row],[Exit Date]], "YYYY")</f>
        <v/>
      </c>
      <c r="Q236" s="8" t="e">
        <f>TBL_Employees[[#This Row],[EXIT YEAR]]-TBL_Employees[[#This Row],[HIRE YEAR]]</f>
        <v>#VALUE!</v>
      </c>
    </row>
    <row r="237" spans="1:17" x14ac:dyDescent="0.3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  <c r="O237" s="10" t="str">
        <f>TEXT(TBL_Employees[[#This Row],[Hire Date]],"YYYY")</f>
        <v>2017</v>
      </c>
      <c r="P237" t="str">
        <f>TEXT(TBL_Employees[[#This Row],[Exit Date]], "YYYY")</f>
        <v/>
      </c>
      <c r="Q237" s="8" t="e">
        <f>TBL_Employees[[#This Row],[EXIT YEAR]]-TBL_Employees[[#This Row],[HIRE YEAR]]</f>
        <v>#VALUE!</v>
      </c>
    </row>
    <row r="238" spans="1:17" x14ac:dyDescent="0.3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  <c r="O238" s="10" t="str">
        <f>TEXT(TBL_Employees[[#This Row],[Hire Date]],"YYYY")</f>
        <v>2012</v>
      </c>
      <c r="P238" t="str">
        <f>TEXT(TBL_Employees[[#This Row],[Exit Date]], "YYYY")</f>
        <v>2013</v>
      </c>
      <c r="Q238" s="8">
        <f>TBL_Employees[[#This Row],[EXIT YEAR]]-TBL_Employees[[#This Row],[HIRE YEAR]]</f>
        <v>1</v>
      </c>
    </row>
    <row r="239" spans="1:17" x14ac:dyDescent="0.3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  <c r="O239" s="10" t="str">
        <f>TEXT(TBL_Employees[[#This Row],[Hire Date]],"YYYY")</f>
        <v>2014</v>
      </c>
      <c r="P239" t="str">
        <f>TEXT(TBL_Employees[[#This Row],[Exit Date]], "YYYY")</f>
        <v/>
      </c>
      <c r="Q239" s="8" t="e">
        <f>TBL_Employees[[#This Row],[EXIT YEAR]]-TBL_Employees[[#This Row],[HIRE YEAR]]</f>
        <v>#VALUE!</v>
      </c>
    </row>
    <row r="240" spans="1:17" x14ac:dyDescent="0.3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  <c r="O240" s="10" t="str">
        <f>TEXT(TBL_Employees[[#This Row],[Hire Date]],"YYYY")</f>
        <v>2013</v>
      </c>
      <c r="P240" t="str">
        <f>TEXT(TBL_Employees[[#This Row],[Exit Date]], "YYYY")</f>
        <v>2020</v>
      </c>
      <c r="Q240" s="8">
        <f>TBL_Employees[[#This Row],[EXIT YEAR]]-TBL_Employees[[#This Row],[HIRE YEAR]]</f>
        <v>7</v>
      </c>
    </row>
    <row r="241" spans="1:17" x14ac:dyDescent="0.3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  <c r="O241" s="10" t="str">
        <f>TEXT(TBL_Employees[[#This Row],[Hire Date]],"YYYY")</f>
        <v>2007</v>
      </c>
      <c r="P241" t="str">
        <f>TEXT(TBL_Employees[[#This Row],[Exit Date]], "YYYY")</f>
        <v/>
      </c>
      <c r="Q241" s="8" t="e">
        <f>TBL_Employees[[#This Row],[EXIT YEAR]]-TBL_Employees[[#This Row],[HIRE YEAR]]</f>
        <v>#VALUE!</v>
      </c>
    </row>
    <row r="242" spans="1:17" x14ac:dyDescent="0.3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  <c r="O242" s="10" t="str">
        <f>TEXT(TBL_Employees[[#This Row],[Hire Date]],"YYYY")</f>
        <v>2013</v>
      </c>
      <c r="P242" t="str">
        <f>TEXT(TBL_Employees[[#This Row],[Exit Date]], "YYYY")</f>
        <v/>
      </c>
      <c r="Q242" s="8" t="e">
        <f>TBL_Employees[[#This Row],[EXIT YEAR]]-TBL_Employees[[#This Row],[HIRE YEAR]]</f>
        <v>#VALUE!</v>
      </c>
    </row>
    <row r="243" spans="1:17" x14ac:dyDescent="0.3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  <c r="O243" s="10" t="str">
        <f>TEXT(TBL_Employees[[#This Row],[Hire Date]],"YYYY")</f>
        <v>2009</v>
      </c>
      <c r="P243" t="str">
        <f>TEXT(TBL_Employees[[#This Row],[Exit Date]], "YYYY")</f>
        <v/>
      </c>
      <c r="Q243" s="8" t="e">
        <f>TBL_Employees[[#This Row],[EXIT YEAR]]-TBL_Employees[[#This Row],[HIRE YEAR]]</f>
        <v>#VALUE!</v>
      </c>
    </row>
    <row r="244" spans="1:17" x14ac:dyDescent="0.3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  <c r="O244" s="10" t="str">
        <f>TEXT(TBL_Employees[[#This Row],[Hire Date]],"YYYY")</f>
        <v>2020</v>
      </c>
      <c r="P244" t="str">
        <f>TEXT(TBL_Employees[[#This Row],[Exit Date]], "YYYY")</f>
        <v>2020</v>
      </c>
      <c r="Q244" s="8">
        <f>TBL_Employees[[#This Row],[EXIT YEAR]]-TBL_Employees[[#This Row],[HIRE YEAR]]</f>
        <v>0</v>
      </c>
    </row>
    <row r="245" spans="1:17" x14ac:dyDescent="0.3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  <c r="O245" s="10" t="str">
        <f>TEXT(TBL_Employees[[#This Row],[Hire Date]],"YYYY")</f>
        <v>2008</v>
      </c>
      <c r="P245" t="str">
        <f>TEXT(TBL_Employees[[#This Row],[Exit Date]], "YYYY")</f>
        <v/>
      </c>
      <c r="Q245" s="8" t="e">
        <f>TBL_Employees[[#This Row],[EXIT YEAR]]-TBL_Employees[[#This Row],[HIRE YEAR]]</f>
        <v>#VALUE!</v>
      </c>
    </row>
    <row r="246" spans="1:17" x14ac:dyDescent="0.3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  <c r="O246" s="10" t="str">
        <f>TEXT(TBL_Employees[[#This Row],[Hire Date]],"YYYY")</f>
        <v>2006</v>
      </c>
      <c r="P246" t="str">
        <f>TEXT(TBL_Employees[[#This Row],[Exit Date]], "YYYY")</f>
        <v/>
      </c>
      <c r="Q246" s="8" t="e">
        <f>TBL_Employees[[#This Row],[EXIT YEAR]]-TBL_Employees[[#This Row],[HIRE YEAR]]</f>
        <v>#VALUE!</v>
      </c>
    </row>
    <row r="247" spans="1:17" x14ac:dyDescent="0.3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  <c r="O247" s="10" t="str">
        <f>TEXT(TBL_Employees[[#This Row],[Hire Date]],"YYYY")</f>
        <v>2013</v>
      </c>
      <c r="P247" t="str">
        <f>TEXT(TBL_Employees[[#This Row],[Exit Date]], "YYYY")</f>
        <v/>
      </c>
      <c r="Q247" s="8" t="e">
        <f>TBL_Employees[[#This Row],[EXIT YEAR]]-TBL_Employees[[#This Row],[HIRE YEAR]]</f>
        <v>#VALUE!</v>
      </c>
    </row>
    <row r="248" spans="1:17" x14ac:dyDescent="0.3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  <c r="O248" s="10" t="str">
        <f>TEXT(TBL_Employees[[#This Row],[Hire Date]],"YYYY")</f>
        <v>2008</v>
      </c>
      <c r="P248" t="str">
        <f>TEXT(TBL_Employees[[#This Row],[Exit Date]], "YYYY")</f>
        <v/>
      </c>
      <c r="Q248" s="8" t="e">
        <f>TBL_Employees[[#This Row],[EXIT YEAR]]-TBL_Employees[[#This Row],[HIRE YEAR]]</f>
        <v>#VALUE!</v>
      </c>
    </row>
    <row r="249" spans="1:17" x14ac:dyDescent="0.3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  <c r="O249" s="10" t="str">
        <f>TEXT(TBL_Employees[[#This Row],[Hire Date]],"YYYY")</f>
        <v>2001</v>
      </c>
      <c r="P249" t="str">
        <f>TEXT(TBL_Employees[[#This Row],[Exit Date]], "YYYY")</f>
        <v/>
      </c>
      <c r="Q249" s="8" t="e">
        <f>TBL_Employees[[#This Row],[EXIT YEAR]]-TBL_Employees[[#This Row],[HIRE YEAR]]</f>
        <v>#VALUE!</v>
      </c>
    </row>
    <row r="250" spans="1:17" x14ac:dyDescent="0.3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  <c r="O250" s="10" t="str">
        <f>TEXT(TBL_Employees[[#This Row],[Hire Date]],"YYYY")</f>
        <v>2002</v>
      </c>
      <c r="P250" t="str">
        <f>TEXT(TBL_Employees[[#This Row],[Exit Date]], "YYYY")</f>
        <v/>
      </c>
      <c r="Q250" s="8" t="e">
        <f>TBL_Employees[[#This Row],[EXIT YEAR]]-TBL_Employees[[#This Row],[HIRE YEAR]]</f>
        <v>#VALUE!</v>
      </c>
    </row>
    <row r="251" spans="1:17" x14ac:dyDescent="0.3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  <c r="O251" s="10" t="str">
        <f>TEXT(TBL_Employees[[#This Row],[Hire Date]],"YYYY")</f>
        <v>2004</v>
      </c>
      <c r="P251" t="str">
        <f>TEXT(TBL_Employees[[#This Row],[Exit Date]], "YYYY")</f>
        <v/>
      </c>
      <c r="Q251" s="8" t="e">
        <f>TBL_Employees[[#This Row],[EXIT YEAR]]-TBL_Employees[[#This Row],[HIRE YEAR]]</f>
        <v>#VALUE!</v>
      </c>
    </row>
    <row r="252" spans="1:17" x14ac:dyDescent="0.3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  <c r="O252" s="10" t="str">
        <f>TEXT(TBL_Employees[[#This Row],[Hire Date]],"YYYY")</f>
        <v>2017</v>
      </c>
      <c r="P252" t="str">
        <f>TEXT(TBL_Employees[[#This Row],[Exit Date]], "YYYY")</f>
        <v/>
      </c>
      <c r="Q252" s="8" t="e">
        <f>TBL_Employees[[#This Row],[EXIT YEAR]]-TBL_Employees[[#This Row],[HIRE YEAR]]</f>
        <v>#VALUE!</v>
      </c>
    </row>
    <row r="253" spans="1:17" x14ac:dyDescent="0.3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  <c r="O253" s="10" t="str">
        <f>TEXT(TBL_Employees[[#This Row],[Hire Date]],"YYYY")</f>
        <v>2011</v>
      </c>
      <c r="P253" t="str">
        <f>TEXT(TBL_Employees[[#This Row],[Exit Date]], "YYYY")</f>
        <v/>
      </c>
      <c r="Q253" s="8" t="e">
        <f>TBL_Employees[[#This Row],[EXIT YEAR]]-TBL_Employees[[#This Row],[HIRE YEAR]]</f>
        <v>#VALUE!</v>
      </c>
    </row>
    <row r="254" spans="1:17" x14ac:dyDescent="0.3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  <c r="O254" s="10" t="str">
        <f>TEXT(TBL_Employees[[#This Row],[Hire Date]],"YYYY")</f>
        <v>2014</v>
      </c>
      <c r="P254" t="str">
        <f>TEXT(TBL_Employees[[#This Row],[Exit Date]], "YYYY")</f>
        <v/>
      </c>
      <c r="Q254" s="8" t="e">
        <f>TBL_Employees[[#This Row],[EXIT YEAR]]-TBL_Employees[[#This Row],[HIRE YEAR]]</f>
        <v>#VALUE!</v>
      </c>
    </row>
    <row r="255" spans="1:17" x14ac:dyDescent="0.3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  <c r="O255" s="10" t="str">
        <f>TEXT(TBL_Employees[[#This Row],[Hire Date]],"YYYY")</f>
        <v>2018</v>
      </c>
      <c r="P255" t="str">
        <f>TEXT(TBL_Employees[[#This Row],[Exit Date]], "YYYY")</f>
        <v/>
      </c>
      <c r="Q255" s="8" t="e">
        <f>TBL_Employees[[#This Row],[EXIT YEAR]]-TBL_Employees[[#This Row],[HIRE YEAR]]</f>
        <v>#VALUE!</v>
      </c>
    </row>
    <row r="256" spans="1:17" x14ac:dyDescent="0.3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  <c r="O256" s="10" t="str">
        <f>TEXT(TBL_Employees[[#This Row],[Hire Date]],"YYYY")</f>
        <v>2013</v>
      </c>
      <c r="P256" t="str">
        <f>TEXT(TBL_Employees[[#This Row],[Exit Date]], "YYYY")</f>
        <v/>
      </c>
      <c r="Q256" s="8" t="e">
        <f>TBL_Employees[[#This Row],[EXIT YEAR]]-TBL_Employees[[#This Row],[HIRE YEAR]]</f>
        <v>#VALUE!</v>
      </c>
    </row>
    <row r="257" spans="1:17" x14ac:dyDescent="0.3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  <c r="O257" s="10" t="str">
        <f>TEXT(TBL_Employees[[#This Row],[Hire Date]],"YYYY")</f>
        <v>2005</v>
      </c>
      <c r="P257" t="str">
        <f>TEXT(TBL_Employees[[#This Row],[Exit Date]], "YYYY")</f>
        <v/>
      </c>
      <c r="Q257" s="8" t="e">
        <f>TBL_Employees[[#This Row],[EXIT YEAR]]-TBL_Employees[[#This Row],[HIRE YEAR]]</f>
        <v>#VALUE!</v>
      </c>
    </row>
    <row r="258" spans="1:17" x14ac:dyDescent="0.3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  <c r="O258" s="10" t="str">
        <f>TEXT(TBL_Employees[[#This Row],[Hire Date]],"YYYY")</f>
        <v>1992</v>
      </c>
      <c r="P258" t="str">
        <f>TEXT(TBL_Employees[[#This Row],[Exit Date]], "YYYY")</f>
        <v/>
      </c>
      <c r="Q258" s="8" t="e">
        <f>TBL_Employees[[#This Row],[EXIT YEAR]]-TBL_Employees[[#This Row],[HIRE YEAR]]</f>
        <v>#VALUE!</v>
      </c>
    </row>
    <row r="259" spans="1:17" x14ac:dyDescent="0.3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  <c r="O259" s="10" t="str">
        <f>TEXT(TBL_Employees[[#This Row],[Hire Date]],"YYYY")</f>
        <v>2004</v>
      </c>
      <c r="P259" t="str">
        <f>TEXT(TBL_Employees[[#This Row],[Exit Date]], "YYYY")</f>
        <v/>
      </c>
      <c r="Q259" s="8" t="e">
        <f>TBL_Employees[[#This Row],[EXIT YEAR]]-TBL_Employees[[#This Row],[HIRE YEAR]]</f>
        <v>#VALUE!</v>
      </c>
    </row>
    <row r="260" spans="1:17" x14ac:dyDescent="0.3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  <c r="O260" s="10" t="str">
        <f>TEXT(TBL_Employees[[#This Row],[Hire Date]],"YYYY")</f>
        <v>2018</v>
      </c>
      <c r="P260" t="str">
        <f>TEXT(TBL_Employees[[#This Row],[Exit Date]], "YYYY")</f>
        <v/>
      </c>
      <c r="Q260" s="8" t="e">
        <f>TBL_Employees[[#This Row],[EXIT YEAR]]-TBL_Employees[[#This Row],[HIRE YEAR]]</f>
        <v>#VALUE!</v>
      </c>
    </row>
    <row r="261" spans="1:17" x14ac:dyDescent="0.3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  <c r="O261" s="10" t="str">
        <f>TEXT(TBL_Employees[[#This Row],[Hire Date]],"YYYY")</f>
        <v>2018</v>
      </c>
      <c r="P261" t="str">
        <f>TEXT(TBL_Employees[[#This Row],[Exit Date]], "YYYY")</f>
        <v/>
      </c>
      <c r="Q261" s="8" t="e">
        <f>TBL_Employees[[#This Row],[EXIT YEAR]]-TBL_Employees[[#This Row],[HIRE YEAR]]</f>
        <v>#VALUE!</v>
      </c>
    </row>
    <row r="262" spans="1:17" x14ac:dyDescent="0.3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  <c r="O262" s="10" t="str">
        <f>TEXT(TBL_Employees[[#This Row],[Hire Date]],"YYYY")</f>
        <v>2021</v>
      </c>
      <c r="P262" t="str">
        <f>TEXT(TBL_Employees[[#This Row],[Exit Date]], "YYYY")</f>
        <v/>
      </c>
      <c r="Q262" s="8" t="e">
        <f>TBL_Employees[[#This Row],[EXIT YEAR]]-TBL_Employees[[#This Row],[HIRE YEAR]]</f>
        <v>#VALUE!</v>
      </c>
    </row>
    <row r="263" spans="1:17" x14ac:dyDescent="0.3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  <c r="O263" s="10" t="str">
        <f>TEXT(TBL_Employees[[#This Row],[Hire Date]],"YYYY")</f>
        <v>2004</v>
      </c>
      <c r="P263" t="str">
        <f>TEXT(TBL_Employees[[#This Row],[Exit Date]], "YYYY")</f>
        <v/>
      </c>
      <c r="Q263" s="8" t="e">
        <f>TBL_Employees[[#This Row],[EXIT YEAR]]-TBL_Employees[[#This Row],[HIRE YEAR]]</f>
        <v>#VALUE!</v>
      </c>
    </row>
    <row r="264" spans="1:17" x14ac:dyDescent="0.3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  <c r="O264" s="10" t="str">
        <f>TEXT(TBL_Employees[[#This Row],[Hire Date]],"YYYY")</f>
        <v>2004</v>
      </c>
      <c r="P264" t="str">
        <f>TEXT(TBL_Employees[[#This Row],[Exit Date]], "YYYY")</f>
        <v>2008</v>
      </c>
      <c r="Q264" s="8">
        <f>TBL_Employees[[#This Row],[EXIT YEAR]]-TBL_Employees[[#This Row],[HIRE YEAR]]</f>
        <v>4</v>
      </c>
    </row>
    <row r="265" spans="1:17" x14ac:dyDescent="0.3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  <c r="O265" s="10" t="str">
        <f>TEXT(TBL_Employees[[#This Row],[Hire Date]],"YYYY")</f>
        <v>2019</v>
      </c>
      <c r="P265" t="str">
        <f>TEXT(TBL_Employees[[#This Row],[Exit Date]], "YYYY")</f>
        <v/>
      </c>
      <c r="Q265" s="8" t="e">
        <f>TBL_Employees[[#This Row],[EXIT YEAR]]-TBL_Employees[[#This Row],[HIRE YEAR]]</f>
        <v>#VALUE!</v>
      </c>
    </row>
    <row r="266" spans="1:17" x14ac:dyDescent="0.3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  <c r="O266" s="10" t="str">
        <f>TEXT(TBL_Employees[[#This Row],[Hire Date]],"YYYY")</f>
        <v>2012</v>
      </c>
      <c r="P266" t="str">
        <f>TEXT(TBL_Employees[[#This Row],[Exit Date]], "YYYY")</f>
        <v/>
      </c>
      <c r="Q266" s="8" t="e">
        <f>TBL_Employees[[#This Row],[EXIT YEAR]]-TBL_Employees[[#This Row],[HIRE YEAR]]</f>
        <v>#VALUE!</v>
      </c>
    </row>
    <row r="267" spans="1:17" x14ac:dyDescent="0.3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  <c r="O267" s="10" t="str">
        <f>TEXT(TBL_Employees[[#This Row],[Hire Date]],"YYYY")</f>
        <v>2020</v>
      </c>
      <c r="P267" t="str">
        <f>TEXT(TBL_Employees[[#This Row],[Exit Date]], "YYYY")</f>
        <v/>
      </c>
      <c r="Q267" s="8" t="e">
        <f>TBL_Employees[[#This Row],[EXIT YEAR]]-TBL_Employees[[#This Row],[HIRE YEAR]]</f>
        <v>#VALUE!</v>
      </c>
    </row>
    <row r="268" spans="1:17" x14ac:dyDescent="0.3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  <c r="O268" s="10" t="str">
        <f>TEXT(TBL_Employees[[#This Row],[Hire Date]],"YYYY")</f>
        <v>2017</v>
      </c>
      <c r="P268" t="str">
        <f>TEXT(TBL_Employees[[#This Row],[Exit Date]], "YYYY")</f>
        <v/>
      </c>
      <c r="Q268" s="8" t="e">
        <f>TBL_Employees[[#This Row],[EXIT YEAR]]-TBL_Employees[[#This Row],[HIRE YEAR]]</f>
        <v>#VALUE!</v>
      </c>
    </row>
    <row r="269" spans="1:17" x14ac:dyDescent="0.3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  <c r="O269" s="10" t="str">
        <f>TEXT(TBL_Employees[[#This Row],[Hire Date]],"YYYY")</f>
        <v>2019</v>
      </c>
      <c r="P269" t="str">
        <f>TEXT(TBL_Employees[[#This Row],[Exit Date]], "YYYY")</f>
        <v/>
      </c>
      <c r="Q269" s="8" t="e">
        <f>TBL_Employees[[#This Row],[EXIT YEAR]]-TBL_Employees[[#This Row],[HIRE YEAR]]</f>
        <v>#VALUE!</v>
      </c>
    </row>
    <row r="270" spans="1:17" x14ac:dyDescent="0.3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  <c r="O270" s="10" t="str">
        <f>TEXT(TBL_Employees[[#This Row],[Hire Date]],"YYYY")</f>
        <v>2005</v>
      </c>
      <c r="P270" t="str">
        <f>TEXT(TBL_Employees[[#This Row],[Exit Date]], "YYYY")</f>
        <v/>
      </c>
      <c r="Q270" s="8" t="e">
        <f>TBL_Employees[[#This Row],[EXIT YEAR]]-TBL_Employees[[#This Row],[HIRE YEAR]]</f>
        <v>#VALUE!</v>
      </c>
    </row>
    <row r="271" spans="1:17" x14ac:dyDescent="0.3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  <c r="O271" s="10" t="str">
        <f>TEXT(TBL_Employees[[#This Row],[Hire Date]],"YYYY")</f>
        <v>2017</v>
      </c>
      <c r="P271" t="str">
        <f>TEXT(TBL_Employees[[#This Row],[Exit Date]], "YYYY")</f>
        <v/>
      </c>
      <c r="Q271" s="8" t="e">
        <f>TBL_Employees[[#This Row],[EXIT YEAR]]-TBL_Employees[[#This Row],[HIRE YEAR]]</f>
        <v>#VALUE!</v>
      </c>
    </row>
    <row r="272" spans="1:17" x14ac:dyDescent="0.3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  <c r="O272" s="10" t="str">
        <f>TEXT(TBL_Employees[[#This Row],[Hire Date]],"YYYY")</f>
        <v>2003</v>
      </c>
      <c r="P272" t="str">
        <f>TEXT(TBL_Employees[[#This Row],[Exit Date]], "YYYY")</f>
        <v/>
      </c>
      <c r="Q272" s="8" t="e">
        <f>TBL_Employees[[#This Row],[EXIT YEAR]]-TBL_Employees[[#This Row],[HIRE YEAR]]</f>
        <v>#VALUE!</v>
      </c>
    </row>
    <row r="273" spans="1:17" x14ac:dyDescent="0.3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  <c r="O273" s="10" t="str">
        <f>TEXT(TBL_Employees[[#This Row],[Hire Date]],"YYYY")</f>
        <v>1995</v>
      </c>
      <c r="P273" t="str">
        <f>TEXT(TBL_Employees[[#This Row],[Exit Date]], "YYYY")</f>
        <v/>
      </c>
      <c r="Q273" s="8" t="e">
        <f>TBL_Employees[[#This Row],[EXIT YEAR]]-TBL_Employees[[#This Row],[HIRE YEAR]]</f>
        <v>#VALUE!</v>
      </c>
    </row>
    <row r="274" spans="1:17" x14ac:dyDescent="0.3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  <c r="O274" s="10" t="str">
        <f>TEXT(TBL_Employees[[#This Row],[Hire Date]],"YYYY")</f>
        <v>2013</v>
      </c>
      <c r="P274" t="str">
        <f>TEXT(TBL_Employees[[#This Row],[Exit Date]], "YYYY")</f>
        <v/>
      </c>
      <c r="Q274" s="8" t="e">
        <f>TBL_Employees[[#This Row],[EXIT YEAR]]-TBL_Employees[[#This Row],[HIRE YEAR]]</f>
        <v>#VALUE!</v>
      </c>
    </row>
    <row r="275" spans="1:17" x14ac:dyDescent="0.3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  <c r="O275" s="10" t="str">
        <f>TEXT(TBL_Employees[[#This Row],[Hire Date]],"YYYY")</f>
        <v>2021</v>
      </c>
      <c r="P275" t="str">
        <f>TEXT(TBL_Employees[[#This Row],[Exit Date]], "YYYY")</f>
        <v/>
      </c>
      <c r="Q275" s="8" t="e">
        <f>TBL_Employees[[#This Row],[EXIT YEAR]]-TBL_Employees[[#This Row],[HIRE YEAR]]</f>
        <v>#VALUE!</v>
      </c>
    </row>
    <row r="276" spans="1:17" x14ac:dyDescent="0.3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  <c r="O276" s="10" t="str">
        <f>TEXT(TBL_Employees[[#This Row],[Hire Date]],"YYYY")</f>
        <v>2008</v>
      </c>
      <c r="P276" t="str">
        <f>TEXT(TBL_Employees[[#This Row],[Exit Date]], "YYYY")</f>
        <v/>
      </c>
      <c r="Q276" s="8" t="e">
        <f>TBL_Employees[[#This Row],[EXIT YEAR]]-TBL_Employees[[#This Row],[HIRE YEAR]]</f>
        <v>#VALUE!</v>
      </c>
    </row>
    <row r="277" spans="1:17" x14ac:dyDescent="0.3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  <c r="O277" s="10" t="str">
        <f>TEXT(TBL_Employees[[#This Row],[Hire Date]],"YYYY")</f>
        <v>1996</v>
      </c>
      <c r="P277" t="str">
        <f>TEXT(TBL_Employees[[#This Row],[Exit Date]], "YYYY")</f>
        <v/>
      </c>
      <c r="Q277" s="8" t="e">
        <f>TBL_Employees[[#This Row],[EXIT YEAR]]-TBL_Employees[[#This Row],[HIRE YEAR]]</f>
        <v>#VALUE!</v>
      </c>
    </row>
    <row r="278" spans="1:17" x14ac:dyDescent="0.3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  <c r="O278" s="10" t="str">
        <f>TEXT(TBL_Employees[[#This Row],[Hire Date]],"YYYY")</f>
        <v>2010</v>
      </c>
      <c r="P278" t="str">
        <f>TEXT(TBL_Employees[[#This Row],[Exit Date]], "YYYY")</f>
        <v/>
      </c>
      <c r="Q278" s="8" t="e">
        <f>TBL_Employees[[#This Row],[EXIT YEAR]]-TBL_Employees[[#This Row],[HIRE YEAR]]</f>
        <v>#VALUE!</v>
      </c>
    </row>
    <row r="279" spans="1:17" x14ac:dyDescent="0.3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  <c r="O279" s="10" t="str">
        <f>TEXT(TBL_Employees[[#This Row],[Hire Date]],"YYYY")</f>
        <v>1996</v>
      </c>
      <c r="P279" t="str">
        <f>TEXT(TBL_Employees[[#This Row],[Exit Date]], "YYYY")</f>
        <v/>
      </c>
      <c r="Q279" s="8" t="e">
        <f>TBL_Employees[[#This Row],[EXIT YEAR]]-TBL_Employees[[#This Row],[HIRE YEAR]]</f>
        <v>#VALUE!</v>
      </c>
    </row>
    <row r="280" spans="1:17" x14ac:dyDescent="0.3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  <c r="O280" s="10" t="str">
        <f>TEXT(TBL_Employees[[#This Row],[Hire Date]],"YYYY")</f>
        <v>2004</v>
      </c>
      <c r="P280" t="str">
        <f>TEXT(TBL_Employees[[#This Row],[Exit Date]], "YYYY")</f>
        <v/>
      </c>
      <c r="Q280" s="8" t="e">
        <f>TBL_Employees[[#This Row],[EXIT YEAR]]-TBL_Employees[[#This Row],[HIRE YEAR]]</f>
        <v>#VALUE!</v>
      </c>
    </row>
    <row r="281" spans="1:17" x14ac:dyDescent="0.3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  <c r="O281" s="10" t="str">
        <f>TEXT(TBL_Employees[[#This Row],[Hire Date]],"YYYY")</f>
        <v>2004</v>
      </c>
      <c r="P281" t="str">
        <f>TEXT(TBL_Employees[[#This Row],[Exit Date]], "YYYY")</f>
        <v/>
      </c>
      <c r="Q281" s="8" t="e">
        <f>TBL_Employees[[#This Row],[EXIT YEAR]]-TBL_Employees[[#This Row],[HIRE YEAR]]</f>
        <v>#VALUE!</v>
      </c>
    </row>
    <row r="282" spans="1:17" x14ac:dyDescent="0.3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  <c r="O282" s="10" t="str">
        <f>TEXT(TBL_Employees[[#This Row],[Hire Date]],"YYYY")</f>
        <v>2016</v>
      </c>
      <c r="P282" t="str">
        <f>TEXT(TBL_Employees[[#This Row],[Exit Date]], "YYYY")</f>
        <v/>
      </c>
      <c r="Q282" s="8" t="e">
        <f>TBL_Employees[[#This Row],[EXIT YEAR]]-TBL_Employees[[#This Row],[HIRE YEAR]]</f>
        <v>#VALUE!</v>
      </c>
    </row>
    <row r="283" spans="1:17" x14ac:dyDescent="0.3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  <c r="O283" s="10" t="str">
        <f>TEXT(TBL_Employees[[#This Row],[Hire Date]],"YYYY")</f>
        <v>2020</v>
      </c>
      <c r="P283" t="str">
        <f>TEXT(TBL_Employees[[#This Row],[Exit Date]], "YYYY")</f>
        <v/>
      </c>
      <c r="Q283" s="8" t="e">
        <f>TBL_Employees[[#This Row],[EXIT YEAR]]-TBL_Employees[[#This Row],[HIRE YEAR]]</f>
        <v>#VALUE!</v>
      </c>
    </row>
    <row r="284" spans="1:17" x14ac:dyDescent="0.3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  <c r="O284" s="10" t="str">
        <f>TEXT(TBL_Employees[[#This Row],[Hire Date]],"YYYY")</f>
        <v>2020</v>
      </c>
      <c r="P284" t="str">
        <f>TEXT(TBL_Employees[[#This Row],[Exit Date]], "YYYY")</f>
        <v/>
      </c>
      <c r="Q284" s="8" t="e">
        <f>TBL_Employees[[#This Row],[EXIT YEAR]]-TBL_Employees[[#This Row],[HIRE YEAR]]</f>
        <v>#VALUE!</v>
      </c>
    </row>
    <row r="285" spans="1:17" x14ac:dyDescent="0.3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  <c r="O285" s="10" t="str">
        <f>TEXT(TBL_Employees[[#This Row],[Hire Date]],"YYYY")</f>
        <v>2017</v>
      </c>
      <c r="P285" t="str">
        <f>TEXT(TBL_Employees[[#This Row],[Exit Date]], "YYYY")</f>
        <v/>
      </c>
      <c r="Q285" s="8" t="e">
        <f>TBL_Employees[[#This Row],[EXIT YEAR]]-TBL_Employees[[#This Row],[HIRE YEAR]]</f>
        <v>#VALUE!</v>
      </c>
    </row>
    <row r="286" spans="1:17" x14ac:dyDescent="0.3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  <c r="O286" s="10" t="str">
        <f>TEXT(TBL_Employees[[#This Row],[Hire Date]],"YYYY")</f>
        <v>2012</v>
      </c>
      <c r="P286" t="str">
        <f>TEXT(TBL_Employees[[#This Row],[Exit Date]], "YYYY")</f>
        <v/>
      </c>
      <c r="Q286" s="8" t="e">
        <f>TBL_Employees[[#This Row],[EXIT YEAR]]-TBL_Employees[[#This Row],[HIRE YEAR]]</f>
        <v>#VALUE!</v>
      </c>
    </row>
    <row r="287" spans="1:17" x14ac:dyDescent="0.3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  <c r="O287" s="10" t="str">
        <f>TEXT(TBL_Employees[[#This Row],[Hire Date]],"YYYY")</f>
        <v>2013</v>
      </c>
      <c r="P287" t="str">
        <f>TEXT(TBL_Employees[[#This Row],[Exit Date]], "YYYY")</f>
        <v/>
      </c>
      <c r="Q287" s="8" t="e">
        <f>TBL_Employees[[#This Row],[EXIT YEAR]]-TBL_Employees[[#This Row],[HIRE YEAR]]</f>
        <v>#VALUE!</v>
      </c>
    </row>
    <row r="288" spans="1:17" x14ac:dyDescent="0.3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  <c r="O288" s="10" t="str">
        <f>TEXT(TBL_Employees[[#This Row],[Hire Date]],"YYYY")</f>
        <v>2021</v>
      </c>
      <c r="P288" t="str">
        <f>TEXT(TBL_Employees[[#This Row],[Exit Date]], "YYYY")</f>
        <v/>
      </c>
      <c r="Q288" s="8" t="e">
        <f>TBL_Employees[[#This Row],[EXIT YEAR]]-TBL_Employees[[#This Row],[HIRE YEAR]]</f>
        <v>#VALUE!</v>
      </c>
    </row>
    <row r="289" spans="1:17" x14ac:dyDescent="0.3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  <c r="O289" s="10" t="str">
        <f>TEXT(TBL_Employees[[#This Row],[Hire Date]],"YYYY")</f>
        <v>2016</v>
      </c>
      <c r="P289" t="str">
        <f>TEXT(TBL_Employees[[#This Row],[Exit Date]], "YYYY")</f>
        <v/>
      </c>
      <c r="Q289" s="8" t="e">
        <f>TBL_Employees[[#This Row],[EXIT YEAR]]-TBL_Employees[[#This Row],[HIRE YEAR]]</f>
        <v>#VALUE!</v>
      </c>
    </row>
    <row r="290" spans="1:17" x14ac:dyDescent="0.3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  <c r="O290" s="10" t="str">
        <f>TEXT(TBL_Employees[[#This Row],[Hire Date]],"YYYY")</f>
        <v>2020</v>
      </c>
      <c r="P290" t="str">
        <f>TEXT(TBL_Employees[[#This Row],[Exit Date]], "YYYY")</f>
        <v/>
      </c>
      <c r="Q290" s="8" t="e">
        <f>TBL_Employees[[#This Row],[EXIT YEAR]]-TBL_Employees[[#This Row],[HIRE YEAR]]</f>
        <v>#VALUE!</v>
      </c>
    </row>
    <row r="291" spans="1:17" x14ac:dyDescent="0.3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  <c r="O291" s="10" t="str">
        <f>TEXT(TBL_Employees[[#This Row],[Hire Date]],"YYYY")</f>
        <v>2005</v>
      </c>
      <c r="P291" t="str">
        <f>TEXT(TBL_Employees[[#This Row],[Exit Date]], "YYYY")</f>
        <v/>
      </c>
      <c r="Q291" s="8" t="e">
        <f>TBL_Employees[[#This Row],[EXIT YEAR]]-TBL_Employees[[#This Row],[HIRE YEAR]]</f>
        <v>#VALUE!</v>
      </c>
    </row>
    <row r="292" spans="1:17" x14ac:dyDescent="0.3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  <c r="O292" s="10" t="str">
        <f>TEXT(TBL_Employees[[#This Row],[Hire Date]],"YYYY")</f>
        <v>2007</v>
      </c>
      <c r="P292" t="str">
        <f>TEXT(TBL_Employees[[#This Row],[Exit Date]], "YYYY")</f>
        <v/>
      </c>
      <c r="Q292" s="8" t="e">
        <f>TBL_Employees[[#This Row],[EXIT YEAR]]-TBL_Employees[[#This Row],[HIRE YEAR]]</f>
        <v>#VALUE!</v>
      </c>
    </row>
    <row r="293" spans="1:17" x14ac:dyDescent="0.3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  <c r="O293" s="10" t="str">
        <f>TEXT(TBL_Employees[[#This Row],[Hire Date]],"YYYY")</f>
        <v>2021</v>
      </c>
      <c r="P293" t="str">
        <f>TEXT(TBL_Employees[[#This Row],[Exit Date]], "YYYY")</f>
        <v>2021</v>
      </c>
      <c r="Q293" s="8">
        <f>TBL_Employees[[#This Row],[EXIT YEAR]]-TBL_Employees[[#This Row],[HIRE YEAR]]</f>
        <v>0</v>
      </c>
    </row>
    <row r="294" spans="1:17" x14ac:dyDescent="0.3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  <c r="O294" s="10" t="str">
        <f>TEXT(TBL_Employees[[#This Row],[Hire Date]],"YYYY")</f>
        <v>2000</v>
      </c>
      <c r="P294" t="str">
        <f>TEXT(TBL_Employees[[#This Row],[Exit Date]], "YYYY")</f>
        <v/>
      </c>
      <c r="Q294" s="8" t="e">
        <f>TBL_Employees[[#This Row],[EXIT YEAR]]-TBL_Employees[[#This Row],[HIRE YEAR]]</f>
        <v>#VALUE!</v>
      </c>
    </row>
    <row r="295" spans="1:17" x14ac:dyDescent="0.3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  <c r="O295" s="10" t="str">
        <f>TEXT(TBL_Employees[[#This Row],[Hire Date]],"YYYY")</f>
        <v>2016</v>
      </c>
      <c r="P295" t="str">
        <f>TEXT(TBL_Employees[[#This Row],[Exit Date]], "YYYY")</f>
        <v/>
      </c>
      <c r="Q295" s="8" t="e">
        <f>TBL_Employees[[#This Row],[EXIT YEAR]]-TBL_Employees[[#This Row],[HIRE YEAR]]</f>
        <v>#VALUE!</v>
      </c>
    </row>
    <row r="296" spans="1:17" x14ac:dyDescent="0.3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  <c r="O296" s="10" t="str">
        <f>TEXT(TBL_Employees[[#This Row],[Hire Date]],"YYYY")</f>
        <v>2006</v>
      </c>
      <c r="P296" t="str">
        <f>TEXT(TBL_Employees[[#This Row],[Exit Date]], "YYYY")</f>
        <v/>
      </c>
      <c r="Q296" s="8" t="e">
        <f>TBL_Employees[[#This Row],[EXIT YEAR]]-TBL_Employees[[#This Row],[HIRE YEAR]]</f>
        <v>#VALUE!</v>
      </c>
    </row>
    <row r="297" spans="1:17" x14ac:dyDescent="0.3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  <c r="O297" s="10" t="str">
        <f>TEXT(TBL_Employees[[#This Row],[Hire Date]],"YYYY")</f>
        <v>2016</v>
      </c>
      <c r="P297" t="str">
        <f>TEXT(TBL_Employees[[#This Row],[Exit Date]], "YYYY")</f>
        <v/>
      </c>
      <c r="Q297" s="8" t="e">
        <f>TBL_Employees[[#This Row],[EXIT YEAR]]-TBL_Employees[[#This Row],[HIRE YEAR]]</f>
        <v>#VALUE!</v>
      </c>
    </row>
    <row r="298" spans="1:17" x14ac:dyDescent="0.3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  <c r="O298" s="10" t="str">
        <f>TEXT(TBL_Employees[[#This Row],[Hire Date]],"YYYY")</f>
        <v>2021</v>
      </c>
      <c r="P298" t="str">
        <f>TEXT(TBL_Employees[[#This Row],[Exit Date]], "YYYY")</f>
        <v/>
      </c>
      <c r="Q298" s="8" t="e">
        <f>TBL_Employees[[#This Row],[EXIT YEAR]]-TBL_Employees[[#This Row],[HIRE YEAR]]</f>
        <v>#VALUE!</v>
      </c>
    </row>
    <row r="299" spans="1:17" x14ac:dyDescent="0.3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  <c r="O299" s="10" t="str">
        <f>TEXT(TBL_Employees[[#This Row],[Hire Date]],"YYYY")</f>
        <v>2021</v>
      </c>
      <c r="P299" t="str">
        <f>TEXT(TBL_Employees[[#This Row],[Exit Date]], "YYYY")</f>
        <v/>
      </c>
      <c r="Q299" s="8" t="e">
        <f>TBL_Employees[[#This Row],[EXIT YEAR]]-TBL_Employees[[#This Row],[HIRE YEAR]]</f>
        <v>#VALUE!</v>
      </c>
    </row>
    <row r="300" spans="1:17" x14ac:dyDescent="0.3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  <c r="O300" s="10" t="str">
        <f>TEXT(TBL_Employees[[#This Row],[Hire Date]],"YYYY")</f>
        <v>2010</v>
      </c>
      <c r="P300" t="str">
        <f>TEXT(TBL_Employees[[#This Row],[Exit Date]], "YYYY")</f>
        <v>2020</v>
      </c>
      <c r="Q300" s="8">
        <f>TBL_Employees[[#This Row],[EXIT YEAR]]-TBL_Employees[[#This Row],[HIRE YEAR]]</f>
        <v>10</v>
      </c>
    </row>
    <row r="301" spans="1:17" x14ac:dyDescent="0.3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  <c r="O301" s="10" t="str">
        <f>TEXT(TBL_Employees[[#This Row],[Hire Date]],"YYYY")</f>
        <v>2015</v>
      </c>
      <c r="P301" t="str">
        <f>TEXT(TBL_Employees[[#This Row],[Exit Date]], "YYYY")</f>
        <v/>
      </c>
      <c r="Q301" s="8" t="e">
        <f>TBL_Employees[[#This Row],[EXIT YEAR]]-TBL_Employees[[#This Row],[HIRE YEAR]]</f>
        <v>#VALUE!</v>
      </c>
    </row>
    <row r="302" spans="1:17" x14ac:dyDescent="0.3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  <c r="O302" s="10" t="str">
        <f>TEXT(TBL_Employees[[#This Row],[Hire Date]],"YYYY")</f>
        <v>2013</v>
      </c>
      <c r="P302" t="str">
        <f>TEXT(TBL_Employees[[#This Row],[Exit Date]], "YYYY")</f>
        <v/>
      </c>
      <c r="Q302" s="8" t="e">
        <f>TBL_Employees[[#This Row],[EXIT YEAR]]-TBL_Employees[[#This Row],[HIRE YEAR]]</f>
        <v>#VALUE!</v>
      </c>
    </row>
    <row r="303" spans="1:17" x14ac:dyDescent="0.3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  <c r="O303" s="10" t="str">
        <f>TEXT(TBL_Employees[[#This Row],[Hire Date]],"YYYY")</f>
        <v>2020</v>
      </c>
      <c r="P303" t="str">
        <f>TEXT(TBL_Employees[[#This Row],[Exit Date]], "YYYY")</f>
        <v/>
      </c>
      <c r="Q303" s="8" t="e">
        <f>TBL_Employees[[#This Row],[EXIT YEAR]]-TBL_Employees[[#This Row],[HIRE YEAR]]</f>
        <v>#VALUE!</v>
      </c>
    </row>
    <row r="304" spans="1:17" x14ac:dyDescent="0.3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  <c r="O304" s="10" t="str">
        <f>TEXT(TBL_Employees[[#This Row],[Hire Date]],"YYYY")</f>
        <v>2020</v>
      </c>
      <c r="P304" t="str">
        <f>TEXT(TBL_Employees[[#This Row],[Exit Date]], "YYYY")</f>
        <v>2021</v>
      </c>
      <c r="Q304" s="8">
        <f>TBL_Employees[[#This Row],[EXIT YEAR]]-TBL_Employees[[#This Row],[HIRE YEAR]]</f>
        <v>1</v>
      </c>
    </row>
    <row r="305" spans="1:17" x14ac:dyDescent="0.3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  <c r="O305" s="10" t="str">
        <f>TEXT(TBL_Employees[[#This Row],[Hire Date]],"YYYY")</f>
        <v>2017</v>
      </c>
      <c r="P305" t="str">
        <f>TEXT(TBL_Employees[[#This Row],[Exit Date]], "YYYY")</f>
        <v/>
      </c>
      <c r="Q305" s="8" t="e">
        <f>TBL_Employees[[#This Row],[EXIT YEAR]]-TBL_Employees[[#This Row],[HIRE YEAR]]</f>
        <v>#VALUE!</v>
      </c>
    </row>
    <row r="306" spans="1:17" x14ac:dyDescent="0.3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  <c r="O306" s="10" t="str">
        <f>TEXT(TBL_Employees[[#This Row],[Hire Date]],"YYYY")</f>
        <v>2004</v>
      </c>
      <c r="P306" t="str">
        <f>TEXT(TBL_Employees[[#This Row],[Exit Date]], "YYYY")</f>
        <v/>
      </c>
      <c r="Q306" s="8" t="e">
        <f>TBL_Employees[[#This Row],[EXIT YEAR]]-TBL_Employees[[#This Row],[HIRE YEAR]]</f>
        <v>#VALUE!</v>
      </c>
    </row>
    <row r="307" spans="1:17" x14ac:dyDescent="0.3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  <c r="O307" s="10" t="str">
        <f>TEXT(TBL_Employees[[#This Row],[Hire Date]],"YYYY")</f>
        <v>2015</v>
      </c>
      <c r="P307" t="str">
        <f>TEXT(TBL_Employees[[#This Row],[Exit Date]], "YYYY")</f>
        <v/>
      </c>
      <c r="Q307" s="8" t="e">
        <f>TBL_Employees[[#This Row],[EXIT YEAR]]-TBL_Employees[[#This Row],[HIRE YEAR]]</f>
        <v>#VALUE!</v>
      </c>
    </row>
    <row r="308" spans="1:17" x14ac:dyDescent="0.3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  <c r="O308" s="10" t="str">
        <f>TEXT(TBL_Employees[[#This Row],[Hire Date]],"YYYY")</f>
        <v>2003</v>
      </c>
      <c r="P308" t="str">
        <f>TEXT(TBL_Employees[[#This Row],[Exit Date]], "YYYY")</f>
        <v/>
      </c>
      <c r="Q308" s="8" t="e">
        <f>TBL_Employees[[#This Row],[EXIT YEAR]]-TBL_Employees[[#This Row],[HIRE YEAR]]</f>
        <v>#VALUE!</v>
      </c>
    </row>
    <row r="309" spans="1:17" x14ac:dyDescent="0.3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  <c r="O309" s="10" t="str">
        <f>TEXT(TBL_Employees[[#This Row],[Hire Date]],"YYYY")</f>
        <v>2021</v>
      </c>
      <c r="P309" t="str">
        <f>TEXT(TBL_Employees[[#This Row],[Exit Date]], "YYYY")</f>
        <v/>
      </c>
      <c r="Q309" s="8" t="e">
        <f>TBL_Employees[[#This Row],[EXIT YEAR]]-TBL_Employees[[#This Row],[HIRE YEAR]]</f>
        <v>#VALUE!</v>
      </c>
    </row>
    <row r="310" spans="1:17" x14ac:dyDescent="0.3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  <c r="O310" s="10" t="str">
        <f>TEXT(TBL_Employees[[#This Row],[Hire Date]],"YYYY")</f>
        <v>2008</v>
      </c>
      <c r="P310" t="str">
        <f>TEXT(TBL_Employees[[#This Row],[Exit Date]], "YYYY")</f>
        <v/>
      </c>
      <c r="Q310" s="8" t="e">
        <f>TBL_Employees[[#This Row],[EXIT YEAR]]-TBL_Employees[[#This Row],[HIRE YEAR]]</f>
        <v>#VALUE!</v>
      </c>
    </row>
    <row r="311" spans="1:17" x14ac:dyDescent="0.3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  <c r="O311" s="10" t="str">
        <f>TEXT(TBL_Employees[[#This Row],[Hire Date]],"YYYY")</f>
        <v>2010</v>
      </c>
      <c r="P311" t="str">
        <f>TEXT(TBL_Employees[[#This Row],[Exit Date]], "YYYY")</f>
        <v/>
      </c>
      <c r="Q311" s="8" t="e">
        <f>TBL_Employees[[#This Row],[EXIT YEAR]]-TBL_Employees[[#This Row],[HIRE YEAR]]</f>
        <v>#VALUE!</v>
      </c>
    </row>
    <row r="312" spans="1:17" x14ac:dyDescent="0.3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  <c r="O312" s="10" t="str">
        <f>TEXT(TBL_Employees[[#This Row],[Hire Date]],"YYYY")</f>
        <v>2015</v>
      </c>
      <c r="P312" t="str">
        <f>TEXT(TBL_Employees[[#This Row],[Exit Date]], "YYYY")</f>
        <v/>
      </c>
      <c r="Q312" s="8" t="e">
        <f>TBL_Employees[[#This Row],[EXIT YEAR]]-TBL_Employees[[#This Row],[HIRE YEAR]]</f>
        <v>#VALUE!</v>
      </c>
    </row>
    <row r="313" spans="1:17" x14ac:dyDescent="0.3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  <c r="O313" s="10" t="str">
        <f>TEXT(TBL_Employees[[#This Row],[Hire Date]],"YYYY")</f>
        <v>2006</v>
      </c>
      <c r="P313" t="str">
        <f>TEXT(TBL_Employees[[#This Row],[Exit Date]], "YYYY")</f>
        <v/>
      </c>
      <c r="Q313" s="8" t="e">
        <f>TBL_Employees[[#This Row],[EXIT YEAR]]-TBL_Employees[[#This Row],[HIRE YEAR]]</f>
        <v>#VALUE!</v>
      </c>
    </row>
    <row r="314" spans="1:17" x14ac:dyDescent="0.3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  <c r="O314" s="10" t="str">
        <f>TEXT(TBL_Employees[[#This Row],[Hire Date]],"YYYY")</f>
        <v>2013</v>
      </c>
      <c r="P314" t="str">
        <f>TEXT(TBL_Employees[[#This Row],[Exit Date]], "YYYY")</f>
        <v/>
      </c>
      <c r="Q314" s="8" t="e">
        <f>TBL_Employees[[#This Row],[EXIT YEAR]]-TBL_Employees[[#This Row],[HIRE YEAR]]</f>
        <v>#VALUE!</v>
      </c>
    </row>
    <row r="315" spans="1:17" x14ac:dyDescent="0.3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  <c r="O315" s="10" t="str">
        <f>TEXT(TBL_Employees[[#This Row],[Hire Date]],"YYYY")</f>
        <v>2005</v>
      </c>
      <c r="P315" t="str">
        <f>TEXT(TBL_Employees[[#This Row],[Exit Date]], "YYYY")</f>
        <v/>
      </c>
      <c r="Q315" s="8" t="e">
        <f>TBL_Employees[[#This Row],[EXIT YEAR]]-TBL_Employees[[#This Row],[HIRE YEAR]]</f>
        <v>#VALUE!</v>
      </c>
    </row>
    <row r="316" spans="1:17" x14ac:dyDescent="0.3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  <c r="O316" s="10" t="str">
        <f>TEXT(TBL_Employees[[#This Row],[Hire Date]],"YYYY")</f>
        <v>2011</v>
      </c>
      <c r="P316" t="str">
        <f>TEXT(TBL_Employees[[#This Row],[Exit Date]], "YYYY")</f>
        <v/>
      </c>
      <c r="Q316" s="8" t="e">
        <f>TBL_Employees[[#This Row],[EXIT YEAR]]-TBL_Employees[[#This Row],[HIRE YEAR]]</f>
        <v>#VALUE!</v>
      </c>
    </row>
    <row r="317" spans="1:17" x14ac:dyDescent="0.3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  <c r="O317" s="10" t="str">
        <f>TEXT(TBL_Employees[[#This Row],[Hire Date]],"YYYY")</f>
        <v>2007</v>
      </c>
      <c r="P317" t="str">
        <f>TEXT(TBL_Employees[[#This Row],[Exit Date]], "YYYY")</f>
        <v/>
      </c>
      <c r="Q317" s="8" t="e">
        <f>TBL_Employees[[#This Row],[EXIT YEAR]]-TBL_Employees[[#This Row],[HIRE YEAR]]</f>
        <v>#VALUE!</v>
      </c>
    </row>
    <row r="318" spans="1:17" x14ac:dyDescent="0.3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  <c r="O318" s="10" t="str">
        <f>TEXT(TBL_Employees[[#This Row],[Hire Date]],"YYYY")</f>
        <v>2018</v>
      </c>
      <c r="P318" t="str">
        <f>TEXT(TBL_Employees[[#This Row],[Exit Date]], "YYYY")</f>
        <v/>
      </c>
      <c r="Q318" s="8" t="e">
        <f>TBL_Employees[[#This Row],[EXIT YEAR]]-TBL_Employees[[#This Row],[HIRE YEAR]]</f>
        <v>#VALUE!</v>
      </c>
    </row>
    <row r="319" spans="1:17" x14ac:dyDescent="0.3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  <c r="O319" s="10" t="str">
        <f>TEXT(TBL_Employees[[#This Row],[Hire Date]],"YYYY")</f>
        <v>2018</v>
      </c>
      <c r="P319" t="str">
        <f>TEXT(TBL_Employees[[#This Row],[Exit Date]], "YYYY")</f>
        <v/>
      </c>
      <c r="Q319" s="8" t="e">
        <f>TBL_Employees[[#This Row],[EXIT YEAR]]-TBL_Employees[[#This Row],[HIRE YEAR]]</f>
        <v>#VALUE!</v>
      </c>
    </row>
    <row r="320" spans="1:17" x14ac:dyDescent="0.3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  <c r="O320" s="10" t="str">
        <f>TEXT(TBL_Employees[[#This Row],[Hire Date]],"YYYY")</f>
        <v>2015</v>
      </c>
      <c r="P320" t="str">
        <f>TEXT(TBL_Employees[[#This Row],[Exit Date]], "YYYY")</f>
        <v/>
      </c>
      <c r="Q320" s="8" t="e">
        <f>TBL_Employees[[#This Row],[EXIT YEAR]]-TBL_Employees[[#This Row],[HIRE YEAR]]</f>
        <v>#VALUE!</v>
      </c>
    </row>
    <row r="321" spans="1:17" x14ac:dyDescent="0.3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  <c r="O321" s="10" t="str">
        <f>TEXT(TBL_Employees[[#This Row],[Hire Date]],"YYYY")</f>
        <v>2015</v>
      </c>
      <c r="P321" t="str">
        <f>TEXT(TBL_Employees[[#This Row],[Exit Date]], "YYYY")</f>
        <v/>
      </c>
      <c r="Q321" s="8" t="e">
        <f>TBL_Employees[[#This Row],[EXIT YEAR]]-TBL_Employees[[#This Row],[HIRE YEAR]]</f>
        <v>#VALUE!</v>
      </c>
    </row>
    <row r="322" spans="1:17" x14ac:dyDescent="0.3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  <c r="O322" s="10" t="str">
        <f>TEXT(TBL_Employees[[#This Row],[Hire Date]],"YYYY")</f>
        <v>1995</v>
      </c>
      <c r="P322" t="str">
        <f>TEXT(TBL_Employees[[#This Row],[Exit Date]], "YYYY")</f>
        <v>2005</v>
      </c>
      <c r="Q322" s="8">
        <f>TBL_Employees[[#This Row],[EXIT YEAR]]-TBL_Employees[[#This Row],[HIRE YEAR]]</f>
        <v>10</v>
      </c>
    </row>
    <row r="323" spans="1:17" x14ac:dyDescent="0.3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  <c r="O323" s="10" t="str">
        <f>TEXT(TBL_Employees[[#This Row],[Hire Date]],"YYYY")</f>
        <v>2020</v>
      </c>
      <c r="P323" t="str">
        <f>TEXT(TBL_Employees[[#This Row],[Exit Date]], "YYYY")</f>
        <v/>
      </c>
      <c r="Q323" s="8" t="e">
        <f>TBL_Employees[[#This Row],[EXIT YEAR]]-TBL_Employees[[#This Row],[HIRE YEAR]]</f>
        <v>#VALUE!</v>
      </c>
    </row>
    <row r="324" spans="1:17" x14ac:dyDescent="0.3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  <c r="O324" s="10" t="str">
        <f>TEXT(TBL_Employees[[#This Row],[Hire Date]],"YYYY")</f>
        <v>2019</v>
      </c>
      <c r="P324" t="str">
        <f>TEXT(TBL_Employees[[#This Row],[Exit Date]], "YYYY")</f>
        <v/>
      </c>
      <c r="Q324" s="8" t="e">
        <f>TBL_Employees[[#This Row],[EXIT YEAR]]-TBL_Employees[[#This Row],[HIRE YEAR]]</f>
        <v>#VALUE!</v>
      </c>
    </row>
    <row r="325" spans="1:17" x14ac:dyDescent="0.3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  <c r="O325" s="10" t="str">
        <f>TEXT(TBL_Employees[[#This Row],[Hire Date]],"YYYY")</f>
        <v>2018</v>
      </c>
      <c r="P325" t="str">
        <f>TEXT(TBL_Employees[[#This Row],[Exit Date]], "YYYY")</f>
        <v/>
      </c>
      <c r="Q325" s="8" t="e">
        <f>TBL_Employees[[#This Row],[EXIT YEAR]]-TBL_Employees[[#This Row],[HIRE YEAR]]</f>
        <v>#VALUE!</v>
      </c>
    </row>
    <row r="326" spans="1:17" x14ac:dyDescent="0.3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  <c r="O326" s="10" t="str">
        <f>TEXT(TBL_Employees[[#This Row],[Hire Date]],"YYYY")</f>
        <v>2016</v>
      </c>
      <c r="P326" t="str">
        <f>TEXT(TBL_Employees[[#This Row],[Exit Date]], "YYYY")</f>
        <v/>
      </c>
      <c r="Q326" s="8" t="e">
        <f>TBL_Employees[[#This Row],[EXIT YEAR]]-TBL_Employees[[#This Row],[HIRE YEAR]]</f>
        <v>#VALUE!</v>
      </c>
    </row>
    <row r="327" spans="1:17" x14ac:dyDescent="0.3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  <c r="O327" s="10" t="str">
        <f>TEXT(TBL_Employees[[#This Row],[Hire Date]],"YYYY")</f>
        <v>2007</v>
      </c>
      <c r="P327" t="str">
        <f>TEXT(TBL_Employees[[#This Row],[Exit Date]], "YYYY")</f>
        <v/>
      </c>
      <c r="Q327" s="8" t="e">
        <f>TBL_Employees[[#This Row],[EXIT YEAR]]-TBL_Employees[[#This Row],[HIRE YEAR]]</f>
        <v>#VALUE!</v>
      </c>
    </row>
    <row r="328" spans="1:17" x14ac:dyDescent="0.3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  <c r="O328" s="10" t="str">
        <f>TEXT(TBL_Employees[[#This Row],[Hire Date]],"YYYY")</f>
        <v>2002</v>
      </c>
      <c r="P328" t="str">
        <f>TEXT(TBL_Employees[[#This Row],[Exit Date]], "YYYY")</f>
        <v/>
      </c>
      <c r="Q328" s="8" t="e">
        <f>TBL_Employees[[#This Row],[EXIT YEAR]]-TBL_Employees[[#This Row],[HIRE YEAR]]</f>
        <v>#VALUE!</v>
      </c>
    </row>
    <row r="329" spans="1:17" x14ac:dyDescent="0.3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  <c r="O329" s="10" t="str">
        <f>TEXT(TBL_Employees[[#This Row],[Hire Date]],"YYYY")</f>
        <v>2017</v>
      </c>
      <c r="P329" t="str">
        <f>TEXT(TBL_Employees[[#This Row],[Exit Date]], "YYYY")</f>
        <v>2020</v>
      </c>
      <c r="Q329" s="8">
        <f>TBL_Employees[[#This Row],[EXIT YEAR]]-TBL_Employees[[#This Row],[HIRE YEAR]]</f>
        <v>3</v>
      </c>
    </row>
    <row r="330" spans="1:17" x14ac:dyDescent="0.3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  <c r="O330" s="10" t="str">
        <f>TEXT(TBL_Employees[[#This Row],[Hire Date]],"YYYY")</f>
        <v>2016</v>
      </c>
      <c r="P330" t="str">
        <f>TEXT(TBL_Employees[[#This Row],[Exit Date]], "YYYY")</f>
        <v/>
      </c>
      <c r="Q330" s="8" t="e">
        <f>TBL_Employees[[#This Row],[EXIT YEAR]]-TBL_Employees[[#This Row],[HIRE YEAR]]</f>
        <v>#VALUE!</v>
      </c>
    </row>
    <row r="331" spans="1:17" x14ac:dyDescent="0.3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  <c r="O331" s="10" t="str">
        <f>TEXT(TBL_Employees[[#This Row],[Hire Date]],"YYYY")</f>
        <v>2019</v>
      </c>
      <c r="P331" t="str">
        <f>TEXT(TBL_Employees[[#This Row],[Exit Date]], "YYYY")</f>
        <v/>
      </c>
      <c r="Q331" s="8" t="e">
        <f>TBL_Employees[[#This Row],[EXIT YEAR]]-TBL_Employees[[#This Row],[HIRE YEAR]]</f>
        <v>#VALUE!</v>
      </c>
    </row>
    <row r="332" spans="1:17" x14ac:dyDescent="0.3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  <c r="O332" s="10" t="str">
        <f>TEXT(TBL_Employees[[#This Row],[Hire Date]],"YYYY")</f>
        <v>2016</v>
      </c>
      <c r="P332" t="str">
        <f>TEXT(TBL_Employees[[#This Row],[Exit Date]], "YYYY")</f>
        <v/>
      </c>
      <c r="Q332" s="8" t="e">
        <f>TBL_Employees[[#This Row],[EXIT YEAR]]-TBL_Employees[[#This Row],[HIRE YEAR]]</f>
        <v>#VALUE!</v>
      </c>
    </row>
    <row r="333" spans="1:17" x14ac:dyDescent="0.3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  <c r="O333" s="10" t="str">
        <f>TEXT(TBL_Employees[[#This Row],[Hire Date]],"YYYY")</f>
        <v>2018</v>
      </c>
      <c r="P333" t="str">
        <f>TEXT(TBL_Employees[[#This Row],[Exit Date]], "YYYY")</f>
        <v/>
      </c>
      <c r="Q333" s="8" t="e">
        <f>TBL_Employees[[#This Row],[EXIT YEAR]]-TBL_Employees[[#This Row],[HIRE YEAR]]</f>
        <v>#VALUE!</v>
      </c>
    </row>
    <row r="334" spans="1:17" x14ac:dyDescent="0.3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  <c r="O334" s="10" t="str">
        <f>TEXT(TBL_Employees[[#This Row],[Hire Date]],"YYYY")</f>
        <v>2006</v>
      </c>
      <c r="P334" t="str">
        <f>TEXT(TBL_Employees[[#This Row],[Exit Date]], "YYYY")</f>
        <v/>
      </c>
      <c r="Q334" s="8" t="e">
        <f>TBL_Employees[[#This Row],[EXIT YEAR]]-TBL_Employees[[#This Row],[HIRE YEAR]]</f>
        <v>#VALUE!</v>
      </c>
    </row>
    <row r="335" spans="1:17" x14ac:dyDescent="0.3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  <c r="O335" s="10" t="str">
        <f>TEXT(TBL_Employees[[#This Row],[Hire Date]],"YYYY")</f>
        <v>2017</v>
      </c>
      <c r="P335" t="str">
        <f>TEXT(TBL_Employees[[#This Row],[Exit Date]], "YYYY")</f>
        <v/>
      </c>
      <c r="Q335" s="8" t="e">
        <f>TBL_Employees[[#This Row],[EXIT YEAR]]-TBL_Employees[[#This Row],[HIRE YEAR]]</f>
        <v>#VALUE!</v>
      </c>
    </row>
    <row r="336" spans="1:17" x14ac:dyDescent="0.3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  <c r="O336" s="10" t="str">
        <f>TEXT(TBL_Employees[[#This Row],[Hire Date]],"YYYY")</f>
        <v>1994</v>
      </c>
      <c r="P336" t="str">
        <f>TEXT(TBL_Employees[[#This Row],[Exit Date]], "YYYY")</f>
        <v/>
      </c>
      <c r="Q336" s="8" t="e">
        <f>TBL_Employees[[#This Row],[EXIT YEAR]]-TBL_Employees[[#This Row],[HIRE YEAR]]</f>
        <v>#VALUE!</v>
      </c>
    </row>
    <row r="337" spans="1:17" x14ac:dyDescent="0.3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  <c r="O337" s="10" t="str">
        <f>TEXT(TBL_Employees[[#This Row],[Hire Date]],"YYYY")</f>
        <v>2020</v>
      </c>
      <c r="P337" t="str">
        <f>TEXT(TBL_Employees[[#This Row],[Exit Date]], "YYYY")</f>
        <v/>
      </c>
      <c r="Q337" s="8" t="e">
        <f>TBL_Employees[[#This Row],[EXIT YEAR]]-TBL_Employees[[#This Row],[HIRE YEAR]]</f>
        <v>#VALUE!</v>
      </c>
    </row>
    <row r="338" spans="1:17" x14ac:dyDescent="0.3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  <c r="O338" s="10" t="str">
        <f>TEXT(TBL_Employees[[#This Row],[Hire Date]],"YYYY")</f>
        <v>2021</v>
      </c>
      <c r="P338" t="str">
        <f>TEXT(TBL_Employees[[#This Row],[Exit Date]], "YYYY")</f>
        <v/>
      </c>
      <c r="Q338" s="8" t="e">
        <f>TBL_Employees[[#This Row],[EXIT YEAR]]-TBL_Employees[[#This Row],[HIRE YEAR]]</f>
        <v>#VALUE!</v>
      </c>
    </row>
    <row r="339" spans="1:17" x14ac:dyDescent="0.3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  <c r="O339" s="10" t="str">
        <f>TEXT(TBL_Employees[[#This Row],[Hire Date]],"YYYY")</f>
        <v>2005</v>
      </c>
      <c r="P339" t="str">
        <f>TEXT(TBL_Employees[[#This Row],[Exit Date]], "YYYY")</f>
        <v/>
      </c>
      <c r="Q339" s="8" t="e">
        <f>TBL_Employees[[#This Row],[EXIT YEAR]]-TBL_Employees[[#This Row],[HIRE YEAR]]</f>
        <v>#VALUE!</v>
      </c>
    </row>
    <row r="340" spans="1:17" x14ac:dyDescent="0.3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  <c r="O340" s="10" t="str">
        <f>TEXT(TBL_Employees[[#This Row],[Hire Date]],"YYYY")</f>
        <v>2015</v>
      </c>
      <c r="P340" t="str">
        <f>TEXT(TBL_Employees[[#This Row],[Exit Date]], "YYYY")</f>
        <v/>
      </c>
      <c r="Q340" s="8" t="e">
        <f>TBL_Employees[[#This Row],[EXIT YEAR]]-TBL_Employees[[#This Row],[HIRE YEAR]]</f>
        <v>#VALUE!</v>
      </c>
    </row>
    <row r="341" spans="1:17" x14ac:dyDescent="0.3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  <c r="O341" s="10" t="str">
        <f>TEXT(TBL_Employees[[#This Row],[Hire Date]],"YYYY")</f>
        <v>1998</v>
      </c>
      <c r="P341" t="str">
        <f>TEXT(TBL_Employees[[#This Row],[Exit Date]], "YYYY")</f>
        <v/>
      </c>
      <c r="Q341" s="8" t="e">
        <f>TBL_Employees[[#This Row],[EXIT YEAR]]-TBL_Employees[[#This Row],[HIRE YEAR]]</f>
        <v>#VALUE!</v>
      </c>
    </row>
    <row r="342" spans="1:17" x14ac:dyDescent="0.3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  <c r="O342" s="10" t="str">
        <f>TEXT(TBL_Employees[[#This Row],[Hire Date]],"YYYY")</f>
        <v>2009</v>
      </c>
      <c r="P342" t="str">
        <f>TEXT(TBL_Employees[[#This Row],[Exit Date]], "YYYY")</f>
        <v/>
      </c>
      <c r="Q342" s="8" t="e">
        <f>TBL_Employees[[#This Row],[EXIT YEAR]]-TBL_Employees[[#This Row],[HIRE YEAR]]</f>
        <v>#VALUE!</v>
      </c>
    </row>
    <row r="343" spans="1:17" x14ac:dyDescent="0.3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  <c r="O343" s="10" t="str">
        <f>TEXT(TBL_Employees[[#This Row],[Hire Date]],"YYYY")</f>
        <v>2017</v>
      </c>
      <c r="P343" t="str">
        <f>TEXT(TBL_Employees[[#This Row],[Exit Date]], "YYYY")</f>
        <v/>
      </c>
      <c r="Q343" s="8" t="e">
        <f>TBL_Employees[[#This Row],[EXIT YEAR]]-TBL_Employees[[#This Row],[HIRE YEAR]]</f>
        <v>#VALUE!</v>
      </c>
    </row>
    <row r="344" spans="1:17" x14ac:dyDescent="0.3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  <c r="O344" s="10" t="str">
        <f>TEXT(TBL_Employees[[#This Row],[Hire Date]],"YYYY")</f>
        <v>2010</v>
      </c>
      <c r="P344" t="str">
        <f>TEXT(TBL_Employees[[#This Row],[Exit Date]], "YYYY")</f>
        <v/>
      </c>
      <c r="Q344" s="8" t="e">
        <f>TBL_Employees[[#This Row],[EXIT YEAR]]-TBL_Employees[[#This Row],[HIRE YEAR]]</f>
        <v>#VALUE!</v>
      </c>
    </row>
    <row r="345" spans="1:17" x14ac:dyDescent="0.3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  <c r="O345" s="10" t="str">
        <f>TEXT(TBL_Employees[[#This Row],[Hire Date]],"YYYY")</f>
        <v>1996</v>
      </c>
      <c r="P345" t="str">
        <f>TEXT(TBL_Employees[[#This Row],[Exit Date]], "YYYY")</f>
        <v/>
      </c>
      <c r="Q345" s="8" t="e">
        <f>TBL_Employees[[#This Row],[EXIT YEAR]]-TBL_Employees[[#This Row],[HIRE YEAR]]</f>
        <v>#VALUE!</v>
      </c>
    </row>
    <row r="346" spans="1:17" x14ac:dyDescent="0.3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  <c r="O346" s="10" t="str">
        <f>TEXT(TBL_Employees[[#This Row],[Hire Date]],"YYYY")</f>
        <v>2015</v>
      </c>
      <c r="P346" t="str">
        <f>TEXT(TBL_Employees[[#This Row],[Exit Date]], "YYYY")</f>
        <v/>
      </c>
      <c r="Q346" s="8" t="e">
        <f>TBL_Employees[[#This Row],[EXIT YEAR]]-TBL_Employees[[#This Row],[HIRE YEAR]]</f>
        <v>#VALUE!</v>
      </c>
    </row>
    <row r="347" spans="1:17" x14ac:dyDescent="0.3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  <c r="O347" s="10" t="str">
        <f>TEXT(TBL_Employees[[#This Row],[Hire Date]],"YYYY")</f>
        <v>1994</v>
      </c>
      <c r="P347" t="str">
        <f>TEXT(TBL_Employees[[#This Row],[Exit Date]], "YYYY")</f>
        <v>2016</v>
      </c>
      <c r="Q347" s="8">
        <f>TBL_Employees[[#This Row],[EXIT YEAR]]-TBL_Employees[[#This Row],[HIRE YEAR]]</f>
        <v>22</v>
      </c>
    </row>
    <row r="348" spans="1:17" x14ac:dyDescent="0.3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  <c r="O348" s="10" t="str">
        <f>TEXT(TBL_Employees[[#This Row],[Hire Date]],"YYYY")</f>
        <v>2018</v>
      </c>
      <c r="P348" t="str">
        <f>TEXT(TBL_Employees[[#This Row],[Exit Date]], "YYYY")</f>
        <v/>
      </c>
      <c r="Q348" s="8" t="e">
        <f>TBL_Employees[[#This Row],[EXIT YEAR]]-TBL_Employees[[#This Row],[HIRE YEAR]]</f>
        <v>#VALUE!</v>
      </c>
    </row>
    <row r="349" spans="1:17" x14ac:dyDescent="0.3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  <c r="O349" s="10" t="str">
        <f>TEXT(TBL_Employees[[#This Row],[Hire Date]],"YYYY")</f>
        <v>2021</v>
      </c>
      <c r="P349" t="str">
        <f>TEXT(TBL_Employees[[#This Row],[Exit Date]], "YYYY")</f>
        <v/>
      </c>
      <c r="Q349" s="8" t="e">
        <f>TBL_Employees[[#This Row],[EXIT YEAR]]-TBL_Employees[[#This Row],[HIRE YEAR]]</f>
        <v>#VALUE!</v>
      </c>
    </row>
    <row r="350" spans="1:17" x14ac:dyDescent="0.3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  <c r="O350" s="10" t="str">
        <f>TEXT(TBL_Employees[[#This Row],[Hire Date]],"YYYY")</f>
        <v>2016</v>
      </c>
      <c r="P350" t="str">
        <f>TEXT(TBL_Employees[[#This Row],[Exit Date]], "YYYY")</f>
        <v/>
      </c>
      <c r="Q350" s="8" t="e">
        <f>TBL_Employees[[#This Row],[EXIT YEAR]]-TBL_Employees[[#This Row],[HIRE YEAR]]</f>
        <v>#VALUE!</v>
      </c>
    </row>
    <row r="351" spans="1:17" x14ac:dyDescent="0.3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  <c r="O351" s="10" t="str">
        <f>TEXT(TBL_Employees[[#This Row],[Hire Date]],"YYYY")</f>
        <v>2012</v>
      </c>
      <c r="P351" t="str">
        <f>TEXT(TBL_Employees[[#This Row],[Exit Date]], "YYYY")</f>
        <v/>
      </c>
      <c r="Q351" s="8" t="e">
        <f>TBL_Employees[[#This Row],[EXIT YEAR]]-TBL_Employees[[#This Row],[HIRE YEAR]]</f>
        <v>#VALUE!</v>
      </c>
    </row>
    <row r="352" spans="1:17" x14ac:dyDescent="0.3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  <c r="O352" s="10" t="str">
        <f>TEXT(TBL_Employees[[#This Row],[Hire Date]],"YYYY")</f>
        <v>1997</v>
      </c>
      <c r="P352" t="str">
        <f>TEXT(TBL_Employees[[#This Row],[Exit Date]], "YYYY")</f>
        <v>1998</v>
      </c>
      <c r="Q352" s="8">
        <f>TBL_Employees[[#This Row],[EXIT YEAR]]-TBL_Employees[[#This Row],[HIRE YEAR]]</f>
        <v>1</v>
      </c>
    </row>
    <row r="353" spans="1:17" x14ac:dyDescent="0.3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  <c r="O353" s="10" t="str">
        <f>TEXT(TBL_Employees[[#This Row],[Hire Date]],"YYYY")</f>
        <v>2003</v>
      </c>
      <c r="P353" t="str">
        <f>TEXT(TBL_Employees[[#This Row],[Exit Date]], "YYYY")</f>
        <v/>
      </c>
      <c r="Q353" s="8" t="e">
        <f>TBL_Employees[[#This Row],[EXIT YEAR]]-TBL_Employees[[#This Row],[HIRE YEAR]]</f>
        <v>#VALUE!</v>
      </c>
    </row>
    <row r="354" spans="1:17" x14ac:dyDescent="0.3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  <c r="O354" s="10" t="str">
        <f>TEXT(TBL_Employees[[#This Row],[Hire Date]],"YYYY")</f>
        <v>2013</v>
      </c>
      <c r="P354" t="str">
        <f>TEXT(TBL_Employees[[#This Row],[Exit Date]], "YYYY")</f>
        <v/>
      </c>
      <c r="Q354" s="8" t="e">
        <f>TBL_Employees[[#This Row],[EXIT YEAR]]-TBL_Employees[[#This Row],[HIRE YEAR]]</f>
        <v>#VALUE!</v>
      </c>
    </row>
    <row r="355" spans="1:17" x14ac:dyDescent="0.3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  <c r="O355" s="10" t="str">
        <f>TEXT(TBL_Employees[[#This Row],[Hire Date]],"YYYY")</f>
        <v>2019</v>
      </c>
      <c r="P355" t="str">
        <f>TEXT(TBL_Employees[[#This Row],[Exit Date]], "YYYY")</f>
        <v/>
      </c>
      <c r="Q355" s="8" t="e">
        <f>TBL_Employees[[#This Row],[EXIT YEAR]]-TBL_Employees[[#This Row],[HIRE YEAR]]</f>
        <v>#VALUE!</v>
      </c>
    </row>
    <row r="356" spans="1:17" x14ac:dyDescent="0.3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  <c r="O356" s="10" t="str">
        <f>TEXT(TBL_Employees[[#This Row],[Hire Date]],"YYYY")</f>
        <v>2001</v>
      </c>
      <c r="P356" t="str">
        <f>TEXT(TBL_Employees[[#This Row],[Exit Date]], "YYYY")</f>
        <v/>
      </c>
      <c r="Q356" s="8" t="e">
        <f>TBL_Employees[[#This Row],[EXIT YEAR]]-TBL_Employees[[#This Row],[HIRE YEAR]]</f>
        <v>#VALUE!</v>
      </c>
    </row>
    <row r="357" spans="1:17" x14ac:dyDescent="0.3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  <c r="O357" s="10" t="str">
        <f>TEXT(TBL_Employees[[#This Row],[Hire Date]],"YYYY")</f>
        <v>2001</v>
      </c>
      <c r="P357" t="str">
        <f>TEXT(TBL_Employees[[#This Row],[Exit Date]], "YYYY")</f>
        <v/>
      </c>
      <c r="Q357" s="8" t="e">
        <f>TBL_Employees[[#This Row],[EXIT YEAR]]-TBL_Employees[[#This Row],[HIRE YEAR]]</f>
        <v>#VALUE!</v>
      </c>
    </row>
    <row r="358" spans="1:17" x14ac:dyDescent="0.3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  <c r="O358" s="10" t="str">
        <f>TEXT(TBL_Employees[[#This Row],[Hire Date]],"YYYY")</f>
        <v>2012</v>
      </c>
      <c r="P358" t="str">
        <f>TEXT(TBL_Employees[[#This Row],[Exit Date]], "YYYY")</f>
        <v/>
      </c>
      <c r="Q358" s="8" t="e">
        <f>TBL_Employees[[#This Row],[EXIT YEAR]]-TBL_Employees[[#This Row],[HIRE YEAR]]</f>
        <v>#VALUE!</v>
      </c>
    </row>
    <row r="359" spans="1:17" x14ac:dyDescent="0.3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  <c r="O359" s="10" t="str">
        <f>TEXT(TBL_Employees[[#This Row],[Hire Date]],"YYYY")</f>
        <v>1998</v>
      </c>
      <c r="P359" t="str">
        <f>TEXT(TBL_Employees[[#This Row],[Exit Date]], "YYYY")</f>
        <v/>
      </c>
      <c r="Q359" s="8" t="e">
        <f>TBL_Employees[[#This Row],[EXIT YEAR]]-TBL_Employees[[#This Row],[HIRE YEAR]]</f>
        <v>#VALUE!</v>
      </c>
    </row>
    <row r="360" spans="1:17" x14ac:dyDescent="0.3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  <c r="O360" s="10" t="str">
        <f>TEXT(TBL_Employees[[#This Row],[Hire Date]],"YYYY")</f>
        <v>2012</v>
      </c>
      <c r="P360" t="str">
        <f>TEXT(TBL_Employees[[#This Row],[Exit Date]], "YYYY")</f>
        <v/>
      </c>
      <c r="Q360" s="8" t="e">
        <f>TBL_Employees[[#This Row],[EXIT YEAR]]-TBL_Employees[[#This Row],[HIRE YEAR]]</f>
        <v>#VALUE!</v>
      </c>
    </row>
    <row r="361" spans="1:17" x14ac:dyDescent="0.3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  <c r="O361" s="10" t="str">
        <f>TEXT(TBL_Employees[[#This Row],[Hire Date]],"YYYY")</f>
        <v>2021</v>
      </c>
      <c r="P361" t="str">
        <f>TEXT(TBL_Employees[[#This Row],[Exit Date]], "YYYY")</f>
        <v/>
      </c>
      <c r="Q361" s="8" t="e">
        <f>TBL_Employees[[#This Row],[EXIT YEAR]]-TBL_Employees[[#This Row],[HIRE YEAR]]</f>
        <v>#VALUE!</v>
      </c>
    </row>
    <row r="362" spans="1:17" x14ac:dyDescent="0.3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  <c r="O362" s="10" t="str">
        <f>TEXT(TBL_Employees[[#This Row],[Hire Date]],"YYYY")</f>
        <v>1992</v>
      </c>
      <c r="P362" t="str">
        <f>TEXT(TBL_Employees[[#This Row],[Exit Date]], "YYYY")</f>
        <v/>
      </c>
      <c r="Q362" s="8" t="e">
        <f>TBL_Employees[[#This Row],[EXIT YEAR]]-TBL_Employees[[#This Row],[HIRE YEAR]]</f>
        <v>#VALUE!</v>
      </c>
    </row>
    <row r="363" spans="1:17" x14ac:dyDescent="0.3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  <c r="O363" s="10" t="str">
        <f>TEXT(TBL_Employees[[#This Row],[Hire Date]],"YYYY")</f>
        <v>2012</v>
      </c>
      <c r="P363" t="str">
        <f>TEXT(TBL_Employees[[#This Row],[Exit Date]], "YYYY")</f>
        <v/>
      </c>
      <c r="Q363" s="8" t="e">
        <f>TBL_Employees[[#This Row],[EXIT YEAR]]-TBL_Employees[[#This Row],[HIRE YEAR]]</f>
        <v>#VALUE!</v>
      </c>
    </row>
    <row r="364" spans="1:17" x14ac:dyDescent="0.3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  <c r="O364" s="10" t="str">
        <f>TEXT(TBL_Employees[[#This Row],[Hire Date]],"YYYY")</f>
        <v>2002</v>
      </c>
      <c r="P364" t="str">
        <f>TEXT(TBL_Employees[[#This Row],[Exit Date]], "YYYY")</f>
        <v/>
      </c>
      <c r="Q364" s="8" t="e">
        <f>TBL_Employees[[#This Row],[EXIT YEAR]]-TBL_Employees[[#This Row],[HIRE YEAR]]</f>
        <v>#VALUE!</v>
      </c>
    </row>
    <row r="365" spans="1:17" x14ac:dyDescent="0.3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  <c r="O365" s="10" t="str">
        <f>TEXT(TBL_Employees[[#This Row],[Hire Date]],"YYYY")</f>
        <v>2017</v>
      </c>
      <c r="P365" t="str">
        <f>TEXT(TBL_Employees[[#This Row],[Exit Date]], "YYYY")</f>
        <v/>
      </c>
      <c r="Q365" s="8" t="e">
        <f>TBL_Employees[[#This Row],[EXIT YEAR]]-TBL_Employees[[#This Row],[HIRE YEAR]]</f>
        <v>#VALUE!</v>
      </c>
    </row>
    <row r="366" spans="1:17" x14ac:dyDescent="0.3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  <c r="O366" s="10" t="str">
        <f>TEXT(TBL_Employees[[#This Row],[Hire Date]],"YYYY")</f>
        <v>2015</v>
      </c>
      <c r="P366" t="str">
        <f>TEXT(TBL_Employees[[#This Row],[Exit Date]], "YYYY")</f>
        <v/>
      </c>
      <c r="Q366" s="8" t="e">
        <f>TBL_Employees[[#This Row],[EXIT YEAR]]-TBL_Employees[[#This Row],[HIRE YEAR]]</f>
        <v>#VALUE!</v>
      </c>
    </row>
    <row r="367" spans="1:17" x14ac:dyDescent="0.3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  <c r="O367" s="10" t="str">
        <f>TEXT(TBL_Employees[[#This Row],[Hire Date]],"YYYY")</f>
        <v>2008</v>
      </c>
      <c r="P367" t="str">
        <f>TEXT(TBL_Employees[[#This Row],[Exit Date]], "YYYY")</f>
        <v/>
      </c>
      <c r="Q367" s="8" t="e">
        <f>TBL_Employees[[#This Row],[EXIT YEAR]]-TBL_Employees[[#This Row],[HIRE YEAR]]</f>
        <v>#VALUE!</v>
      </c>
    </row>
    <row r="368" spans="1:17" x14ac:dyDescent="0.3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  <c r="O368" s="10" t="str">
        <f>TEXT(TBL_Employees[[#This Row],[Hire Date]],"YYYY")</f>
        <v>2017</v>
      </c>
      <c r="P368" t="str">
        <f>TEXT(TBL_Employees[[#This Row],[Exit Date]], "YYYY")</f>
        <v/>
      </c>
      <c r="Q368" s="8" t="e">
        <f>TBL_Employees[[#This Row],[EXIT YEAR]]-TBL_Employees[[#This Row],[HIRE YEAR]]</f>
        <v>#VALUE!</v>
      </c>
    </row>
    <row r="369" spans="1:17" x14ac:dyDescent="0.3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  <c r="O369" s="10" t="str">
        <f>TEXT(TBL_Employees[[#This Row],[Hire Date]],"YYYY")</f>
        <v>2019</v>
      </c>
      <c r="P369" t="str">
        <f>TEXT(TBL_Employees[[#This Row],[Exit Date]], "YYYY")</f>
        <v/>
      </c>
      <c r="Q369" s="8" t="e">
        <f>TBL_Employees[[#This Row],[EXIT YEAR]]-TBL_Employees[[#This Row],[HIRE YEAR]]</f>
        <v>#VALUE!</v>
      </c>
    </row>
    <row r="370" spans="1:17" x14ac:dyDescent="0.3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  <c r="O370" s="10" t="str">
        <f>TEXT(TBL_Employees[[#This Row],[Hire Date]],"YYYY")</f>
        <v>2013</v>
      </c>
      <c r="P370" t="str">
        <f>TEXT(TBL_Employees[[#This Row],[Exit Date]], "YYYY")</f>
        <v/>
      </c>
      <c r="Q370" s="8" t="e">
        <f>TBL_Employees[[#This Row],[EXIT YEAR]]-TBL_Employees[[#This Row],[HIRE YEAR]]</f>
        <v>#VALUE!</v>
      </c>
    </row>
    <row r="371" spans="1:17" x14ac:dyDescent="0.3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  <c r="O371" s="10" t="str">
        <f>TEXT(TBL_Employees[[#This Row],[Hire Date]],"YYYY")</f>
        <v>2006</v>
      </c>
      <c r="P371" t="str">
        <f>TEXT(TBL_Employees[[#This Row],[Exit Date]], "YYYY")</f>
        <v/>
      </c>
      <c r="Q371" s="8" t="e">
        <f>TBL_Employees[[#This Row],[EXIT YEAR]]-TBL_Employees[[#This Row],[HIRE YEAR]]</f>
        <v>#VALUE!</v>
      </c>
    </row>
    <row r="372" spans="1:17" x14ac:dyDescent="0.3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  <c r="O372" s="10" t="str">
        <f>TEXT(TBL_Employees[[#This Row],[Hire Date]],"YYYY")</f>
        <v>2014</v>
      </c>
      <c r="P372" t="str">
        <f>TEXT(TBL_Employees[[#This Row],[Exit Date]], "YYYY")</f>
        <v/>
      </c>
      <c r="Q372" s="8" t="e">
        <f>TBL_Employees[[#This Row],[EXIT YEAR]]-TBL_Employees[[#This Row],[HIRE YEAR]]</f>
        <v>#VALUE!</v>
      </c>
    </row>
    <row r="373" spans="1:17" x14ac:dyDescent="0.3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  <c r="O373" s="10" t="str">
        <f>TEXT(TBL_Employees[[#This Row],[Hire Date]],"YYYY")</f>
        <v>2018</v>
      </c>
      <c r="P373" t="str">
        <f>TEXT(TBL_Employees[[#This Row],[Exit Date]], "YYYY")</f>
        <v/>
      </c>
      <c r="Q373" s="8" t="e">
        <f>TBL_Employees[[#This Row],[EXIT YEAR]]-TBL_Employees[[#This Row],[HIRE YEAR]]</f>
        <v>#VALUE!</v>
      </c>
    </row>
    <row r="374" spans="1:17" x14ac:dyDescent="0.3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  <c r="O374" s="10" t="str">
        <f>TEXT(TBL_Employees[[#This Row],[Hire Date]],"YYYY")</f>
        <v>2010</v>
      </c>
      <c r="P374" t="str">
        <f>TEXT(TBL_Employees[[#This Row],[Exit Date]], "YYYY")</f>
        <v/>
      </c>
      <c r="Q374" s="8" t="e">
        <f>TBL_Employees[[#This Row],[EXIT YEAR]]-TBL_Employees[[#This Row],[HIRE YEAR]]</f>
        <v>#VALUE!</v>
      </c>
    </row>
    <row r="375" spans="1:17" x14ac:dyDescent="0.3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  <c r="O375" s="10" t="str">
        <f>TEXT(TBL_Employees[[#This Row],[Hire Date]],"YYYY")</f>
        <v>2004</v>
      </c>
      <c r="P375" t="str">
        <f>TEXT(TBL_Employees[[#This Row],[Exit Date]], "YYYY")</f>
        <v/>
      </c>
      <c r="Q375" s="8" t="e">
        <f>TBL_Employees[[#This Row],[EXIT YEAR]]-TBL_Employees[[#This Row],[HIRE YEAR]]</f>
        <v>#VALUE!</v>
      </c>
    </row>
    <row r="376" spans="1:17" x14ac:dyDescent="0.3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  <c r="O376" s="10" t="str">
        <f>TEXT(TBL_Employees[[#This Row],[Hire Date]],"YYYY")</f>
        <v>2012</v>
      </c>
      <c r="P376" t="str">
        <f>TEXT(TBL_Employees[[#This Row],[Exit Date]], "YYYY")</f>
        <v/>
      </c>
      <c r="Q376" s="8" t="e">
        <f>TBL_Employees[[#This Row],[EXIT YEAR]]-TBL_Employees[[#This Row],[HIRE YEAR]]</f>
        <v>#VALUE!</v>
      </c>
    </row>
    <row r="377" spans="1:17" x14ac:dyDescent="0.3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  <c r="O377" s="10" t="str">
        <f>TEXT(TBL_Employees[[#This Row],[Hire Date]],"YYYY")</f>
        <v>2016</v>
      </c>
      <c r="P377" t="str">
        <f>TEXT(TBL_Employees[[#This Row],[Exit Date]], "YYYY")</f>
        <v/>
      </c>
      <c r="Q377" s="8" t="e">
        <f>TBL_Employees[[#This Row],[EXIT YEAR]]-TBL_Employees[[#This Row],[HIRE YEAR]]</f>
        <v>#VALUE!</v>
      </c>
    </row>
    <row r="378" spans="1:17" x14ac:dyDescent="0.3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  <c r="O378" s="10" t="str">
        <f>TEXT(TBL_Employees[[#This Row],[Hire Date]],"YYYY")</f>
        <v>2002</v>
      </c>
      <c r="P378" t="str">
        <f>TEXT(TBL_Employees[[#This Row],[Exit Date]], "YYYY")</f>
        <v>2003</v>
      </c>
      <c r="Q378" s="8">
        <f>TBL_Employees[[#This Row],[EXIT YEAR]]-TBL_Employees[[#This Row],[HIRE YEAR]]</f>
        <v>1</v>
      </c>
    </row>
    <row r="379" spans="1:17" x14ac:dyDescent="0.3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  <c r="O379" s="10" t="str">
        <f>TEXT(TBL_Employees[[#This Row],[Hire Date]],"YYYY")</f>
        <v>2017</v>
      </c>
      <c r="P379" t="str">
        <f>TEXT(TBL_Employees[[#This Row],[Exit Date]], "YYYY")</f>
        <v/>
      </c>
      <c r="Q379" s="8" t="e">
        <f>TBL_Employees[[#This Row],[EXIT YEAR]]-TBL_Employees[[#This Row],[HIRE YEAR]]</f>
        <v>#VALUE!</v>
      </c>
    </row>
    <row r="380" spans="1:17" x14ac:dyDescent="0.3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  <c r="O380" s="10" t="str">
        <f>TEXT(TBL_Employees[[#This Row],[Hire Date]],"YYYY")</f>
        <v>2001</v>
      </c>
      <c r="P380" t="str">
        <f>TEXT(TBL_Employees[[#This Row],[Exit Date]], "YYYY")</f>
        <v/>
      </c>
      <c r="Q380" s="8" t="e">
        <f>TBL_Employees[[#This Row],[EXIT YEAR]]-TBL_Employees[[#This Row],[HIRE YEAR]]</f>
        <v>#VALUE!</v>
      </c>
    </row>
    <row r="381" spans="1:17" x14ac:dyDescent="0.3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  <c r="O381" s="10" t="str">
        <f>TEXT(TBL_Employees[[#This Row],[Hire Date]],"YYYY")</f>
        <v>2010</v>
      </c>
      <c r="P381" t="str">
        <f>TEXT(TBL_Employees[[#This Row],[Exit Date]], "YYYY")</f>
        <v/>
      </c>
      <c r="Q381" s="8" t="e">
        <f>TBL_Employees[[#This Row],[EXIT YEAR]]-TBL_Employees[[#This Row],[HIRE YEAR]]</f>
        <v>#VALUE!</v>
      </c>
    </row>
    <row r="382" spans="1:17" x14ac:dyDescent="0.3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  <c r="O382" s="10" t="str">
        <f>TEXT(TBL_Employees[[#This Row],[Hire Date]],"YYYY")</f>
        <v>2017</v>
      </c>
      <c r="P382" t="str">
        <f>TEXT(TBL_Employees[[#This Row],[Exit Date]], "YYYY")</f>
        <v/>
      </c>
      <c r="Q382" s="8" t="e">
        <f>TBL_Employees[[#This Row],[EXIT YEAR]]-TBL_Employees[[#This Row],[HIRE YEAR]]</f>
        <v>#VALUE!</v>
      </c>
    </row>
    <row r="383" spans="1:17" x14ac:dyDescent="0.3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  <c r="O383" s="10" t="str">
        <f>TEXT(TBL_Employees[[#This Row],[Hire Date]],"YYYY")</f>
        <v>2010</v>
      </c>
      <c r="P383" t="str">
        <f>TEXT(TBL_Employees[[#This Row],[Exit Date]], "YYYY")</f>
        <v/>
      </c>
      <c r="Q383" s="8" t="e">
        <f>TBL_Employees[[#This Row],[EXIT YEAR]]-TBL_Employees[[#This Row],[HIRE YEAR]]</f>
        <v>#VALUE!</v>
      </c>
    </row>
    <row r="384" spans="1:17" x14ac:dyDescent="0.3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  <c r="O384" s="10" t="str">
        <f>TEXT(TBL_Employees[[#This Row],[Hire Date]],"YYYY")</f>
        <v>2011</v>
      </c>
      <c r="P384" t="str">
        <f>TEXT(TBL_Employees[[#This Row],[Exit Date]], "YYYY")</f>
        <v/>
      </c>
      <c r="Q384" s="8" t="e">
        <f>TBL_Employees[[#This Row],[EXIT YEAR]]-TBL_Employees[[#This Row],[HIRE YEAR]]</f>
        <v>#VALUE!</v>
      </c>
    </row>
    <row r="385" spans="1:17" x14ac:dyDescent="0.3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  <c r="O385" s="10" t="str">
        <f>TEXT(TBL_Employees[[#This Row],[Hire Date]],"YYYY")</f>
        <v>2020</v>
      </c>
      <c r="P385" t="str">
        <f>TEXT(TBL_Employees[[#This Row],[Exit Date]], "YYYY")</f>
        <v/>
      </c>
      <c r="Q385" s="8" t="e">
        <f>TBL_Employees[[#This Row],[EXIT YEAR]]-TBL_Employees[[#This Row],[HIRE YEAR]]</f>
        <v>#VALUE!</v>
      </c>
    </row>
    <row r="386" spans="1:17" x14ac:dyDescent="0.3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  <c r="O386" s="10" t="str">
        <f>TEXT(TBL_Employees[[#This Row],[Hire Date]],"YYYY")</f>
        <v>2014</v>
      </c>
      <c r="P386" t="str">
        <f>TEXT(TBL_Employees[[#This Row],[Exit Date]], "YYYY")</f>
        <v/>
      </c>
      <c r="Q386" s="8" t="e">
        <f>TBL_Employees[[#This Row],[EXIT YEAR]]-TBL_Employees[[#This Row],[HIRE YEAR]]</f>
        <v>#VALUE!</v>
      </c>
    </row>
    <row r="387" spans="1:17" x14ac:dyDescent="0.3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  <c r="O387" s="10" t="str">
        <f>TEXT(TBL_Employees[[#This Row],[Hire Date]],"YYYY")</f>
        <v>2019</v>
      </c>
      <c r="P387" t="str">
        <f>TEXT(TBL_Employees[[#This Row],[Exit Date]], "YYYY")</f>
        <v/>
      </c>
      <c r="Q387" s="8" t="e">
        <f>TBL_Employees[[#This Row],[EXIT YEAR]]-TBL_Employees[[#This Row],[HIRE YEAR]]</f>
        <v>#VALUE!</v>
      </c>
    </row>
    <row r="388" spans="1:17" x14ac:dyDescent="0.3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  <c r="O388" s="10" t="str">
        <f>TEXT(TBL_Employees[[#This Row],[Hire Date]],"YYYY")</f>
        <v>2004</v>
      </c>
      <c r="P388" t="str">
        <f>TEXT(TBL_Employees[[#This Row],[Exit Date]], "YYYY")</f>
        <v/>
      </c>
      <c r="Q388" s="8" t="e">
        <f>TBL_Employees[[#This Row],[EXIT YEAR]]-TBL_Employees[[#This Row],[HIRE YEAR]]</f>
        <v>#VALUE!</v>
      </c>
    </row>
    <row r="389" spans="1:17" x14ac:dyDescent="0.3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  <c r="O389" s="10" t="str">
        <f>TEXT(TBL_Employees[[#This Row],[Hire Date]],"YYYY")</f>
        <v>2016</v>
      </c>
      <c r="P389" t="str">
        <f>TEXT(TBL_Employees[[#This Row],[Exit Date]], "YYYY")</f>
        <v/>
      </c>
      <c r="Q389" s="8" t="e">
        <f>TBL_Employees[[#This Row],[EXIT YEAR]]-TBL_Employees[[#This Row],[HIRE YEAR]]</f>
        <v>#VALUE!</v>
      </c>
    </row>
    <row r="390" spans="1:17" x14ac:dyDescent="0.3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  <c r="O390" s="10" t="str">
        <f>TEXT(TBL_Employees[[#This Row],[Hire Date]],"YYYY")</f>
        <v>2021</v>
      </c>
      <c r="P390" t="str">
        <f>TEXT(TBL_Employees[[#This Row],[Exit Date]], "YYYY")</f>
        <v/>
      </c>
      <c r="Q390" s="8" t="e">
        <f>TBL_Employees[[#This Row],[EXIT YEAR]]-TBL_Employees[[#This Row],[HIRE YEAR]]</f>
        <v>#VALUE!</v>
      </c>
    </row>
    <row r="391" spans="1:17" x14ac:dyDescent="0.3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  <c r="O391" s="10" t="str">
        <f>TEXT(TBL_Employees[[#This Row],[Hire Date]],"YYYY")</f>
        <v>2010</v>
      </c>
      <c r="P391" t="str">
        <f>TEXT(TBL_Employees[[#This Row],[Exit Date]], "YYYY")</f>
        <v/>
      </c>
      <c r="Q391" s="8" t="e">
        <f>TBL_Employees[[#This Row],[EXIT YEAR]]-TBL_Employees[[#This Row],[HIRE YEAR]]</f>
        <v>#VALUE!</v>
      </c>
    </row>
    <row r="392" spans="1:17" x14ac:dyDescent="0.3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  <c r="O392" s="10" t="str">
        <f>TEXT(TBL_Employees[[#This Row],[Hire Date]],"YYYY")</f>
        <v>2008</v>
      </c>
      <c r="P392" t="str">
        <f>TEXT(TBL_Employees[[#This Row],[Exit Date]], "YYYY")</f>
        <v/>
      </c>
      <c r="Q392" s="8" t="e">
        <f>TBL_Employees[[#This Row],[EXIT YEAR]]-TBL_Employees[[#This Row],[HIRE YEAR]]</f>
        <v>#VALUE!</v>
      </c>
    </row>
    <row r="393" spans="1:17" x14ac:dyDescent="0.3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  <c r="O393" s="10" t="str">
        <f>TEXT(TBL_Employees[[#This Row],[Hire Date]],"YYYY")</f>
        <v>2011</v>
      </c>
      <c r="P393" t="str">
        <f>TEXT(TBL_Employees[[#This Row],[Exit Date]], "YYYY")</f>
        <v/>
      </c>
      <c r="Q393" s="8" t="e">
        <f>TBL_Employees[[#This Row],[EXIT YEAR]]-TBL_Employees[[#This Row],[HIRE YEAR]]</f>
        <v>#VALUE!</v>
      </c>
    </row>
    <row r="394" spans="1:17" x14ac:dyDescent="0.3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  <c r="O394" s="10" t="str">
        <f>TEXT(TBL_Employees[[#This Row],[Hire Date]],"YYYY")</f>
        <v>2004</v>
      </c>
      <c r="P394" t="str">
        <f>TEXT(TBL_Employees[[#This Row],[Exit Date]], "YYYY")</f>
        <v/>
      </c>
      <c r="Q394" s="8" t="e">
        <f>TBL_Employees[[#This Row],[EXIT YEAR]]-TBL_Employees[[#This Row],[HIRE YEAR]]</f>
        <v>#VALUE!</v>
      </c>
    </row>
    <row r="395" spans="1:17" x14ac:dyDescent="0.3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  <c r="O395" s="10" t="str">
        <f>TEXT(TBL_Employees[[#This Row],[Hire Date]],"YYYY")</f>
        <v>2007</v>
      </c>
      <c r="P395" t="str">
        <f>TEXT(TBL_Employees[[#This Row],[Exit Date]], "YYYY")</f>
        <v/>
      </c>
      <c r="Q395" s="8" t="e">
        <f>TBL_Employees[[#This Row],[EXIT YEAR]]-TBL_Employees[[#This Row],[HIRE YEAR]]</f>
        <v>#VALUE!</v>
      </c>
    </row>
    <row r="396" spans="1:17" x14ac:dyDescent="0.3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  <c r="O396" s="10" t="str">
        <f>TEXT(TBL_Employees[[#This Row],[Hire Date]],"YYYY")</f>
        <v>2006</v>
      </c>
      <c r="P396" t="str">
        <f>TEXT(TBL_Employees[[#This Row],[Exit Date]], "YYYY")</f>
        <v/>
      </c>
      <c r="Q396" s="8" t="e">
        <f>TBL_Employees[[#This Row],[EXIT YEAR]]-TBL_Employees[[#This Row],[HIRE YEAR]]</f>
        <v>#VALUE!</v>
      </c>
    </row>
    <row r="397" spans="1:17" x14ac:dyDescent="0.3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  <c r="O397" s="10" t="str">
        <f>TEXT(TBL_Employees[[#This Row],[Hire Date]],"YYYY")</f>
        <v>2015</v>
      </c>
      <c r="P397" t="str">
        <f>TEXT(TBL_Employees[[#This Row],[Exit Date]], "YYYY")</f>
        <v/>
      </c>
      <c r="Q397" s="8" t="e">
        <f>TBL_Employees[[#This Row],[EXIT YEAR]]-TBL_Employees[[#This Row],[HIRE YEAR]]</f>
        <v>#VALUE!</v>
      </c>
    </row>
    <row r="398" spans="1:17" x14ac:dyDescent="0.3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  <c r="O398" s="10" t="str">
        <f>TEXT(TBL_Employees[[#This Row],[Hire Date]],"YYYY")</f>
        <v>1999</v>
      </c>
      <c r="P398" t="str">
        <f>TEXT(TBL_Employees[[#This Row],[Exit Date]], "YYYY")</f>
        <v/>
      </c>
      <c r="Q398" s="8" t="e">
        <f>TBL_Employees[[#This Row],[EXIT YEAR]]-TBL_Employees[[#This Row],[HIRE YEAR]]</f>
        <v>#VALUE!</v>
      </c>
    </row>
    <row r="399" spans="1:17" x14ac:dyDescent="0.3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  <c r="O399" s="10" t="str">
        <f>TEXT(TBL_Employees[[#This Row],[Hire Date]],"YYYY")</f>
        <v>2014</v>
      </c>
      <c r="P399" t="str">
        <f>TEXT(TBL_Employees[[#This Row],[Exit Date]], "YYYY")</f>
        <v/>
      </c>
      <c r="Q399" s="8" t="e">
        <f>TBL_Employees[[#This Row],[EXIT YEAR]]-TBL_Employees[[#This Row],[HIRE YEAR]]</f>
        <v>#VALUE!</v>
      </c>
    </row>
    <row r="400" spans="1:17" x14ac:dyDescent="0.3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  <c r="O400" s="10" t="str">
        <f>TEXT(TBL_Employees[[#This Row],[Hire Date]],"YYYY")</f>
        <v>2004</v>
      </c>
      <c r="P400" t="str">
        <f>TEXT(TBL_Employees[[#This Row],[Exit Date]], "YYYY")</f>
        <v/>
      </c>
      <c r="Q400" s="8" t="e">
        <f>TBL_Employees[[#This Row],[EXIT YEAR]]-TBL_Employees[[#This Row],[HIRE YEAR]]</f>
        <v>#VALUE!</v>
      </c>
    </row>
    <row r="401" spans="1:17" x14ac:dyDescent="0.3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  <c r="O401" s="10" t="str">
        <f>TEXT(TBL_Employees[[#This Row],[Hire Date]],"YYYY")</f>
        <v>2017</v>
      </c>
      <c r="P401" t="str">
        <f>TEXT(TBL_Employees[[#This Row],[Exit Date]], "YYYY")</f>
        <v/>
      </c>
      <c r="Q401" s="8" t="e">
        <f>TBL_Employees[[#This Row],[EXIT YEAR]]-TBL_Employees[[#This Row],[HIRE YEAR]]</f>
        <v>#VALUE!</v>
      </c>
    </row>
    <row r="402" spans="1:17" x14ac:dyDescent="0.3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  <c r="O402" s="10" t="str">
        <f>TEXT(TBL_Employees[[#This Row],[Hire Date]],"YYYY")</f>
        <v>2006</v>
      </c>
      <c r="P402" t="str">
        <f>TEXT(TBL_Employees[[#This Row],[Exit Date]], "YYYY")</f>
        <v>2007</v>
      </c>
      <c r="Q402" s="8">
        <f>TBL_Employees[[#This Row],[EXIT YEAR]]-TBL_Employees[[#This Row],[HIRE YEAR]]</f>
        <v>1</v>
      </c>
    </row>
    <row r="403" spans="1:17" x14ac:dyDescent="0.3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  <c r="O403" s="10" t="str">
        <f>TEXT(TBL_Employees[[#This Row],[Hire Date]],"YYYY")</f>
        <v>2014</v>
      </c>
      <c r="P403" t="str">
        <f>TEXT(TBL_Employees[[#This Row],[Exit Date]], "YYYY")</f>
        <v/>
      </c>
      <c r="Q403" s="8" t="e">
        <f>TBL_Employees[[#This Row],[EXIT YEAR]]-TBL_Employees[[#This Row],[HIRE YEAR]]</f>
        <v>#VALUE!</v>
      </c>
    </row>
    <row r="404" spans="1:17" x14ac:dyDescent="0.3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  <c r="O404" s="10" t="str">
        <f>TEXT(TBL_Employees[[#This Row],[Hire Date]],"YYYY")</f>
        <v>1998</v>
      </c>
      <c r="P404" t="str">
        <f>TEXT(TBL_Employees[[#This Row],[Exit Date]], "YYYY")</f>
        <v/>
      </c>
      <c r="Q404" s="8" t="e">
        <f>TBL_Employees[[#This Row],[EXIT YEAR]]-TBL_Employees[[#This Row],[HIRE YEAR]]</f>
        <v>#VALUE!</v>
      </c>
    </row>
    <row r="405" spans="1:17" x14ac:dyDescent="0.3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  <c r="O405" s="10" t="str">
        <f>TEXT(TBL_Employees[[#This Row],[Hire Date]],"YYYY")</f>
        <v>2017</v>
      </c>
      <c r="P405" t="str">
        <f>TEXT(TBL_Employees[[#This Row],[Exit Date]], "YYYY")</f>
        <v/>
      </c>
      <c r="Q405" s="8" t="e">
        <f>TBL_Employees[[#This Row],[EXIT YEAR]]-TBL_Employees[[#This Row],[HIRE YEAR]]</f>
        <v>#VALUE!</v>
      </c>
    </row>
    <row r="406" spans="1:17" x14ac:dyDescent="0.3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  <c r="O406" s="10" t="str">
        <f>TEXT(TBL_Employees[[#This Row],[Hire Date]],"YYYY")</f>
        <v>2005</v>
      </c>
      <c r="P406" t="str">
        <f>TEXT(TBL_Employees[[#This Row],[Exit Date]], "YYYY")</f>
        <v/>
      </c>
      <c r="Q406" s="8" t="e">
        <f>TBL_Employees[[#This Row],[EXIT YEAR]]-TBL_Employees[[#This Row],[HIRE YEAR]]</f>
        <v>#VALUE!</v>
      </c>
    </row>
    <row r="407" spans="1:17" x14ac:dyDescent="0.3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  <c r="O407" s="10" t="str">
        <f>TEXT(TBL_Employees[[#This Row],[Hire Date]],"YYYY")</f>
        <v>2003</v>
      </c>
      <c r="P407" t="str">
        <f>TEXT(TBL_Employees[[#This Row],[Exit Date]], "YYYY")</f>
        <v/>
      </c>
      <c r="Q407" s="8" t="e">
        <f>TBL_Employees[[#This Row],[EXIT YEAR]]-TBL_Employees[[#This Row],[HIRE YEAR]]</f>
        <v>#VALUE!</v>
      </c>
    </row>
    <row r="408" spans="1:17" x14ac:dyDescent="0.3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  <c r="O408" s="10" t="str">
        <f>TEXT(TBL_Employees[[#This Row],[Hire Date]],"YYYY")</f>
        <v>2012</v>
      </c>
      <c r="P408" t="str">
        <f>TEXT(TBL_Employees[[#This Row],[Exit Date]], "YYYY")</f>
        <v/>
      </c>
      <c r="Q408" s="8" t="e">
        <f>TBL_Employees[[#This Row],[EXIT YEAR]]-TBL_Employees[[#This Row],[HIRE YEAR]]</f>
        <v>#VALUE!</v>
      </c>
    </row>
    <row r="409" spans="1:17" x14ac:dyDescent="0.3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  <c r="O409" s="10" t="str">
        <f>TEXT(TBL_Employees[[#This Row],[Hire Date]],"YYYY")</f>
        <v>2008</v>
      </c>
      <c r="P409" t="str">
        <f>TEXT(TBL_Employees[[#This Row],[Exit Date]], "YYYY")</f>
        <v/>
      </c>
      <c r="Q409" s="8" t="e">
        <f>TBL_Employees[[#This Row],[EXIT YEAR]]-TBL_Employees[[#This Row],[HIRE YEAR]]</f>
        <v>#VALUE!</v>
      </c>
    </row>
    <row r="410" spans="1:17" x14ac:dyDescent="0.3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  <c r="O410" s="10" t="str">
        <f>TEXT(TBL_Employees[[#This Row],[Hire Date]],"YYYY")</f>
        <v>2014</v>
      </c>
      <c r="P410" t="str">
        <f>TEXT(TBL_Employees[[#This Row],[Exit Date]], "YYYY")</f>
        <v/>
      </c>
      <c r="Q410" s="8" t="e">
        <f>TBL_Employees[[#This Row],[EXIT YEAR]]-TBL_Employees[[#This Row],[HIRE YEAR]]</f>
        <v>#VALUE!</v>
      </c>
    </row>
    <row r="411" spans="1:17" x14ac:dyDescent="0.3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  <c r="O411" s="10" t="str">
        <f>TEXT(TBL_Employees[[#This Row],[Hire Date]],"YYYY")</f>
        <v>2020</v>
      </c>
      <c r="P411" t="str">
        <f>TEXT(TBL_Employees[[#This Row],[Exit Date]], "YYYY")</f>
        <v/>
      </c>
      <c r="Q411" s="8" t="e">
        <f>TBL_Employees[[#This Row],[EXIT YEAR]]-TBL_Employees[[#This Row],[HIRE YEAR]]</f>
        <v>#VALUE!</v>
      </c>
    </row>
    <row r="412" spans="1:17" x14ac:dyDescent="0.3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  <c r="O412" s="10" t="str">
        <f>TEXT(TBL_Employees[[#This Row],[Hire Date]],"YYYY")</f>
        <v>2011</v>
      </c>
      <c r="P412" t="str">
        <f>TEXT(TBL_Employees[[#This Row],[Exit Date]], "YYYY")</f>
        <v/>
      </c>
      <c r="Q412" s="8" t="e">
        <f>TBL_Employees[[#This Row],[EXIT YEAR]]-TBL_Employees[[#This Row],[HIRE YEAR]]</f>
        <v>#VALUE!</v>
      </c>
    </row>
    <row r="413" spans="1:17" x14ac:dyDescent="0.3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  <c r="O413" s="10" t="str">
        <f>TEXT(TBL_Employees[[#This Row],[Hire Date]],"YYYY")</f>
        <v>2008</v>
      </c>
      <c r="P413" t="str">
        <f>TEXT(TBL_Employees[[#This Row],[Exit Date]], "YYYY")</f>
        <v>2019</v>
      </c>
      <c r="Q413" s="8">
        <f>TBL_Employees[[#This Row],[EXIT YEAR]]-TBL_Employees[[#This Row],[HIRE YEAR]]</f>
        <v>11</v>
      </c>
    </row>
    <row r="414" spans="1:17" x14ac:dyDescent="0.3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  <c r="O414" s="10" t="str">
        <f>TEXT(TBL_Employees[[#This Row],[Hire Date]],"YYYY")</f>
        <v>2021</v>
      </c>
      <c r="P414" t="str">
        <f>TEXT(TBL_Employees[[#This Row],[Exit Date]], "YYYY")</f>
        <v/>
      </c>
      <c r="Q414" s="8" t="e">
        <f>TBL_Employees[[#This Row],[EXIT YEAR]]-TBL_Employees[[#This Row],[HIRE YEAR]]</f>
        <v>#VALUE!</v>
      </c>
    </row>
    <row r="415" spans="1:17" x14ac:dyDescent="0.3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  <c r="O415" s="10" t="str">
        <f>TEXT(TBL_Employees[[#This Row],[Hire Date]],"YYYY")</f>
        <v>2018</v>
      </c>
      <c r="P415" t="str">
        <f>TEXT(TBL_Employees[[#This Row],[Exit Date]], "YYYY")</f>
        <v/>
      </c>
      <c r="Q415" s="8" t="e">
        <f>TBL_Employees[[#This Row],[EXIT YEAR]]-TBL_Employees[[#This Row],[HIRE YEAR]]</f>
        <v>#VALUE!</v>
      </c>
    </row>
    <row r="416" spans="1:17" x14ac:dyDescent="0.3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  <c r="O416" s="10" t="str">
        <f>TEXT(TBL_Employees[[#This Row],[Hire Date]],"YYYY")</f>
        <v>2013</v>
      </c>
      <c r="P416" t="str">
        <f>TEXT(TBL_Employees[[#This Row],[Exit Date]], "YYYY")</f>
        <v>2019</v>
      </c>
      <c r="Q416" s="8">
        <f>TBL_Employees[[#This Row],[EXIT YEAR]]-TBL_Employees[[#This Row],[HIRE YEAR]]</f>
        <v>6</v>
      </c>
    </row>
    <row r="417" spans="1:17" x14ac:dyDescent="0.3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  <c r="O417" s="10" t="str">
        <f>TEXT(TBL_Employees[[#This Row],[Hire Date]],"YYYY")</f>
        <v>2018</v>
      </c>
      <c r="P417" t="str">
        <f>TEXT(TBL_Employees[[#This Row],[Exit Date]], "YYYY")</f>
        <v/>
      </c>
      <c r="Q417" s="8" t="e">
        <f>TBL_Employees[[#This Row],[EXIT YEAR]]-TBL_Employees[[#This Row],[HIRE YEAR]]</f>
        <v>#VALUE!</v>
      </c>
    </row>
    <row r="418" spans="1:17" x14ac:dyDescent="0.3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  <c r="O418" s="10" t="str">
        <f>TEXT(TBL_Employees[[#This Row],[Hire Date]],"YYYY")</f>
        <v>2019</v>
      </c>
      <c r="P418" t="str">
        <f>TEXT(TBL_Employees[[#This Row],[Exit Date]], "YYYY")</f>
        <v/>
      </c>
      <c r="Q418" s="8" t="e">
        <f>TBL_Employees[[#This Row],[EXIT YEAR]]-TBL_Employees[[#This Row],[HIRE YEAR]]</f>
        <v>#VALUE!</v>
      </c>
    </row>
    <row r="419" spans="1:17" x14ac:dyDescent="0.3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  <c r="O419" s="10" t="str">
        <f>TEXT(TBL_Employees[[#This Row],[Hire Date]],"YYYY")</f>
        <v>2019</v>
      </c>
      <c r="P419" t="str">
        <f>TEXT(TBL_Employees[[#This Row],[Exit Date]], "YYYY")</f>
        <v/>
      </c>
      <c r="Q419" s="8" t="e">
        <f>TBL_Employees[[#This Row],[EXIT YEAR]]-TBL_Employees[[#This Row],[HIRE YEAR]]</f>
        <v>#VALUE!</v>
      </c>
    </row>
    <row r="420" spans="1:17" x14ac:dyDescent="0.3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  <c r="O420" s="10" t="str">
        <f>TEXT(TBL_Employees[[#This Row],[Hire Date]],"YYYY")</f>
        <v>2010</v>
      </c>
      <c r="P420" t="str">
        <f>TEXT(TBL_Employees[[#This Row],[Exit Date]], "YYYY")</f>
        <v/>
      </c>
      <c r="Q420" s="8" t="e">
        <f>TBL_Employees[[#This Row],[EXIT YEAR]]-TBL_Employees[[#This Row],[HIRE YEAR]]</f>
        <v>#VALUE!</v>
      </c>
    </row>
    <row r="421" spans="1:17" x14ac:dyDescent="0.3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  <c r="O421" s="10" t="str">
        <f>TEXT(TBL_Employees[[#This Row],[Hire Date]],"YYYY")</f>
        <v>1994</v>
      </c>
      <c r="P421" t="str">
        <f>TEXT(TBL_Employees[[#This Row],[Exit Date]], "YYYY")</f>
        <v/>
      </c>
      <c r="Q421" s="8" t="e">
        <f>TBL_Employees[[#This Row],[EXIT YEAR]]-TBL_Employees[[#This Row],[HIRE YEAR]]</f>
        <v>#VALUE!</v>
      </c>
    </row>
    <row r="422" spans="1:17" x14ac:dyDescent="0.3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  <c r="O422" s="10" t="str">
        <f>TEXT(TBL_Employees[[#This Row],[Hire Date]],"YYYY")</f>
        <v>2012</v>
      </c>
      <c r="P422" t="str">
        <f>TEXT(TBL_Employees[[#This Row],[Exit Date]], "YYYY")</f>
        <v/>
      </c>
      <c r="Q422" s="8" t="e">
        <f>TBL_Employees[[#This Row],[EXIT YEAR]]-TBL_Employees[[#This Row],[HIRE YEAR]]</f>
        <v>#VALUE!</v>
      </c>
    </row>
    <row r="423" spans="1:17" x14ac:dyDescent="0.3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  <c r="O423" s="10" t="str">
        <f>TEXT(TBL_Employees[[#This Row],[Hire Date]],"YYYY")</f>
        <v>1995</v>
      </c>
      <c r="P423" t="str">
        <f>TEXT(TBL_Employees[[#This Row],[Exit Date]], "YYYY")</f>
        <v/>
      </c>
      <c r="Q423" s="8" t="e">
        <f>TBL_Employees[[#This Row],[EXIT YEAR]]-TBL_Employees[[#This Row],[HIRE YEAR]]</f>
        <v>#VALUE!</v>
      </c>
    </row>
    <row r="424" spans="1:17" x14ac:dyDescent="0.3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  <c r="O424" s="10" t="str">
        <f>TEXT(TBL_Employees[[#This Row],[Hire Date]],"YYYY")</f>
        <v>2001</v>
      </c>
      <c r="P424" t="str">
        <f>TEXT(TBL_Employees[[#This Row],[Exit Date]], "YYYY")</f>
        <v/>
      </c>
      <c r="Q424" s="8" t="e">
        <f>TBL_Employees[[#This Row],[EXIT YEAR]]-TBL_Employees[[#This Row],[HIRE YEAR]]</f>
        <v>#VALUE!</v>
      </c>
    </row>
    <row r="425" spans="1:17" x14ac:dyDescent="0.3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  <c r="O425" s="10" t="str">
        <f>TEXT(TBL_Employees[[#This Row],[Hire Date]],"YYYY")</f>
        <v>2020</v>
      </c>
      <c r="P425" t="str">
        <f>TEXT(TBL_Employees[[#This Row],[Exit Date]], "YYYY")</f>
        <v/>
      </c>
      <c r="Q425" s="8" t="e">
        <f>TBL_Employees[[#This Row],[EXIT YEAR]]-TBL_Employees[[#This Row],[HIRE YEAR]]</f>
        <v>#VALUE!</v>
      </c>
    </row>
    <row r="426" spans="1:17" x14ac:dyDescent="0.3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  <c r="O426" s="10" t="str">
        <f>TEXT(TBL_Employees[[#This Row],[Hire Date]],"YYYY")</f>
        <v>2012</v>
      </c>
      <c r="P426" t="str">
        <f>TEXT(TBL_Employees[[#This Row],[Exit Date]], "YYYY")</f>
        <v/>
      </c>
      <c r="Q426" s="8" t="e">
        <f>TBL_Employees[[#This Row],[EXIT YEAR]]-TBL_Employees[[#This Row],[HIRE YEAR]]</f>
        <v>#VALUE!</v>
      </c>
    </row>
    <row r="427" spans="1:17" x14ac:dyDescent="0.3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  <c r="O427" s="10" t="str">
        <f>TEXT(TBL_Employees[[#This Row],[Hire Date]],"YYYY")</f>
        <v>2004</v>
      </c>
      <c r="P427" t="str">
        <f>TEXT(TBL_Employees[[#This Row],[Exit Date]], "YYYY")</f>
        <v/>
      </c>
      <c r="Q427" s="8" t="e">
        <f>TBL_Employees[[#This Row],[EXIT YEAR]]-TBL_Employees[[#This Row],[HIRE YEAR]]</f>
        <v>#VALUE!</v>
      </c>
    </row>
    <row r="428" spans="1:17" x14ac:dyDescent="0.3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  <c r="O428" s="10" t="str">
        <f>TEXT(TBL_Employees[[#This Row],[Hire Date]],"YYYY")</f>
        <v>1995</v>
      </c>
      <c r="P428" t="str">
        <f>TEXT(TBL_Employees[[#This Row],[Exit Date]], "YYYY")</f>
        <v/>
      </c>
      <c r="Q428" s="8" t="e">
        <f>TBL_Employees[[#This Row],[EXIT YEAR]]-TBL_Employees[[#This Row],[HIRE YEAR]]</f>
        <v>#VALUE!</v>
      </c>
    </row>
    <row r="429" spans="1:17" x14ac:dyDescent="0.3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  <c r="O429" s="10" t="str">
        <f>TEXT(TBL_Employees[[#This Row],[Hire Date]],"YYYY")</f>
        <v>2009</v>
      </c>
      <c r="P429" t="str">
        <f>TEXT(TBL_Employees[[#This Row],[Exit Date]], "YYYY")</f>
        <v/>
      </c>
      <c r="Q429" s="8" t="e">
        <f>TBL_Employees[[#This Row],[EXIT YEAR]]-TBL_Employees[[#This Row],[HIRE YEAR]]</f>
        <v>#VALUE!</v>
      </c>
    </row>
    <row r="430" spans="1:17" x14ac:dyDescent="0.3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  <c r="O430" s="10" t="str">
        <f>TEXT(TBL_Employees[[#This Row],[Hire Date]],"YYYY")</f>
        <v>2020</v>
      </c>
      <c r="P430" t="str">
        <f>TEXT(TBL_Employees[[#This Row],[Exit Date]], "YYYY")</f>
        <v/>
      </c>
      <c r="Q430" s="8" t="e">
        <f>TBL_Employees[[#This Row],[EXIT YEAR]]-TBL_Employees[[#This Row],[HIRE YEAR]]</f>
        <v>#VALUE!</v>
      </c>
    </row>
    <row r="431" spans="1:17" x14ac:dyDescent="0.3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  <c r="O431" s="10" t="str">
        <f>TEXT(TBL_Employees[[#This Row],[Hire Date]],"YYYY")</f>
        <v>2017</v>
      </c>
      <c r="P431" t="str">
        <f>TEXT(TBL_Employees[[#This Row],[Exit Date]], "YYYY")</f>
        <v/>
      </c>
      <c r="Q431" s="8" t="e">
        <f>TBL_Employees[[#This Row],[EXIT YEAR]]-TBL_Employees[[#This Row],[HIRE YEAR]]</f>
        <v>#VALUE!</v>
      </c>
    </row>
    <row r="432" spans="1:17" x14ac:dyDescent="0.3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  <c r="O432" s="10" t="str">
        <f>TEXT(TBL_Employees[[#This Row],[Hire Date]],"YYYY")</f>
        <v>2001</v>
      </c>
      <c r="P432" t="str">
        <f>TEXT(TBL_Employees[[#This Row],[Exit Date]], "YYYY")</f>
        <v>2011</v>
      </c>
      <c r="Q432" s="8">
        <f>TBL_Employees[[#This Row],[EXIT YEAR]]-TBL_Employees[[#This Row],[HIRE YEAR]]</f>
        <v>10</v>
      </c>
    </row>
    <row r="433" spans="1:17" x14ac:dyDescent="0.3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  <c r="O433" s="10" t="str">
        <f>TEXT(TBL_Employees[[#This Row],[Hire Date]],"YYYY")</f>
        <v>2021</v>
      </c>
      <c r="P433" t="str">
        <f>TEXT(TBL_Employees[[#This Row],[Exit Date]], "YYYY")</f>
        <v/>
      </c>
      <c r="Q433" s="8" t="e">
        <f>TBL_Employees[[#This Row],[EXIT YEAR]]-TBL_Employees[[#This Row],[HIRE YEAR]]</f>
        <v>#VALUE!</v>
      </c>
    </row>
    <row r="434" spans="1:17" x14ac:dyDescent="0.3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  <c r="O434" s="10" t="str">
        <f>TEXT(TBL_Employees[[#This Row],[Hire Date]],"YYYY")</f>
        <v>2013</v>
      </c>
      <c r="P434" t="str">
        <f>TEXT(TBL_Employees[[#This Row],[Exit Date]], "YYYY")</f>
        <v/>
      </c>
      <c r="Q434" s="8" t="e">
        <f>TBL_Employees[[#This Row],[EXIT YEAR]]-TBL_Employees[[#This Row],[HIRE YEAR]]</f>
        <v>#VALUE!</v>
      </c>
    </row>
    <row r="435" spans="1:17" x14ac:dyDescent="0.3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  <c r="O435" s="10" t="str">
        <f>TEXT(TBL_Employees[[#This Row],[Hire Date]],"YYYY")</f>
        <v>2020</v>
      </c>
      <c r="P435" t="str">
        <f>TEXT(TBL_Employees[[#This Row],[Exit Date]], "YYYY")</f>
        <v/>
      </c>
      <c r="Q435" s="8" t="e">
        <f>TBL_Employees[[#This Row],[EXIT YEAR]]-TBL_Employees[[#This Row],[HIRE YEAR]]</f>
        <v>#VALUE!</v>
      </c>
    </row>
    <row r="436" spans="1:17" x14ac:dyDescent="0.3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  <c r="O436" s="10" t="str">
        <f>TEXT(TBL_Employees[[#This Row],[Hire Date]],"YYYY")</f>
        <v>2014</v>
      </c>
      <c r="P436" t="str">
        <f>TEXT(TBL_Employees[[#This Row],[Exit Date]], "YYYY")</f>
        <v/>
      </c>
      <c r="Q436" s="8" t="e">
        <f>TBL_Employees[[#This Row],[EXIT YEAR]]-TBL_Employees[[#This Row],[HIRE YEAR]]</f>
        <v>#VALUE!</v>
      </c>
    </row>
    <row r="437" spans="1:17" x14ac:dyDescent="0.3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  <c r="O437" s="10" t="str">
        <f>TEXT(TBL_Employees[[#This Row],[Hire Date]],"YYYY")</f>
        <v>2000</v>
      </c>
      <c r="P437" t="str">
        <f>TEXT(TBL_Employees[[#This Row],[Exit Date]], "YYYY")</f>
        <v/>
      </c>
      <c r="Q437" s="8" t="e">
        <f>TBL_Employees[[#This Row],[EXIT YEAR]]-TBL_Employees[[#This Row],[HIRE YEAR]]</f>
        <v>#VALUE!</v>
      </c>
    </row>
    <row r="438" spans="1:17" x14ac:dyDescent="0.3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  <c r="O438" s="10" t="str">
        <f>TEXT(TBL_Employees[[#This Row],[Hire Date]],"YYYY")</f>
        <v>1996</v>
      </c>
      <c r="P438" t="str">
        <f>TEXT(TBL_Employees[[#This Row],[Exit Date]], "YYYY")</f>
        <v/>
      </c>
      <c r="Q438" s="8" t="e">
        <f>TBL_Employees[[#This Row],[EXIT YEAR]]-TBL_Employees[[#This Row],[HIRE YEAR]]</f>
        <v>#VALUE!</v>
      </c>
    </row>
    <row r="439" spans="1:17" x14ac:dyDescent="0.3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  <c r="O439" s="10" t="str">
        <f>TEXT(TBL_Employees[[#This Row],[Hire Date]],"YYYY")</f>
        <v>2017</v>
      </c>
      <c r="P439" t="str">
        <f>TEXT(TBL_Employees[[#This Row],[Exit Date]], "YYYY")</f>
        <v/>
      </c>
      <c r="Q439" s="8" t="e">
        <f>TBL_Employees[[#This Row],[EXIT YEAR]]-TBL_Employees[[#This Row],[HIRE YEAR]]</f>
        <v>#VALUE!</v>
      </c>
    </row>
    <row r="440" spans="1:17" x14ac:dyDescent="0.3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  <c r="O440" s="10" t="str">
        <f>TEXT(TBL_Employees[[#This Row],[Hire Date]],"YYYY")</f>
        <v>2019</v>
      </c>
      <c r="P440" t="str">
        <f>TEXT(TBL_Employees[[#This Row],[Exit Date]], "YYYY")</f>
        <v/>
      </c>
      <c r="Q440" s="8" t="e">
        <f>TBL_Employees[[#This Row],[EXIT YEAR]]-TBL_Employees[[#This Row],[HIRE YEAR]]</f>
        <v>#VALUE!</v>
      </c>
    </row>
    <row r="441" spans="1:17" x14ac:dyDescent="0.3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  <c r="O441" s="10" t="str">
        <f>TEXT(TBL_Employees[[#This Row],[Hire Date]],"YYYY")</f>
        <v>2005</v>
      </c>
      <c r="P441" t="str">
        <f>TEXT(TBL_Employees[[#This Row],[Exit Date]], "YYYY")</f>
        <v/>
      </c>
      <c r="Q441" s="8" t="e">
        <f>TBL_Employees[[#This Row],[EXIT YEAR]]-TBL_Employees[[#This Row],[HIRE YEAR]]</f>
        <v>#VALUE!</v>
      </c>
    </row>
    <row r="442" spans="1:17" x14ac:dyDescent="0.3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  <c r="O442" s="10" t="str">
        <f>TEXT(TBL_Employees[[#This Row],[Hire Date]],"YYYY")</f>
        <v>2006</v>
      </c>
      <c r="P442" t="str">
        <f>TEXT(TBL_Employees[[#This Row],[Exit Date]], "YYYY")</f>
        <v/>
      </c>
      <c r="Q442" s="8" t="e">
        <f>TBL_Employees[[#This Row],[EXIT YEAR]]-TBL_Employees[[#This Row],[HIRE YEAR]]</f>
        <v>#VALUE!</v>
      </c>
    </row>
    <row r="443" spans="1:17" x14ac:dyDescent="0.3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  <c r="O443" s="10" t="str">
        <f>TEXT(TBL_Employees[[#This Row],[Hire Date]],"YYYY")</f>
        <v>2008</v>
      </c>
      <c r="P443" t="str">
        <f>TEXT(TBL_Employees[[#This Row],[Exit Date]], "YYYY")</f>
        <v/>
      </c>
      <c r="Q443" s="8" t="e">
        <f>TBL_Employees[[#This Row],[EXIT YEAR]]-TBL_Employees[[#This Row],[HIRE YEAR]]</f>
        <v>#VALUE!</v>
      </c>
    </row>
    <row r="444" spans="1:17" x14ac:dyDescent="0.3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  <c r="O444" s="10" t="str">
        <f>TEXT(TBL_Employees[[#This Row],[Hire Date]],"YYYY")</f>
        <v>2018</v>
      </c>
      <c r="P444" t="str">
        <f>TEXT(TBL_Employees[[#This Row],[Exit Date]], "YYYY")</f>
        <v/>
      </c>
      <c r="Q444" s="8" t="e">
        <f>TBL_Employees[[#This Row],[EXIT YEAR]]-TBL_Employees[[#This Row],[HIRE YEAR]]</f>
        <v>#VALUE!</v>
      </c>
    </row>
    <row r="445" spans="1:17" x14ac:dyDescent="0.3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  <c r="O445" s="10" t="str">
        <f>TEXT(TBL_Employees[[#This Row],[Hire Date]],"YYYY")</f>
        <v>2011</v>
      </c>
      <c r="P445" t="str">
        <f>TEXT(TBL_Employees[[#This Row],[Exit Date]], "YYYY")</f>
        <v/>
      </c>
      <c r="Q445" s="8" t="e">
        <f>TBL_Employees[[#This Row],[EXIT YEAR]]-TBL_Employees[[#This Row],[HIRE YEAR]]</f>
        <v>#VALUE!</v>
      </c>
    </row>
    <row r="446" spans="1:17" x14ac:dyDescent="0.3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  <c r="O446" s="10" t="str">
        <f>TEXT(TBL_Employees[[#This Row],[Hire Date]],"YYYY")</f>
        <v>2015</v>
      </c>
      <c r="P446" t="str">
        <f>TEXT(TBL_Employees[[#This Row],[Exit Date]], "YYYY")</f>
        <v/>
      </c>
      <c r="Q446" s="8" t="e">
        <f>TBL_Employees[[#This Row],[EXIT YEAR]]-TBL_Employees[[#This Row],[HIRE YEAR]]</f>
        <v>#VALUE!</v>
      </c>
    </row>
    <row r="447" spans="1:17" x14ac:dyDescent="0.3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  <c r="O447" s="10" t="str">
        <f>TEXT(TBL_Employees[[#This Row],[Hire Date]],"YYYY")</f>
        <v>2019</v>
      </c>
      <c r="P447" t="str">
        <f>TEXT(TBL_Employees[[#This Row],[Exit Date]], "YYYY")</f>
        <v/>
      </c>
      <c r="Q447" s="8" t="e">
        <f>TBL_Employees[[#This Row],[EXIT YEAR]]-TBL_Employees[[#This Row],[HIRE YEAR]]</f>
        <v>#VALUE!</v>
      </c>
    </row>
    <row r="448" spans="1:17" x14ac:dyDescent="0.3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  <c r="O448" s="10" t="str">
        <f>TEXT(TBL_Employees[[#This Row],[Hire Date]],"YYYY")</f>
        <v>2002</v>
      </c>
      <c r="P448" t="str">
        <f>TEXT(TBL_Employees[[#This Row],[Exit Date]], "YYYY")</f>
        <v/>
      </c>
      <c r="Q448" s="8" t="e">
        <f>TBL_Employees[[#This Row],[EXIT YEAR]]-TBL_Employees[[#This Row],[HIRE YEAR]]</f>
        <v>#VALUE!</v>
      </c>
    </row>
    <row r="449" spans="1:17" x14ac:dyDescent="0.3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  <c r="O449" s="10" t="str">
        <f>TEXT(TBL_Employees[[#This Row],[Hire Date]],"YYYY")</f>
        <v>1999</v>
      </c>
      <c r="P449" t="str">
        <f>TEXT(TBL_Employees[[#This Row],[Exit Date]], "YYYY")</f>
        <v/>
      </c>
      <c r="Q449" s="8" t="e">
        <f>TBL_Employees[[#This Row],[EXIT YEAR]]-TBL_Employees[[#This Row],[HIRE YEAR]]</f>
        <v>#VALUE!</v>
      </c>
    </row>
    <row r="450" spans="1:17" x14ac:dyDescent="0.3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  <c r="O450" s="10" t="str">
        <f>TEXT(TBL_Employees[[#This Row],[Hire Date]],"YYYY")</f>
        <v>2011</v>
      </c>
      <c r="P450" t="str">
        <f>TEXT(TBL_Employees[[#This Row],[Exit Date]], "YYYY")</f>
        <v/>
      </c>
      <c r="Q450" s="8" t="e">
        <f>TBL_Employees[[#This Row],[EXIT YEAR]]-TBL_Employees[[#This Row],[HIRE YEAR]]</f>
        <v>#VALUE!</v>
      </c>
    </row>
    <row r="451" spans="1:17" x14ac:dyDescent="0.3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  <c r="O451" s="10" t="str">
        <f>TEXT(TBL_Employees[[#This Row],[Hire Date]],"YYYY")</f>
        <v>2000</v>
      </c>
      <c r="P451" t="str">
        <f>TEXT(TBL_Employees[[#This Row],[Exit Date]], "YYYY")</f>
        <v/>
      </c>
      <c r="Q451" s="8" t="e">
        <f>TBL_Employees[[#This Row],[EXIT YEAR]]-TBL_Employees[[#This Row],[HIRE YEAR]]</f>
        <v>#VALUE!</v>
      </c>
    </row>
    <row r="452" spans="1:17" x14ac:dyDescent="0.3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  <c r="O452" s="10" t="str">
        <f>TEXT(TBL_Employees[[#This Row],[Hire Date]],"YYYY")</f>
        <v>2021</v>
      </c>
      <c r="P452" t="str">
        <f>TEXT(TBL_Employees[[#This Row],[Exit Date]], "YYYY")</f>
        <v/>
      </c>
      <c r="Q452" s="8" t="e">
        <f>TBL_Employees[[#This Row],[EXIT YEAR]]-TBL_Employees[[#This Row],[HIRE YEAR]]</f>
        <v>#VALUE!</v>
      </c>
    </row>
    <row r="453" spans="1:17" x14ac:dyDescent="0.3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  <c r="O453" s="10" t="str">
        <f>TEXT(TBL_Employees[[#This Row],[Hire Date]],"YYYY")</f>
        <v>1994</v>
      </c>
      <c r="P453" t="str">
        <f>TEXT(TBL_Employees[[#This Row],[Exit Date]], "YYYY")</f>
        <v/>
      </c>
      <c r="Q453" s="8" t="e">
        <f>TBL_Employees[[#This Row],[EXIT YEAR]]-TBL_Employees[[#This Row],[HIRE YEAR]]</f>
        <v>#VALUE!</v>
      </c>
    </row>
    <row r="454" spans="1:17" x14ac:dyDescent="0.3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  <c r="O454" s="10" t="str">
        <f>TEXT(TBL_Employees[[#This Row],[Hire Date]],"YYYY")</f>
        <v>2008</v>
      </c>
      <c r="P454" t="str">
        <f>TEXT(TBL_Employees[[#This Row],[Exit Date]], "YYYY")</f>
        <v/>
      </c>
      <c r="Q454" s="8" t="e">
        <f>TBL_Employees[[#This Row],[EXIT YEAR]]-TBL_Employees[[#This Row],[HIRE YEAR]]</f>
        <v>#VALUE!</v>
      </c>
    </row>
    <row r="455" spans="1:17" x14ac:dyDescent="0.3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  <c r="O455" s="10" t="str">
        <f>TEXT(TBL_Employees[[#This Row],[Hire Date]],"YYYY")</f>
        <v>2006</v>
      </c>
      <c r="P455" t="str">
        <f>TEXT(TBL_Employees[[#This Row],[Exit Date]], "YYYY")</f>
        <v>2015</v>
      </c>
      <c r="Q455" s="8">
        <f>TBL_Employees[[#This Row],[EXIT YEAR]]-TBL_Employees[[#This Row],[HIRE YEAR]]</f>
        <v>9</v>
      </c>
    </row>
    <row r="456" spans="1:17" x14ac:dyDescent="0.3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  <c r="O456" s="10" t="str">
        <f>TEXT(TBL_Employees[[#This Row],[Hire Date]],"YYYY")</f>
        <v>2013</v>
      </c>
      <c r="P456" t="str">
        <f>TEXT(TBL_Employees[[#This Row],[Exit Date]], "YYYY")</f>
        <v/>
      </c>
      <c r="Q456" s="8" t="e">
        <f>TBL_Employees[[#This Row],[EXIT YEAR]]-TBL_Employees[[#This Row],[HIRE YEAR]]</f>
        <v>#VALUE!</v>
      </c>
    </row>
    <row r="457" spans="1:17" x14ac:dyDescent="0.3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  <c r="O457" s="10" t="str">
        <f>TEXT(TBL_Employees[[#This Row],[Hire Date]],"YYYY")</f>
        <v>1995</v>
      </c>
      <c r="P457" t="str">
        <f>TEXT(TBL_Employees[[#This Row],[Exit Date]], "YYYY")</f>
        <v/>
      </c>
      <c r="Q457" s="8" t="e">
        <f>TBL_Employees[[#This Row],[EXIT YEAR]]-TBL_Employees[[#This Row],[HIRE YEAR]]</f>
        <v>#VALUE!</v>
      </c>
    </row>
    <row r="458" spans="1:17" x14ac:dyDescent="0.3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  <c r="O458" s="10" t="str">
        <f>TEXT(TBL_Employees[[#This Row],[Hire Date]],"YYYY")</f>
        <v>2018</v>
      </c>
      <c r="P458" t="str">
        <f>TEXT(TBL_Employees[[#This Row],[Exit Date]], "YYYY")</f>
        <v/>
      </c>
      <c r="Q458" s="8" t="e">
        <f>TBL_Employees[[#This Row],[EXIT YEAR]]-TBL_Employees[[#This Row],[HIRE YEAR]]</f>
        <v>#VALUE!</v>
      </c>
    </row>
    <row r="459" spans="1:17" x14ac:dyDescent="0.3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  <c r="O459" s="10" t="str">
        <f>TEXT(TBL_Employees[[#This Row],[Hire Date]],"YYYY")</f>
        <v>2013</v>
      </c>
      <c r="P459" t="str">
        <f>TEXT(TBL_Employees[[#This Row],[Exit Date]], "YYYY")</f>
        <v/>
      </c>
      <c r="Q459" s="8" t="e">
        <f>TBL_Employees[[#This Row],[EXIT YEAR]]-TBL_Employees[[#This Row],[HIRE YEAR]]</f>
        <v>#VALUE!</v>
      </c>
    </row>
    <row r="460" spans="1:17" x14ac:dyDescent="0.3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  <c r="O460" s="10" t="str">
        <f>TEXT(TBL_Employees[[#This Row],[Hire Date]],"YYYY")</f>
        <v>2004</v>
      </c>
      <c r="P460" t="str">
        <f>TEXT(TBL_Employees[[#This Row],[Exit Date]], "YYYY")</f>
        <v/>
      </c>
      <c r="Q460" s="8" t="e">
        <f>TBL_Employees[[#This Row],[EXIT YEAR]]-TBL_Employees[[#This Row],[HIRE YEAR]]</f>
        <v>#VALUE!</v>
      </c>
    </row>
    <row r="461" spans="1:17" x14ac:dyDescent="0.3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  <c r="O461" s="10" t="str">
        <f>TEXT(TBL_Employees[[#This Row],[Hire Date]],"YYYY")</f>
        <v>2011</v>
      </c>
      <c r="P461" t="str">
        <f>TEXT(TBL_Employees[[#This Row],[Exit Date]], "YYYY")</f>
        <v>2020</v>
      </c>
      <c r="Q461" s="8">
        <f>TBL_Employees[[#This Row],[EXIT YEAR]]-TBL_Employees[[#This Row],[HIRE YEAR]]</f>
        <v>9</v>
      </c>
    </row>
    <row r="462" spans="1:17" x14ac:dyDescent="0.3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  <c r="O462" s="10" t="str">
        <f>TEXT(TBL_Employees[[#This Row],[Hire Date]],"YYYY")</f>
        <v>2009</v>
      </c>
      <c r="P462" t="str">
        <f>TEXT(TBL_Employees[[#This Row],[Exit Date]], "YYYY")</f>
        <v/>
      </c>
      <c r="Q462" s="8" t="e">
        <f>TBL_Employees[[#This Row],[EXIT YEAR]]-TBL_Employees[[#This Row],[HIRE YEAR]]</f>
        <v>#VALUE!</v>
      </c>
    </row>
    <row r="463" spans="1:17" x14ac:dyDescent="0.3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  <c r="O463" s="10" t="str">
        <f>TEXT(TBL_Employees[[#This Row],[Hire Date]],"YYYY")</f>
        <v>2000</v>
      </c>
      <c r="P463" t="str">
        <f>TEXT(TBL_Employees[[#This Row],[Exit Date]], "YYYY")</f>
        <v/>
      </c>
      <c r="Q463" s="8" t="e">
        <f>TBL_Employees[[#This Row],[EXIT YEAR]]-TBL_Employees[[#This Row],[HIRE YEAR]]</f>
        <v>#VALUE!</v>
      </c>
    </row>
    <row r="464" spans="1:17" x14ac:dyDescent="0.3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  <c r="O464" s="10" t="str">
        <f>TEXT(TBL_Employees[[#This Row],[Hire Date]],"YYYY")</f>
        <v>2019</v>
      </c>
      <c r="P464" t="str">
        <f>TEXT(TBL_Employees[[#This Row],[Exit Date]], "YYYY")</f>
        <v/>
      </c>
      <c r="Q464" s="8" t="e">
        <f>TBL_Employees[[#This Row],[EXIT YEAR]]-TBL_Employees[[#This Row],[HIRE YEAR]]</f>
        <v>#VALUE!</v>
      </c>
    </row>
    <row r="465" spans="1:17" x14ac:dyDescent="0.3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  <c r="O465" s="10" t="str">
        <f>TEXT(TBL_Employees[[#This Row],[Hire Date]],"YYYY")</f>
        <v>2020</v>
      </c>
      <c r="P465" t="str">
        <f>TEXT(TBL_Employees[[#This Row],[Exit Date]], "YYYY")</f>
        <v/>
      </c>
      <c r="Q465" s="8" t="e">
        <f>TBL_Employees[[#This Row],[EXIT YEAR]]-TBL_Employees[[#This Row],[HIRE YEAR]]</f>
        <v>#VALUE!</v>
      </c>
    </row>
    <row r="466" spans="1:17" x14ac:dyDescent="0.3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  <c r="O466" s="10" t="str">
        <f>TEXT(TBL_Employees[[#This Row],[Hire Date]],"YYYY")</f>
        <v>2007</v>
      </c>
      <c r="P466" t="str">
        <f>TEXT(TBL_Employees[[#This Row],[Exit Date]], "YYYY")</f>
        <v/>
      </c>
      <c r="Q466" s="8" t="e">
        <f>TBL_Employees[[#This Row],[EXIT YEAR]]-TBL_Employees[[#This Row],[HIRE YEAR]]</f>
        <v>#VALUE!</v>
      </c>
    </row>
    <row r="467" spans="1:17" x14ac:dyDescent="0.3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  <c r="O467" s="10" t="str">
        <f>TEXT(TBL_Employees[[#This Row],[Hire Date]],"YYYY")</f>
        <v>2018</v>
      </c>
      <c r="P467" t="str">
        <f>TEXT(TBL_Employees[[#This Row],[Exit Date]], "YYYY")</f>
        <v/>
      </c>
      <c r="Q467" s="8" t="e">
        <f>TBL_Employees[[#This Row],[EXIT YEAR]]-TBL_Employees[[#This Row],[HIRE YEAR]]</f>
        <v>#VALUE!</v>
      </c>
    </row>
    <row r="468" spans="1:17" x14ac:dyDescent="0.3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  <c r="O468" s="10" t="str">
        <f>TEXT(TBL_Employees[[#This Row],[Hire Date]],"YYYY")</f>
        <v>2010</v>
      </c>
      <c r="P468" t="str">
        <f>TEXT(TBL_Employees[[#This Row],[Exit Date]], "YYYY")</f>
        <v/>
      </c>
      <c r="Q468" s="8" t="e">
        <f>TBL_Employees[[#This Row],[EXIT YEAR]]-TBL_Employees[[#This Row],[HIRE YEAR]]</f>
        <v>#VALUE!</v>
      </c>
    </row>
    <row r="469" spans="1:17" x14ac:dyDescent="0.3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  <c r="O469" s="10" t="str">
        <f>TEXT(TBL_Employees[[#This Row],[Hire Date]],"YYYY")</f>
        <v>2019</v>
      </c>
      <c r="P469" t="str">
        <f>TEXT(TBL_Employees[[#This Row],[Exit Date]], "YYYY")</f>
        <v/>
      </c>
      <c r="Q469" s="8" t="e">
        <f>TBL_Employees[[#This Row],[EXIT YEAR]]-TBL_Employees[[#This Row],[HIRE YEAR]]</f>
        <v>#VALUE!</v>
      </c>
    </row>
    <row r="470" spans="1:17" x14ac:dyDescent="0.3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  <c r="O470" s="10" t="str">
        <f>TEXT(TBL_Employees[[#This Row],[Hire Date]],"YYYY")</f>
        <v>2020</v>
      </c>
      <c r="P470" t="str">
        <f>TEXT(TBL_Employees[[#This Row],[Exit Date]], "YYYY")</f>
        <v/>
      </c>
      <c r="Q470" s="8" t="e">
        <f>TBL_Employees[[#This Row],[EXIT YEAR]]-TBL_Employees[[#This Row],[HIRE YEAR]]</f>
        <v>#VALUE!</v>
      </c>
    </row>
    <row r="471" spans="1:17" x14ac:dyDescent="0.3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  <c r="O471" s="10" t="str">
        <f>TEXT(TBL_Employees[[#This Row],[Hire Date]],"YYYY")</f>
        <v>2016</v>
      </c>
      <c r="P471" t="str">
        <f>TEXT(TBL_Employees[[#This Row],[Exit Date]], "YYYY")</f>
        <v/>
      </c>
      <c r="Q471" s="8" t="e">
        <f>TBL_Employees[[#This Row],[EXIT YEAR]]-TBL_Employees[[#This Row],[HIRE YEAR]]</f>
        <v>#VALUE!</v>
      </c>
    </row>
    <row r="472" spans="1:17" x14ac:dyDescent="0.3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  <c r="O472" s="10" t="str">
        <f>TEXT(TBL_Employees[[#This Row],[Hire Date]],"YYYY")</f>
        <v>2002</v>
      </c>
      <c r="P472" t="str">
        <f>TEXT(TBL_Employees[[#This Row],[Exit Date]], "YYYY")</f>
        <v/>
      </c>
      <c r="Q472" s="8" t="e">
        <f>TBL_Employees[[#This Row],[EXIT YEAR]]-TBL_Employees[[#This Row],[HIRE YEAR]]</f>
        <v>#VALUE!</v>
      </c>
    </row>
    <row r="473" spans="1:17" x14ac:dyDescent="0.3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  <c r="O473" s="10" t="str">
        <f>TEXT(TBL_Employees[[#This Row],[Hire Date]],"YYYY")</f>
        <v>2000</v>
      </c>
      <c r="P473" t="str">
        <f>TEXT(TBL_Employees[[#This Row],[Exit Date]], "YYYY")</f>
        <v/>
      </c>
      <c r="Q473" s="8" t="e">
        <f>TBL_Employees[[#This Row],[EXIT YEAR]]-TBL_Employees[[#This Row],[HIRE YEAR]]</f>
        <v>#VALUE!</v>
      </c>
    </row>
    <row r="474" spans="1:17" x14ac:dyDescent="0.3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  <c r="O474" s="10" t="str">
        <f>TEXT(TBL_Employees[[#This Row],[Hire Date]],"YYYY")</f>
        <v>2015</v>
      </c>
      <c r="P474" t="str">
        <f>TEXT(TBL_Employees[[#This Row],[Exit Date]], "YYYY")</f>
        <v/>
      </c>
      <c r="Q474" s="8" t="e">
        <f>TBL_Employees[[#This Row],[EXIT YEAR]]-TBL_Employees[[#This Row],[HIRE YEAR]]</f>
        <v>#VALUE!</v>
      </c>
    </row>
    <row r="475" spans="1:17" x14ac:dyDescent="0.3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  <c r="O475" s="10" t="str">
        <f>TEXT(TBL_Employees[[#This Row],[Hire Date]],"YYYY")</f>
        <v>2010</v>
      </c>
      <c r="P475" t="str">
        <f>TEXT(TBL_Employees[[#This Row],[Exit Date]], "YYYY")</f>
        <v/>
      </c>
      <c r="Q475" s="8" t="e">
        <f>TBL_Employees[[#This Row],[EXIT YEAR]]-TBL_Employees[[#This Row],[HIRE YEAR]]</f>
        <v>#VALUE!</v>
      </c>
    </row>
    <row r="476" spans="1:17" x14ac:dyDescent="0.3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  <c r="O476" s="10" t="str">
        <f>TEXT(TBL_Employees[[#This Row],[Hire Date]],"YYYY")</f>
        <v>2005</v>
      </c>
      <c r="P476" t="str">
        <f>TEXT(TBL_Employees[[#This Row],[Exit Date]], "YYYY")</f>
        <v/>
      </c>
      <c r="Q476" s="8" t="e">
        <f>TBL_Employees[[#This Row],[EXIT YEAR]]-TBL_Employees[[#This Row],[HIRE YEAR]]</f>
        <v>#VALUE!</v>
      </c>
    </row>
    <row r="477" spans="1:17" x14ac:dyDescent="0.3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  <c r="O477" s="10" t="str">
        <f>TEXT(TBL_Employees[[#This Row],[Hire Date]],"YYYY")</f>
        <v>2014</v>
      </c>
      <c r="P477" t="str">
        <f>TEXT(TBL_Employees[[#This Row],[Exit Date]], "YYYY")</f>
        <v/>
      </c>
      <c r="Q477" s="8" t="e">
        <f>TBL_Employees[[#This Row],[EXIT YEAR]]-TBL_Employees[[#This Row],[HIRE YEAR]]</f>
        <v>#VALUE!</v>
      </c>
    </row>
    <row r="478" spans="1:17" x14ac:dyDescent="0.3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  <c r="O478" s="10" t="str">
        <f>TEXT(TBL_Employees[[#This Row],[Hire Date]],"YYYY")</f>
        <v>2013</v>
      </c>
      <c r="P478" t="str">
        <f>TEXT(TBL_Employees[[#This Row],[Exit Date]], "YYYY")</f>
        <v/>
      </c>
      <c r="Q478" s="8" t="e">
        <f>TBL_Employees[[#This Row],[EXIT YEAR]]-TBL_Employees[[#This Row],[HIRE YEAR]]</f>
        <v>#VALUE!</v>
      </c>
    </row>
    <row r="479" spans="1:17" x14ac:dyDescent="0.3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  <c r="O479" s="10" t="str">
        <f>TEXT(TBL_Employees[[#This Row],[Hire Date]],"YYYY")</f>
        <v>2021</v>
      </c>
      <c r="P479" t="str">
        <f>TEXT(TBL_Employees[[#This Row],[Exit Date]], "YYYY")</f>
        <v/>
      </c>
      <c r="Q479" s="8" t="e">
        <f>TBL_Employees[[#This Row],[EXIT YEAR]]-TBL_Employees[[#This Row],[HIRE YEAR]]</f>
        <v>#VALUE!</v>
      </c>
    </row>
    <row r="480" spans="1:17" x14ac:dyDescent="0.3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  <c r="O480" s="10" t="str">
        <f>TEXT(TBL_Employees[[#This Row],[Hire Date]],"YYYY")</f>
        <v>1998</v>
      </c>
      <c r="P480" t="str">
        <f>TEXT(TBL_Employees[[#This Row],[Exit Date]], "YYYY")</f>
        <v>2004</v>
      </c>
      <c r="Q480" s="8">
        <f>TBL_Employees[[#This Row],[EXIT YEAR]]-TBL_Employees[[#This Row],[HIRE YEAR]]</f>
        <v>6</v>
      </c>
    </row>
    <row r="481" spans="1:17" x14ac:dyDescent="0.3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  <c r="O481" s="10" t="str">
        <f>TEXT(TBL_Employees[[#This Row],[Hire Date]],"YYYY")</f>
        <v>2016</v>
      </c>
      <c r="P481" t="str">
        <f>TEXT(TBL_Employees[[#This Row],[Exit Date]], "YYYY")</f>
        <v/>
      </c>
      <c r="Q481" s="8" t="e">
        <f>TBL_Employees[[#This Row],[EXIT YEAR]]-TBL_Employees[[#This Row],[HIRE YEAR]]</f>
        <v>#VALUE!</v>
      </c>
    </row>
    <row r="482" spans="1:17" x14ac:dyDescent="0.3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  <c r="O482" s="10" t="str">
        <f>TEXT(TBL_Employees[[#This Row],[Hire Date]],"YYYY")</f>
        <v>2009</v>
      </c>
      <c r="P482" t="str">
        <f>TEXT(TBL_Employees[[#This Row],[Exit Date]], "YYYY")</f>
        <v/>
      </c>
      <c r="Q482" s="8" t="e">
        <f>TBL_Employees[[#This Row],[EXIT YEAR]]-TBL_Employees[[#This Row],[HIRE YEAR]]</f>
        <v>#VALUE!</v>
      </c>
    </row>
    <row r="483" spans="1:17" x14ac:dyDescent="0.3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  <c r="O483" s="10" t="str">
        <f>TEXT(TBL_Employees[[#This Row],[Hire Date]],"YYYY")</f>
        <v>2016</v>
      </c>
      <c r="P483" t="str">
        <f>TEXT(TBL_Employees[[#This Row],[Exit Date]], "YYYY")</f>
        <v/>
      </c>
      <c r="Q483" s="8" t="e">
        <f>TBL_Employees[[#This Row],[EXIT YEAR]]-TBL_Employees[[#This Row],[HIRE YEAR]]</f>
        <v>#VALUE!</v>
      </c>
    </row>
    <row r="484" spans="1:17" x14ac:dyDescent="0.3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  <c r="O484" s="10" t="str">
        <f>TEXT(TBL_Employees[[#This Row],[Hire Date]],"YYYY")</f>
        <v>2005</v>
      </c>
      <c r="P484" t="str">
        <f>TEXT(TBL_Employees[[#This Row],[Exit Date]], "YYYY")</f>
        <v/>
      </c>
      <c r="Q484" s="8" t="e">
        <f>TBL_Employees[[#This Row],[EXIT YEAR]]-TBL_Employees[[#This Row],[HIRE YEAR]]</f>
        <v>#VALUE!</v>
      </c>
    </row>
    <row r="485" spans="1:17" x14ac:dyDescent="0.3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  <c r="O485" s="10" t="str">
        <f>TEXT(TBL_Employees[[#This Row],[Hire Date]],"YYYY")</f>
        <v>2016</v>
      </c>
      <c r="P485" t="str">
        <f>TEXT(TBL_Employees[[#This Row],[Exit Date]], "YYYY")</f>
        <v/>
      </c>
      <c r="Q485" s="8" t="e">
        <f>TBL_Employees[[#This Row],[EXIT YEAR]]-TBL_Employees[[#This Row],[HIRE YEAR]]</f>
        <v>#VALUE!</v>
      </c>
    </row>
    <row r="486" spans="1:17" x14ac:dyDescent="0.3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  <c r="O486" s="10" t="str">
        <f>TEXT(TBL_Employees[[#This Row],[Hire Date]],"YYYY")</f>
        <v>2015</v>
      </c>
      <c r="P486" t="str">
        <f>TEXT(TBL_Employees[[#This Row],[Exit Date]], "YYYY")</f>
        <v/>
      </c>
      <c r="Q486" s="8" t="e">
        <f>TBL_Employees[[#This Row],[EXIT YEAR]]-TBL_Employees[[#This Row],[HIRE YEAR]]</f>
        <v>#VALUE!</v>
      </c>
    </row>
    <row r="487" spans="1:17" x14ac:dyDescent="0.3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  <c r="O487" s="10" t="str">
        <f>TEXT(TBL_Employees[[#This Row],[Hire Date]],"YYYY")</f>
        <v>2004</v>
      </c>
      <c r="P487" t="str">
        <f>TEXT(TBL_Employees[[#This Row],[Exit Date]], "YYYY")</f>
        <v/>
      </c>
      <c r="Q487" s="8" t="e">
        <f>TBL_Employees[[#This Row],[EXIT YEAR]]-TBL_Employees[[#This Row],[HIRE YEAR]]</f>
        <v>#VALUE!</v>
      </c>
    </row>
    <row r="488" spans="1:17" x14ac:dyDescent="0.3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  <c r="O488" s="10" t="str">
        <f>TEXT(TBL_Employees[[#This Row],[Hire Date]],"YYYY")</f>
        <v>2011</v>
      </c>
      <c r="P488" t="str">
        <f>TEXT(TBL_Employees[[#This Row],[Exit Date]], "YYYY")</f>
        <v/>
      </c>
      <c r="Q488" s="8" t="e">
        <f>TBL_Employees[[#This Row],[EXIT YEAR]]-TBL_Employees[[#This Row],[HIRE YEAR]]</f>
        <v>#VALUE!</v>
      </c>
    </row>
    <row r="489" spans="1:17" x14ac:dyDescent="0.3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  <c r="O489" s="10" t="str">
        <f>TEXT(TBL_Employees[[#This Row],[Hire Date]],"YYYY")</f>
        <v>2014</v>
      </c>
      <c r="P489" t="str">
        <f>TEXT(TBL_Employees[[#This Row],[Exit Date]], "YYYY")</f>
        <v>2017</v>
      </c>
      <c r="Q489" s="8">
        <f>TBL_Employees[[#This Row],[EXIT YEAR]]-TBL_Employees[[#This Row],[HIRE YEAR]]</f>
        <v>3</v>
      </c>
    </row>
    <row r="490" spans="1:17" x14ac:dyDescent="0.3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  <c r="O490" s="10" t="str">
        <f>TEXT(TBL_Employees[[#This Row],[Hire Date]],"YYYY")</f>
        <v>2004</v>
      </c>
      <c r="P490" t="str">
        <f>TEXT(TBL_Employees[[#This Row],[Exit Date]], "YYYY")</f>
        <v/>
      </c>
      <c r="Q490" s="8" t="e">
        <f>TBL_Employees[[#This Row],[EXIT YEAR]]-TBL_Employees[[#This Row],[HIRE YEAR]]</f>
        <v>#VALUE!</v>
      </c>
    </row>
    <row r="491" spans="1:17" x14ac:dyDescent="0.3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  <c r="O491" s="10" t="str">
        <f>TEXT(TBL_Employees[[#This Row],[Hire Date]],"YYYY")</f>
        <v>2019</v>
      </c>
      <c r="P491" t="str">
        <f>TEXT(TBL_Employees[[#This Row],[Exit Date]], "YYYY")</f>
        <v/>
      </c>
      <c r="Q491" s="8" t="e">
        <f>TBL_Employees[[#This Row],[EXIT YEAR]]-TBL_Employees[[#This Row],[HIRE YEAR]]</f>
        <v>#VALUE!</v>
      </c>
    </row>
    <row r="492" spans="1:17" x14ac:dyDescent="0.3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  <c r="O492" s="10" t="str">
        <f>TEXT(TBL_Employees[[#This Row],[Hire Date]],"YYYY")</f>
        <v>2010</v>
      </c>
      <c r="P492" t="str">
        <f>TEXT(TBL_Employees[[#This Row],[Exit Date]], "YYYY")</f>
        <v/>
      </c>
      <c r="Q492" s="8" t="e">
        <f>TBL_Employees[[#This Row],[EXIT YEAR]]-TBL_Employees[[#This Row],[HIRE YEAR]]</f>
        <v>#VALUE!</v>
      </c>
    </row>
    <row r="493" spans="1:17" x14ac:dyDescent="0.3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  <c r="O493" s="10" t="str">
        <f>TEXT(TBL_Employees[[#This Row],[Hire Date]],"YYYY")</f>
        <v>1998</v>
      </c>
      <c r="P493" t="str">
        <f>TEXT(TBL_Employees[[#This Row],[Exit Date]], "YYYY")</f>
        <v/>
      </c>
      <c r="Q493" s="8" t="e">
        <f>TBL_Employees[[#This Row],[EXIT YEAR]]-TBL_Employees[[#This Row],[HIRE YEAR]]</f>
        <v>#VALUE!</v>
      </c>
    </row>
    <row r="494" spans="1:17" x14ac:dyDescent="0.3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  <c r="O494" s="10" t="str">
        <f>TEXT(TBL_Employees[[#This Row],[Hire Date]],"YYYY")</f>
        <v>2015</v>
      </c>
      <c r="P494" t="str">
        <f>TEXT(TBL_Employees[[#This Row],[Exit Date]], "YYYY")</f>
        <v/>
      </c>
      <c r="Q494" s="8" t="e">
        <f>TBL_Employees[[#This Row],[EXIT YEAR]]-TBL_Employees[[#This Row],[HIRE YEAR]]</f>
        <v>#VALUE!</v>
      </c>
    </row>
    <row r="495" spans="1:17" x14ac:dyDescent="0.3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  <c r="O495" s="10" t="str">
        <f>TEXT(TBL_Employees[[#This Row],[Hire Date]],"YYYY")</f>
        <v>2008</v>
      </c>
      <c r="P495" t="str">
        <f>TEXT(TBL_Employees[[#This Row],[Exit Date]], "YYYY")</f>
        <v/>
      </c>
      <c r="Q495" s="8" t="e">
        <f>TBL_Employees[[#This Row],[EXIT YEAR]]-TBL_Employees[[#This Row],[HIRE YEAR]]</f>
        <v>#VALUE!</v>
      </c>
    </row>
    <row r="496" spans="1:17" x14ac:dyDescent="0.3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  <c r="O496" s="10" t="str">
        <f>TEXT(TBL_Employees[[#This Row],[Hire Date]],"YYYY")</f>
        <v>2004</v>
      </c>
      <c r="P496" t="str">
        <f>TEXT(TBL_Employees[[#This Row],[Exit Date]], "YYYY")</f>
        <v/>
      </c>
      <c r="Q496" s="8" t="e">
        <f>TBL_Employees[[#This Row],[EXIT YEAR]]-TBL_Employees[[#This Row],[HIRE YEAR]]</f>
        <v>#VALUE!</v>
      </c>
    </row>
    <row r="497" spans="1:17" x14ac:dyDescent="0.3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  <c r="O497" s="10" t="str">
        <f>TEXT(TBL_Employees[[#This Row],[Hire Date]],"YYYY")</f>
        <v>2007</v>
      </c>
      <c r="P497" t="str">
        <f>TEXT(TBL_Employees[[#This Row],[Exit Date]], "YYYY")</f>
        <v/>
      </c>
      <c r="Q497" s="8" t="e">
        <f>TBL_Employees[[#This Row],[EXIT YEAR]]-TBL_Employees[[#This Row],[HIRE YEAR]]</f>
        <v>#VALUE!</v>
      </c>
    </row>
    <row r="498" spans="1:17" x14ac:dyDescent="0.3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  <c r="O498" s="10" t="str">
        <f>TEXT(TBL_Employees[[#This Row],[Hire Date]],"YYYY")</f>
        <v>2020</v>
      </c>
      <c r="P498" t="str">
        <f>TEXT(TBL_Employees[[#This Row],[Exit Date]], "YYYY")</f>
        <v/>
      </c>
      <c r="Q498" s="8" t="e">
        <f>TBL_Employees[[#This Row],[EXIT YEAR]]-TBL_Employees[[#This Row],[HIRE YEAR]]</f>
        <v>#VALUE!</v>
      </c>
    </row>
    <row r="499" spans="1:17" x14ac:dyDescent="0.3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  <c r="O499" s="10" t="str">
        <f>TEXT(TBL_Employees[[#This Row],[Hire Date]],"YYYY")</f>
        <v>2021</v>
      </c>
      <c r="P499" t="str">
        <f>TEXT(TBL_Employees[[#This Row],[Exit Date]], "YYYY")</f>
        <v/>
      </c>
      <c r="Q499" s="8" t="e">
        <f>TBL_Employees[[#This Row],[EXIT YEAR]]-TBL_Employees[[#This Row],[HIRE YEAR]]</f>
        <v>#VALUE!</v>
      </c>
    </row>
    <row r="500" spans="1:17" x14ac:dyDescent="0.3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  <c r="O500" s="10" t="str">
        <f>TEXT(TBL_Employees[[#This Row],[Hire Date]],"YYYY")</f>
        <v>2019</v>
      </c>
      <c r="P500" t="str">
        <f>TEXT(TBL_Employees[[#This Row],[Exit Date]], "YYYY")</f>
        <v/>
      </c>
      <c r="Q500" s="8" t="e">
        <f>TBL_Employees[[#This Row],[EXIT YEAR]]-TBL_Employees[[#This Row],[HIRE YEAR]]</f>
        <v>#VALUE!</v>
      </c>
    </row>
    <row r="501" spans="1:17" x14ac:dyDescent="0.3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  <c r="O501" s="10" t="str">
        <f>TEXT(TBL_Employees[[#This Row],[Hire Date]],"YYYY")</f>
        <v>2001</v>
      </c>
      <c r="P501" t="str">
        <f>TEXT(TBL_Employees[[#This Row],[Exit Date]], "YYYY")</f>
        <v/>
      </c>
      <c r="Q501" s="8" t="e">
        <f>TBL_Employees[[#This Row],[EXIT YEAR]]-TBL_Employees[[#This Row],[HIRE YEAR]]</f>
        <v>#VALUE!</v>
      </c>
    </row>
    <row r="502" spans="1:17" x14ac:dyDescent="0.3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  <c r="O502" s="10" t="str">
        <f>TEXT(TBL_Employees[[#This Row],[Hire Date]],"YYYY")</f>
        <v>2018</v>
      </c>
      <c r="P502" t="str">
        <f>TEXT(TBL_Employees[[#This Row],[Exit Date]], "YYYY")</f>
        <v/>
      </c>
      <c r="Q502" s="8" t="e">
        <f>TBL_Employees[[#This Row],[EXIT YEAR]]-TBL_Employees[[#This Row],[HIRE YEAR]]</f>
        <v>#VALUE!</v>
      </c>
    </row>
    <row r="503" spans="1:17" x14ac:dyDescent="0.3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  <c r="O503" s="10" t="str">
        <f>TEXT(TBL_Employees[[#This Row],[Hire Date]],"YYYY")</f>
        <v>2016</v>
      </c>
      <c r="P503" t="str">
        <f>TEXT(TBL_Employees[[#This Row],[Exit Date]], "YYYY")</f>
        <v/>
      </c>
      <c r="Q503" s="8" t="e">
        <f>TBL_Employees[[#This Row],[EXIT YEAR]]-TBL_Employees[[#This Row],[HIRE YEAR]]</f>
        <v>#VALUE!</v>
      </c>
    </row>
    <row r="504" spans="1:17" x14ac:dyDescent="0.3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  <c r="O504" s="10" t="str">
        <f>TEXT(TBL_Employees[[#This Row],[Hire Date]],"YYYY")</f>
        <v>2021</v>
      </c>
      <c r="P504" t="str">
        <f>TEXT(TBL_Employees[[#This Row],[Exit Date]], "YYYY")</f>
        <v/>
      </c>
      <c r="Q504" s="8" t="e">
        <f>TBL_Employees[[#This Row],[EXIT YEAR]]-TBL_Employees[[#This Row],[HIRE YEAR]]</f>
        <v>#VALUE!</v>
      </c>
    </row>
    <row r="505" spans="1:17" x14ac:dyDescent="0.3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  <c r="O505" s="10" t="str">
        <f>TEXT(TBL_Employees[[#This Row],[Hire Date]],"YYYY")</f>
        <v>2011</v>
      </c>
      <c r="P505" t="str">
        <f>TEXT(TBL_Employees[[#This Row],[Exit Date]], "YYYY")</f>
        <v/>
      </c>
      <c r="Q505" s="8" t="e">
        <f>TBL_Employees[[#This Row],[EXIT YEAR]]-TBL_Employees[[#This Row],[HIRE YEAR]]</f>
        <v>#VALUE!</v>
      </c>
    </row>
    <row r="506" spans="1:17" x14ac:dyDescent="0.3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  <c r="O506" s="10" t="str">
        <f>TEXT(TBL_Employees[[#This Row],[Hire Date]],"YYYY")</f>
        <v>2019</v>
      </c>
      <c r="P506" t="str">
        <f>TEXT(TBL_Employees[[#This Row],[Exit Date]], "YYYY")</f>
        <v>2022</v>
      </c>
      <c r="Q506" s="8">
        <f>TBL_Employees[[#This Row],[EXIT YEAR]]-TBL_Employees[[#This Row],[HIRE YEAR]]</f>
        <v>3</v>
      </c>
    </row>
    <row r="507" spans="1:17" x14ac:dyDescent="0.3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  <c r="O507" s="10" t="str">
        <f>TEXT(TBL_Employees[[#This Row],[Hire Date]],"YYYY")</f>
        <v>2018</v>
      </c>
      <c r="P507" t="str">
        <f>TEXT(TBL_Employees[[#This Row],[Exit Date]], "YYYY")</f>
        <v/>
      </c>
      <c r="Q507" s="8" t="e">
        <f>TBL_Employees[[#This Row],[EXIT YEAR]]-TBL_Employees[[#This Row],[HIRE YEAR]]</f>
        <v>#VALUE!</v>
      </c>
    </row>
    <row r="508" spans="1:17" x14ac:dyDescent="0.3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  <c r="O508" s="10" t="str">
        <f>TEXT(TBL_Employees[[#This Row],[Hire Date]],"YYYY")</f>
        <v>2018</v>
      </c>
      <c r="P508" t="str">
        <f>TEXT(TBL_Employees[[#This Row],[Exit Date]], "YYYY")</f>
        <v/>
      </c>
      <c r="Q508" s="8" t="e">
        <f>TBL_Employees[[#This Row],[EXIT YEAR]]-TBL_Employees[[#This Row],[HIRE YEAR]]</f>
        <v>#VALUE!</v>
      </c>
    </row>
    <row r="509" spans="1:17" x14ac:dyDescent="0.3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  <c r="O509" s="10" t="str">
        <f>TEXT(TBL_Employees[[#This Row],[Hire Date]],"YYYY")</f>
        <v>2010</v>
      </c>
      <c r="P509" t="str">
        <f>TEXT(TBL_Employees[[#This Row],[Exit Date]], "YYYY")</f>
        <v/>
      </c>
      <c r="Q509" s="8" t="e">
        <f>TBL_Employees[[#This Row],[EXIT YEAR]]-TBL_Employees[[#This Row],[HIRE YEAR]]</f>
        <v>#VALUE!</v>
      </c>
    </row>
    <row r="510" spans="1:17" x14ac:dyDescent="0.3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  <c r="O510" s="10" t="str">
        <f>TEXT(TBL_Employees[[#This Row],[Hire Date]],"YYYY")</f>
        <v>2021</v>
      </c>
      <c r="P510" t="str">
        <f>TEXT(TBL_Employees[[#This Row],[Exit Date]], "YYYY")</f>
        <v/>
      </c>
      <c r="Q510" s="8" t="e">
        <f>TBL_Employees[[#This Row],[EXIT YEAR]]-TBL_Employees[[#This Row],[HIRE YEAR]]</f>
        <v>#VALUE!</v>
      </c>
    </row>
    <row r="511" spans="1:17" x14ac:dyDescent="0.3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  <c r="O511" s="10" t="str">
        <f>TEXT(TBL_Employees[[#This Row],[Hire Date]],"YYYY")</f>
        <v>2018</v>
      </c>
      <c r="P511" t="str">
        <f>TEXT(TBL_Employees[[#This Row],[Exit Date]], "YYYY")</f>
        <v/>
      </c>
      <c r="Q511" s="8" t="e">
        <f>TBL_Employees[[#This Row],[EXIT YEAR]]-TBL_Employees[[#This Row],[HIRE YEAR]]</f>
        <v>#VALUE!</v>
      </c>
    </row>
    <row r="512" spans="1:17" x14ac:dyDescent="0.3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  <c r="O512" s="10" t="str">
        <f>TEXT(TBL_Employees[[#This Row],[Hire Date]],"YYYY")</f>
        <v>2018</v>
      </c>
      <c r="P512" t="str">
        <f>TEXT(TBL_Employees[[#This Row],[Exit Date]], "YYYY")</f>
        <v/>
      </c>
      <c r="Q512" s="8" t="e">
        <f>TBL_Employees[[#This Row],[EXIT YEAR]]-TBL_Employees[[#This Row],[HIRE YEAR]]</f>
        <v>#VALUE!</v>
      </c>
    </row>
    <row r="513" spans="1:17" x14ac:dyDescent="0.3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  <c r="O513" s="10" t="str">
        <f>TEXT(TBL_Employees[[#This Row],[Hire Date]],"YYYY")</f>
        <v>2015</v>
      </c>
      <c r="P513" t="str">
        <f>TEXT(TBL_Employees[[#This Row],[Exit Date]], "YYYY")</f>
        <v/>
      </c>
      <c r="Q513" s="8" t="e">
        <f>TBL_Employees[[#This Row],[EXIT YEAR]]-TBL_Employees[[#This Row],[HIRE YEAR]]</f>
        <v>#VALUE!</v>
      </c>
    </row>
    <row r="514" spans="1:17" x14ac:dyDescent="0.3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  <c r="O514" s="10" t="str">
        <f>TEXT(TBL_Employees[[#This Row],[Hire Date]],"YYYY")</f>
        <v>2021</v>
      </c>
      <c r="P514" t="str">
        <f>TEXT(TBL_Employees[[#This Row],[Exit Date]], "YYYY")</f>
        <v/>
      </c>
      <c r="Q514" s="8" t="e">
        <f>TBL_Employees[[#This Row],[EXIT YEAR]]-TBL_Employees[[#This Row],[HIRE YEAR]]</f>
        <v>#VALUE!</v>
      </c>
    </row>
    <row r="515" spans="1:17" x14ac:dyDescent="0.3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  <c r="O515" s="10" t="str">
        <f>TEXT(TBL_Employees[[#This Row],[Hire Date]],"YYYY")</f>
        <v>2012</v>
      </c>
      <c r="P515" t="str">
        <f>TEXT(TBL_Employees[[#This Row],[Exit Date]], "YYYY")</f>
        <v/>
      </c>
      <c r="Q515" s="8" t="e">
        <f>TBL_Employees[[#This Row],[EXIT YEAR]]-TBL_Employees[[#This Row],[HIRE YEAR]]</f>
        <v>#VALUE!</v>
      </c>
    </row>
    <row r="516" spans="1:17" x14ac:dyDescent="0.3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  <c r="O516" s="10" t="str">
        <f>TEXT(TBL_Employees[[#This Row],[Hire Date]],"YYYY")</f>
        <v>2014</v>
      </c>
      <c r="P516" t="str">
        <f>TEXT(TBL_Employees[[#This Row],[Exit Date]], "YYYY")</f>
        <v/>
      </c>
      <c r="Q516" s="8" t="e">
        <f>TBL_Employees[[#This Row],[EXIT YEAR]]-TBL_Employees[[#This Row],[HIRE YEAR]]</f>
        <v>#VALUE!</v>
      </c>
    </row>
    <row r="517" spans="1:17" x14ac:dyDescent="0.3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  <c r="O517" s="10" t="str">
        <f>TEXT(TBL_Employees[[#This Row],[Hire Date]],"YYYY")</f>
        <v>1999</v>
      </c>
      <c r="P517" t="str">
        <f>TEXT(TBL_Employees[[#This Row],[Exit Date]], "YYYY")</f>
        <v/>
      </c>
      <c r="Q517" s="8" t="e">
        <f>TBL_Employees[[#This Row],[EXIT YEAR]]-TBL_Employees[[#This Row],[HIRE YEAR]]</f>
        <v>#VALUE!</v>
      </c>
    </row>
    <row r="518" spans="1:17" x14ac:dyDescent="0.3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  <c r="O518" s="10" t="str">
        <f>TEXT(TBL_Employees[[#This Row],[Hire Date]],"YYYY")</f>
        <v>2010</v>
      </c>
      <c r="P518" t="str">
        <f>TEXT(TBL_Employees[[#This Row],[Exit Date]], "YYYY")</f>
        <v/>
      </c>
      <c r="Q518" s="8" t="e">
        <f>TBL_Employees[[#This Row],[EXIT YEAR]]-TBL_Employees[[#This Row],[HIRE YEAR]]</f>
        <v>#VALUE!</v>
      </c>
    </row>
    <row r="519" spans="1:17" x14ac:dyDescent="0.3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  <c r="O519" s="10" t="str">
        <f>TEXT(TBL_Employees[[#This Row],[Hire Date]],"YYYY")</f>
        <v>1999</v>
      </c>
      <c r="P519" t="str">
        <f>TEXT(TBL_Employees[[#This Row],[Exit Date]], "YYYY")</f>
        <v>2015</v>
      </c>
      <c r="Q519" s="8">
        <f>TBL_Employees[[#This Row],[EXIT YEAR]]-TBL_Employees[[#This Row],[HIRE YEAR]]</f>
        <v>16</v>
      </c>
    </row>
    <row r="520" spans="1:17" x14ac:dyDescent="0.3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  <c r="O520" s="10" t="str">
        <f>TEXT(TBL_Employees[[#This Row],[Hire Date]],"YYYY")</f>
        <v>2006</v>
      </c>
      <c r="P520" t="str">
        <f>TEXT(TBL_Employees[[#This Row],[Exit Date]], "YYYY")</f>
        <v/>
      </c>
      <c r="Q520" s="8" t="e">
        <f>TBL_Employees[[#This Row],[EXIT YEAR]]-TBL_Employees[[#This Row],[HIRE YEAR]]</f>
        <v>#VALUE!</v>
      </c>
    </row>
    <row r="521" spans="1:17" x14ac:dyDescent="0.3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  <c r="O521" s="10" t="str">
        <f>TEXT(TBL_Employees[[#This Row],[Hire Date]],"YYYY")</f>
        <v>2021</v>
      </c>
      <c r="P521" t="str">
        <f>TEXT(TBL_Employees[[#This Row],[Exit Date]], "YYYY")</f>
        <v/>
      </c>
      <c r="Q521" s="8" t="e">
        <f>TBL_Employees[[#This Row],[EXIT YEAR]]-TBL_Employees[[#This Row],[HIRE YEAR]]</f>
        <v>#VALUE!</v>
      </c>
    </row>
    <row r="522" spans="1:17" x14ac:dyDescent="0.3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  <c r="O522" s="10" t="str">
        <f>TEXT(TBL_Employees[[#This Row],[Hire Date]],"YYYY")</f>
        <v>2021</v>
      </c>
      <c r="P522" t="str">
        <f>TEXT(TBL_Employees[[#This Row],[Exit Date]], "YYYY")</f>
        <v/>
      </c>
      <c r="Q522" s="8" t="e">
        <f>TBL_Employees[[#This Row],[EXIT YEAR]]-TBL_Employees[[#This Row],[HIRE YEAR]]</f>
        <v>#VALUE!</v>
      </c>
    </row>
    <row r="523" spans="1:17" x14ac:dyDescent="0.3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  <c r="O523" s="10" t="str">
        <f>TEXT(TBL_Employees[[#This Row],[Hire Date]],"YYYY")</f>
        <v>2016</v>
      </c>
      <c r="P523" t="str">
        <f>TEXT(TBL_Employees[[#This Row],[Exit Date]], "YYYY")</f>
        <v/>
      </c>
      <c r="Q523" s="8" t="e">
        <f>TBL_Employees[[#This Row],[EXIT YEAR]]-TBL_Employees[[#This Row],[HIRE YEAR]]</f>
        <v>#VALUE!</v>
      </c>
    </row>
    <row r="524" spans="1:17" x14ac:dyDescent="0.3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  <c r="O524" s="10" t="str">
        <f>TEXT(TBL_Employees[[#This Row],[Hire Date]],"YYYY")</f>
        <v>2020</v>
      </c>
      <c r="P524" t="str">
        <f>TEXT(TBL_Employees[[#This Row],[Exit Date]], "YYYY")</f>
        <v/>
      </c>
      <c r="Q524" s="8" t="e">
        <f>TBL_Employees[[#This Row],[EXIT YEAR]]-TBL_Employees[[#This Row],[HIRE YEAR]]</f>
        <v>#VALUE!</v>
      </c>
    </row>
    <row r="525" spans="1:17" x14ac:dyDescent="0.3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  <c r="O525" s="10" t="str">
        <f>TEXT(TBL_Employees[[#This Row],[Hire Date]],"YYYY")</f>
        <v>2021</v>
      </c>
      <c r="P525" t="str">
        <f>TEXT(TBL_Employees[[#This Row],[Exit Date]], "YYYY")</f>
        <v/>
      </c>
      <c r="Q525" s="8" t="e">
        <f>TBL_Employees[[#This Row],[EXIT YEAR]]-TBL_Employees[[#This Row],[HIRE YEAR]]</f>
        <v>#VALUE!</v>
      </c>
    </row>
    <row r="526" spans="1:17" x14ac:dyDescent="0.3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  <c r="O526" s="10" t="str">
        <f>TEXT(TBL_Employees[[#This Row],[Hire Date]],"YYYY")</f>
        <v>2016</v>
      </c>
      <c r="P526" t="str">
        <f>TEXT(TBL_Employees[[#This Row],[Exit Date]], "YYYY")</f>
        <v/>
      </c>
      <c r="Q526" s="8" t="e">
        <f>TBL_Employees[[#This Row],[EXIT YEAR]]-TBL_Employees[[#This Row],[HIRE YEAR]]</f>
        <v>#VALUE!</v>
      </c>
    </row>
    <row r="527" spans="1:17" x14ac:dyDescent="0.3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  <c r="O527" s="10" t="str">
        <f>TEXT(TBL_Employees[[#This Row],[Hire Date]],"YYYY")</f>
        <v>1994</v>
      </c>
      <c r="P527" t="str">
        <f>TEXT(TBL_Employees[[#This Row],[Exit Date]], "YYYY")</f>
        <v/>
      </c>
      <c r="Q527" s="8" t="e">
        <f>TBL_Employees[[#This Row],[EXIT YEAR]]-TBL_Employees[[#This Row],[HIRE YEAR]]</f>
        <v>#VALUE!</v>
      </c>
    </row>
    <row r="528" spans="1:17" x14ac:dyDescent="0.3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  <c r="O528" s="10" t="str">
        <f>TEXT(TBL_Employees[[#This Row],[Hire Date]],"YYYY")</f>
        <v>2013</v>
      </c>
      <c r="P528" t="str">
        <f>TEXT(TBL_Employees[[#This Row],[Exit Date]], "YYYY")</f>
        <v/>
      </c>
      <c r="Q528" s="8" t="e">
        <f>TBL_Employees[[#This Row],[EXIT YEAR]]-TBL_Employees[[#This Row],[HIRE YEAR]]</f>
        <v>#VALUE!</v>
      </c>
    </row>
    <row r="529" spans="1:17" x14ac:dyDescent="0.3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  <c r="O529" s="10" t="str">
        <f>TEXT(TBL_Employees[[#This Row],[Hire Date]],"YYYY")</f>
        <v>2020</v>
      </c>
      <c r="P529" t="str">
        <f>TEXT(TBL_Employees[[#This Row],[Exit Date]], "YYYY")</f>
        <v/>
      </c>
      <c r="Q529" s="8" t="e">
        <f>TBL_Employees[[#This Row],[EXIT YEAR]]-TBL_Employees[[#This Row],[HIRE YEAR]]</f>
        <v>#VALUE!</v>
      </c>
    </row>
    <row r="530" spans="1:17" x14ac:dyDescent="0.3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  <c r="O530" s="10" t="str">
        <f>TEXT(TBL_Employees[[#This Row],[Hire Date]],"YYYY")</f>
        <v>2013</v>
      </c>
      <c r="P530" t="str">
        <f>TEXT(TBL_Employees[[#This Row],[Exit Date]], "YYYY")</f>
        <v/>
      </c>
      <c r="Q530" s="8" t="e">
        <f>TBL_Employees[[#This Row],[EXIT YEAR]]-TBL_Employees[[#This Row],[HIRE YEAR]]</f>
        <v>#VALUE!</v>
      </c>
    </row>
    <row r="531" spans="1:17" x14ac:dyDescent="0.3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  <c r="O531" s="10" t="str">
        <f>TEXT(TBL_Employees[[#This Row],[Hire Date]],"YYYY")</f>
        <v>2018</v>
      </c>
      <c r="P531" t="str">
        <f>TEXT(TBL_Employees[[#This Row],[Exit Date]], "YYYY")</f>
        <v/>
      </c>
      <c r="Q531" s="8" t="e">
        <f>TBL_Employees[[#This Row],[EXIT YEAR]]-TBL_Employees[[#This Row],[HIRE YEAR]]</f>
        <v>#VALUE!</v>
      </c>
    </row>
    <row r="532" spans="1:17" x14ac:dyDescent="0.3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  <c r="O532" s="10" t="str">
        <f>TEXT(TBL_Employees[[#This Row],[Hire Date]],"YYYY")</f>
        <v>2011</v>
      </c>
      <c r="P532" t="str">
        <f>TEXT(TBL_Employees[[#This Row],[Exit Date]], "YYYY")</f>
        <v/>
      </c>
      <c r="Q532" s="8" t="e">
        <f>TBL_Employees[[#This Row],[EXIT YEAR]]-TBL_Employees[[#This Row],[HIRE YEAR]]</f>
        <v>#VALUE!</v>
      </c>
    </row>
    <row r="533" spans="1:17" x14ac:dyDescent="0.3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  <c r="O533" s="10" t="str">
        <f>TEXT(TBL_Employees[[#This Row],[Hire Date]],"YYYY")</f>
        <v>2011</v>
      </c>
      <c r="P533" t="str">
        <f>TEXT(TBL_Employees[[#This Row],[Exit Date]], "YYYY")</f>
        <v/>
      </c>
      <c r="Q533" s="8" t="e">
        <f>TBL_Employees[[#This Row],[EXIT YEAR]]-TBL_Employees[[#This Row],[HIRE YEAR]]</f>
        <v>#VALUE!</v>
      </c>
    </row>
    <row r="534" spans="1:17" x14ac:dyDescent="0.3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  <c r="O534" s="10" t="str">
        <f>TEXT(TBL_Employees[[#This Row],[Hire Date]],"YYYY")</f>
        <v>2006</v>
      </c>
      <c r="P534" t="str">
        <f>TEXT(TBL_Employees[[#This Row],[Exit Date]], "YYYY")</f>
        <v/>
      </c>
      <c r="Q534" s="8" t="e">
        <f>TBL_Employees[[#This Row],[EXIT YEAR]]-TBL_Employees[[#This Row],[HIRE YEAR]]</f>
        <v>#VALUE!</v>
      </c>
    </row>
    <row r="535" spans="1:17" x14ac:dyDescent="0.3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  <c r="O535" s="10" t="str">
        <f>TEXT(TBL_Employees[[#This Row],[Hire Date]],"YYYY")</f>
        <v>2018</v>
      </c>
      <c r="P535" t="str">
        <f>TEXT(TBL_Employees[[#This Row],[Exit Date]], "YYYY")</f>
        <v/>
      </c>
      <c r="Q535" s="8" t="e">
        <f>TBL_Employees[[#This Row],[EXIT YEAR]]-TBL_Employees[[#This Row],[HIRE YEAR]]</f>
        <v>#VALUE!</v>
      </c>
    </row>
    <row r="536" spans="1:17" x14ac:dyDescent="0.3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  <c r="O536" s="10" t="str">
        <f>TEXT(TBL_Employees[[#This Row],[Hire Date]],"YYYY")</f>
        <v>2015</v>
      </c>
      <c r="P536" t="str">
        <f>TEXT(TBL_Employees[[#This Row],[Exit Date]], "YYYY")</f>
        <v/>
      </c>
      <c r="Q536" s="8" t="e">
        <f>TBL_Employees[[#This Row],[EXIT YEAR]]-TBL_Employees[[#This Row],[HIRE YEAR]]</f>
        <v>#VALUE!</v>
      </c>
    </row>
    <row r="537" spans="1:17" x14ac:dyDescent="0.3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  <c r="O537" s="10" t="str">
        <f>TEXT(TBL_Employees[[#This Row],[Hire Date]],"YYYY")</f>
        <v>2017</v>
      </c>
      <c r="P537" t="str">
        <f>TEXT(TBL_Employees[[#This Row],[Exit Date]], "YYYY")</f>
        <v/>
      </c>
      <c r="Q537" s="8" t="e">
        <f>TBL_Employees[[#This Row],[EXIT YEAR]]-TBL_Employees[[#This Row],[HIRE YEAR]]</f>
        <v>#VALUE!</v>
      </c>
    </row>
    <row r="538" spans="1:17" x14ac:dyDescent="0.3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  <c r="O538" s="10" t="str">
        <f>TEXT(TBL_Employees[[#This Row],[Hire Date]],"YYYY")</f>
        <v>2021</v>
      </c>
      <c r="P538" t="str">
        <f>TEXT(TBL_Employees[[#This Row],[Exit Date]], "YYYY")</f>
        <v/>
      </c>
      <c r="Q538" s="8" t="e">
        <f>TBL_Employees[[#This Row],[EXIT YEAR]]-TBL_Employees[[#This Row],[HIRE YEAR]]</f>
        <v>#VALUE!</v>
      </c>
    </row>
    <row r="539" spans="1:17" x14ac:dyDescent="0.3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  <c r="O539" s="10" t="str">
        <f>TEXT(TBL_Employees[[#This Row],[Hire Date]],"YYYY")</f>
        <v>1994</v>
      </c>
      <c r="P539" t="str">
        <f>TEXT(TBL_Employees[[#This Row],[Exit Date]], "YYYY")</f>
        <v/>
      </c>
      <c r="Q539" s="8" t="e">
        <f>TBL_Employees[[#This Row],[EXIT YEAR]]-TBL_Employees[[#This Row],[HIRE YEAR]]</f>
        <v>#VALUE!</v>
      </c>
    </row>
    <row r="540" spans="1:17" x14ac:dyDescent="0.3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  <c r="O540" s="10" t="str">
        <f>TEXT(TBL_Employees[[#This Row],[Hire Date]],"YYYY")</f>
        <v>2007</v>
      </c>
      <c r="P540" t="str">
        <f>TEXT(TBL_Employees[[#This Row],[Exit Date]], "YYYY")</f>
        <v/>
      </c>
      <c r="Q540" s="8" t="e">
        <f>TBL_Employees[[#This Row],[EXIT YEAR]]-TBL_Employees[[#This Row],[HIRE YEAR]]</f>
        <v>#VALUE!</v>
      </c>
    </row>
    <row r="541" spans="1:17" x14ac:dyDescent="0.3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  <c r="O541" s="10" t="str">
        <f>TEXT(TBL_Employees[[#This Row],[Hire Date]],"YYYY")</f>
        <v>2001</v>
      </c>
      <c r="P541" t="str">
        <f>TEXT(TBL_Employees[[#This Row],[Exit Date]], "YYYY")</f>
        <v/>
      </c>
      <c r="Q541" s="8" t="e">
        <f>TBL_Employees[[#This Row],[EXIT YEAR]]-TBL_Employees[[#This Row],[HIRE YEAR]]</f>
        <v>#VALUE!</v>
      </c>
    </row>
    <row r="542" spans="1:17" x14ac:dyDescent="0.3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  <c r="O542" s="10" t="str">
        <f>TEXT(TBL_Employees[[#This Row],[Hire Date]],"YYYY")</f>
        <v>2009</v>
      </c>
      <c r="P542" t="str">
        <f>TEXT(TBL_Employees[[#This Row],[Exit Date]], "YYYY")</f>
        <v/>
      </c>
      <c r="Q542" s="8" t="e">
        <f>TBL_Employees[[#This Row],[EXIT YEAR]]-TBL_Employees[[#This Row],[HIRE YEAR]]</f>
        <v>#VALUE!</v>
      </c>
    </row>
    <row r="543" spans="1:17" x14ac:dyDescent="0.3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  <c r="O543" s="10" t="str">
        <f>TEXT(TBL_Employees[[#This Row],[Hire Date]],"YYYY")</f>
        <v>2014</v>
      </c>
      <c r="P543" t="str">
        <f>TEXT(TBL_Employees[[#This Row],[Exit Date]], "YYYY")</f>
        <v/>
      </c>
      <c r="Q543" s="8" t="e">
        <f>TBL_Employees[[#This Row],[EXIT YEAR]]-TBL_Employees[[#This Row],[HIRE YEAR]]</f>
        <v>#VALUE!</v>
      </c>
    </row>
    <row r="544" spans="1:17" x14ac:dyDescent="0.3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  <c r="O544" s="10" t="str">
        <f>TEXT(TBL_Employees[[#This Row],[Hire Date]],"YYYY")</f>
        <v>2018</v>
      </c>
      <c r="P544" t="str">
        <f>TEXT(TBL_Employees[[#This Row],[Exit Date]], "YYYY")</f>
        <v/>
      </c>
      <c r="Q544" s="8" t="e">
        <f>TBL_Employees[[#This Row],[EXIT YEAR]]-TBL_Employees[[#This Row],[HIRE YEAR]]</f>
        <v>#VALUE!</v>
      </c>
    </row>
    <row r="545" spans="1:17" x14ac:dyDescent="0.3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  <c r="O545" s="10" t="str">
        <f>TEXT(TBL_Employees[[#This Row],[Hire Date]],"YYYY")</f>
        <v>2012</v>
      </c>
      <c r="P545" t="str">
        <f>TEXT(TBL_Employees[[#This Row],[Exit Date]], "YYYY")</f>
        <v/>
      </c>
      <c r="Q545" s="8" t="e">
        <f>TBL_Employees[[#This Row],[EXIT YEAR]]-TBL_Employees[[#This Row],[HIRE YEAR]]</f>
        <v>#VALUE!</v>
      </c>
    </row>
    <row r="546" spans="1:17" x14ac:dyDescent="0.3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  <c r="O546" s="10" t="str">
        <f>TEXT(TBL_Employees[[#This Row],[Hire Date]],"YYYY")</f>
        <v>2017</v>
      </c>
      <c r="P546" t="str">
        <f>TEXT(TBL_Employees[[#This Row],[Exit Date]], "YYYY")</f>
        <v/>
      </c>
      <c r="Q546" s="8" t="e">
        <f>TBL_Employees[[#This Row],[EXIT YEAR]]-TBL_Employees[[#This Row],[HIRE YEAR]]</f>
        <v>#VALUE!</v>
      </c>
    </row>
    <row r="547" spans="1:17" x14ac:dyDescent="0.3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  <c r="O547" s="10" t="str">
        <f>TEXT(TBL_Employees[[#This Row],[Hire Date]],"YYYY")</f>
        <v>2020</v>
      </c>
      <c r="P547" t="str">
        <f>TEXT(TBL_Employees[[#This Row],[Exit Date]], "YYYY")</f>
        <v/>
      </c>
      <c r="Q547" s="8" t="e">
        <f>TBL_Employees[[#This Row],[EXIT YEAR]]-TBL_Employees[[#This Row],[HIRE YEAR]]</f>
        <v>#VALUE!</v>
      </c>
    </row>
    <row r="548" spans="1:17" x14ac:dyDescent="0.3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  <c r="O548" s="10" t="str">
        <f>TEXT(TBL_Employees[[#This Row],[Hire Date]],"YYYY")</f>
        <v>2019</v>
      </c>
      <c r="P548" t="str">
        <f>TEXT(TBL_Employees[[#This Row],[Exit Date]], "YYYY")</f>
        <v/>
      </c>
      <c r="Q548" s="8" t="e">
        <f>TBL_Employees[[#This Row],[EXIT YEAR]]-TBL_Employees[[#This Row],[HIRE YEAR]]</f>
        <v>#VALUE!</v>
      </c>
    </row>
    <row r="549" spans="1:17" x14ac:dyDescent="0.3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  <c r="O549" s="10" t="str">
        <f>TEXT(TBL_Employees[[#This Row],[Hire Date]],"YYYY")</f>
        <v>2014</v>
      </c>
      <c r="P549" t="str">
        <f>TEXT(TBL_Employees[[#This Row],[Exit Date]], "YYYY")</f>
        <v/>
      </c>
      <c r="Q549" s="8" t="e">
        <f>TBL_Employees[[#This Row],[EXIT YEAR]]-TBL_Employees[[#This Row],[HIRE YEAR]]</f>
        <v>#VALUE!</v>
      </c>
    </row>
    <row r="550" spans="1:17" x14ac:dyDescent="0.3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  <c r="O550" s="10" t="str">
        <f>TEXT(TBL_Employees[[#This Row],[Hire Date]],"YYYY")</f>
        <v>2009</v>
      </c>
      <c r="P550" t="str">
        <f>TEXT(TBL_Employees[[#This Row],[Exit Date]], "YYYY")</f>
        <v/>
      </c>
      <c r="Q550" s="8" t="e">
        <f>TBL_Employees[[#This Row],[EXIT YEAR]]-TBL_Employees[[#This Row],[HIRE YEAR]]</f>
        <v>#VALUE!</v>
      </c>
    </row>
    <row r="551" spans="1:17" x14ac:dyDescent="0.3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  <c r="O551" s="10" t="str">
        <f>TEXT(TBL_Employees[[#This Row],[Hire Date]],"YYYY")</f>
        <v>2014</v>
      </c>
      <c r="P551" t="str">
        <f>TEXT(TBL_Employees[[#This Row],[Exit Date]], "YYYY")</f>
        <v/>
      </c>
      <c r="Q551" s="8" t="e">
        <f>TBL_Employees[[#This Row],[EXIT YEAR]]-TBL_Employees[[#This Row],[HIRE YEAR]]</f>
        <v>#VALUE!</v>
      </c>
    </row>
    <row r="552" spans="1:17" x14ac:dyDescent="0.3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  <c r="O552" s="10" t="str">
        <f>TEXT(TBL_Employees[[#This Row],[Hire Date]],"YYYY")</f>
        <v>2012</v>
      </c>
      <c r="P552" t="str">
        <f>TEXT(TBL_Employees[[#This Row],[Exit Date]], "YYYY")</f>
        <v/>
      </c>
      <c r="Q552" s="8" t="e">
        <f>TBL_Employees[[#This Row],[EXIT YEAR]]-TBL_Employees[[#This Row],[HIRE YEAR]]</f>
        <v>#VALUE!</v>
      </c>
    </row>
    <row r="553" spans="1:17" x14ac:dyDescent="0.3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  <c r="O553" s="10" t="str">
        <f>TEXT(TBL_Employees[[#This Row],[Hire Date]],"YYYY")</f>
        <v>2011</v>
      </c>
      <c r="P553" t="str">
        <f>TEXT(TBL_Employees[[#This Row],[Exit Date]], "YYYY")</f>
        <v/>
      </c>
      <c r="Q553" s="8" t="e">
        <f>TBL_Employees[[#This Row],[EXIT YEAR]]-TBL_Employees[[#This Row],[HIRE YEAR]]</f>
        <v>#VALUE!</v>
      </c>
    </row>
    <row r="554" spans="1:17" x14ac:dyDescent="0.3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  <c r="O554" s="10" t="str">
        <f>TEXT(TBL_Employees[[#This Row],[Hire Date]],"YYYY")</f>
        <v>2015</v>
      </c>
      <c r="P554" t="str">
        <f>TEXT(TBL_Employees[[#This Row],[Exit Date]], "YYYY")</f>
        <v/>
      </c>
      <c r="Q554" s="8" t="e">
        <f>TBL_Employees[[#This Row],[EXIT YEAR]]-TBL_Employees[[#This Row],[HIRE YEAR]]</f>
        <v>#VALUE!</v>
      </c>
    </row>
    <row r="555" spans="1:17" x14ac:dyDescent="0.3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  <c r="O555" s="10" t="str">
        <f>TEXT(TBL_Employees[[#This Row],[Hire Date]],"YYYY")</f>
        <v>2002</v>
      </c>
      <c r="P555" t="str">
        <f>TEXT(TBL_Employees[[#This Row],[Exit Date]], "YYYY")</f>
        <v/>
      </c>
      <c r="Q555" s="8" t="e">
        <f>TBL_Employees[[#This Row],[EXIT YEAR]]-TBL_Employees[[#This Row],[HIRE YEAR]]</f>
        <v>#VALUE!</v>
      </c>
    </row>
    <row r="556" spans="1:17" x14ac:dyDescent="0.3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  <c r="O556" s="10" t="str">
        <f>TEXT(TBL_Employees[[#This Row],[Hire Date]],"YYYY")</f>
        <v>2016</v>
      </c>
      <c r="P556" t="str">
        <f>TEXT(TBL_Employees[[#This Row],[Exit Date]], "YYYY")</f>
        <v/>
      </c>
      <c r="Q556" s="8" t="e">
        <f>TBL_Employees[[#This Row],[EXIT YEAR]]-TBL_Employees[[#This Row],[HIRE YEAR]]</f>
        <v>#VALUE!</v>
      </c>
    </row>
    <row r="557" spans="1:17" x14ac:dyDescent="0.3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  <c r="O557" s="10" t="str">
        <f>TEXT(TBL_Employees[[#This Row],[Hire Date]],"YYYY")</f>
        <v>2017</v>
      </c>
      <c r="P557" t="str">
        <f>TEXT(TBL_Employees[[#This Row],[Exit Date]], "YYYY")</f>
        <v/>
      </c>
      <c r="Q557" s="8" t="e">
        <f>TBL_Employees[[#This Row],[EXIT YEAR]]-TBL_Employees[[#This Row],[HIRE YEAR]]</f>
        <v>#VALUE!</v>
      </c>
    </row>
    <row r="558" spans="1:17" x14ac:dyDescent="0.3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  <c r="O558" s="10" t="str">
        <f>TEXT(TBL_Employees[[#This Row],[Hire Date]],"YYYY")</f>
        <v>2000</v>
      </c>
      <c r="P558" t="str">
        <f>TEXT(TBL_Employees[[#This Row],[Exit Date]], "YYYY")</f>
        <v/>
      </c>
      <c r="Q558" s="8" t="e">
        <f>TBL_Employees[[#This Row],[EXIT YEAR]]-TBL_Employees[[#This Row],[HIRE YEAR]]</f>
        <v>#VALUE!</v>
      </c>
    </row>
    <row r="559" spans="1:17" x14ac:dyDescent="0.3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  <c r="O559" s="10" t="str">
        <f>TEXT(TBL_Employees[[#This Row],[Hire Date]],"YYYY")</f>
        <v>2021</v>
      </c>
      <c r="P559" t="str">
        <f>TEXT(TBL_Employees[[#This Row],[Exit Date]], "YYYY")</f>
        <v/>
      </c>
      <c r="Q559" s="8" t="e">
        <f>TBL_Employees[[#This Row],[EXIT YEAR]]-TBL_Employees[[#This Row],[HIRE YEAR]]</f>
        <v>#VALUE!</v>
      </c>
    </row>
    <row r="560" spans="1:17" x14ac:dyDescent="0.3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  <c r="O560" s="10" t="str">
        <f>TEXT(TBL_Employees[[#This Row],[Hire Date]],"YYYY")</f>
        <v>2020</v>
      </c>
      <c r="P560" t="str">
        <f>TEXT(TBL_Employees[[#This Row],[Exit Date]], "YYYY")</f>
        <v/>
      </c>
      <c r="Q560" s="8" t="e">
        <f>TBL_Employees[[#This Row],[EXIT YEAR]]-TBL_Employees[[#This Row],[HIRE YEAR]]</f>
        <v>#VALUE!</v>
      </c>
    </row>
    <row r="561" spans="1:17" x14ac:dyDescent="0.3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  <c r="O561" s="10" t="str">
        <f>TEXT(TBL_Employees[[#This Row],[Hire Date]],"YYYY")</f>
        <v>2014</v>
      </c>
      <c r="P561" t="str">
        <f>TEXT(TBL_Employees[[#This Row],[Exit Date]], "YYYY")</f>
        <v/>
      </c>
      <c r="Q561" s="8" t="e">
        <f>TBL_Employees[[#This Row],[EXIT YEAR]]-TBL_Employees[[#This Row],[HIRE YEAR]]</f>
        <v>#VALUE!</v>
      </c>
    </row>
    <row r="562" spans="1:17" x14ac:dyDescent="0.3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  <c r="O562" s="10" t="str">
        <f>TEXT(TBL_Employees[[#This Row],[Hire Date]],"YYYY")</f>
        <v>2012</v>
      </c>
      <c r="P562" t="str">
        <f>TEXT(TBL_Employees[[#This Row],[Exit Date]], "YYYY")</f>
        <v/>
      </c>
      <c r="Q562" s="8" t="e">
        <f>TBL_Employees[[#This Row],[EXIT YEAR]]-TBL_Employees[[#This Row],[HIRE YEAR]]</f>
        <v>#VALUE!</v>
      </c>
    </row>
    <row r="563" spans="1:17" x14ac:dyDescent="0.3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  <c r="O563" s="10" t="str">
        <f>TEXT(TBL_Employees[[#This Row],[Hire Date]],"YYYY")</f>
        <v>2021</v>
      </c>
      <c r="P563" t="str">
        <f>TEXT(TBL_Employees[[#This Row],[Exit Date]], "YYYY")</f>
        <v/>
      </c>
      <c r="Q563" s="8" t="e">
        <f>TBL_Employees[[#This Row],[EXIT YEAR]]-TBL_Employees[[#This Row],[HIRE YEAR]]</f>
        <v>#VALUE!</v>
      </c>
    </row>
    <row r="564" spans="1:17" x14ac:dyDescent="0.3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  <c r="O564" s="10" t="str">
        <f>TEXT(TBL_Employees[[#This Row],[Hire Date]],"YYYY")</f>
        <v>2018</v>
      </c>
      <c r="P564" t="str">
        <f>TEXT(TBL_Employees[[#This Row],[Exit Date]], "YYYY")</f>
        <v/>
      </c>
      <c r="Q564" s="8" t="e">
        <f>TBL_Employees[[#This Row],[EXIT YEAR]]-TBL_Employees[[#This Row],[HIRE YEAR]]</f>
        <v>#VALUE!</v>
      </c>
    </row>
    <row r="565" spans="1:17" x14ac:dyDescent="0.3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  <c r="O565" s="10" t="str">
        <f>TEXT(TBL_Employees[[#This Row],[Hire Date]],"YYYY")</f>
        <v>2014</v>
      </c>
      <c r="P565" t="str">
        <f>TEXT(TBL_Employees[[#This Row],[Exit Date]], "YYYY")</f>
        <v/>
      </c>
      <c r="Q565" s="8" t="e">
        <f>TBL_Employees[[#This Row],[EXIT YEAR]]-TBL_Employees[[#This Row],[HIRE YEAR]]</f>
        <v>#VALUE!</v>
      </c>
    </row>
    <row r="566" spans="1:17" x14ac:dyDescent="0.3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  <c r="O566" s="10" t="str">
        <f>TEXT(TBL_Employees[[#This Row],[Hire Date]],"YYYY")</f>
        <v>2016</v>
      </c>
      <c r="P566" t="str">
        <f>TEXT(TBL_Employees[[#This Row],[Exit Date]], "YYYY")</f>
        <v/>
      </c>
      <c r="Q566" s="8" t="e">
        <f>TBL_Employees[[#This Row],[EXIT YEAR]]-TBL_Employees[[#This Row],[HIRE YEAR]]</f>
        <v>#VALUE!</v>
      </c>
    </row>
    <row r="567" spans="1:17" x14ac:dyDescent="0.3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  <c r="O567" s="10" t="str">
        <f>TEXT(TBL_Employees[[#This Row],[Hire Date]],"YYYY")</f>
        <v>2017</v>
      </c>
      <c r="P567" t="str">
        <f>TEXT(TBL_Employees[[#This Row],[Exit Date]], "YYYY")</f>
        <v/>
      </c>
      <c r="Q567" s="8" t="e">
        <f>TBL_Employees[[#This Row],[EXIT YEAR]]-TBL_Employees[[#This Row],[HIRE YEAR]]</f>
        <v>#VALUE!</v>
      </c>
    </row>
    <row r="568" spans="1:17" x14ac:dyDescent="0.3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  <c r="O568" s="10" t="str">
        <f>TEXT(TBL_Employees[[#This Row],[Hire Date]],"YYYY")</f>
        <v>1992</v>
      </c>
      <c r="P568" t="str">
        <f>TEXT(TBL_Employees[[#This Row],[Exit Date]], "YYYY")</f>
        <v/>
      </c>
      <c r="Q568" s="8" t="e">
        <f>TBL_Employees[[#This Row],[EXIT YEAR]]-TBL_Employees[[#This Row],[HIRE YEAR]]</f>
        <v>#VALUE!</v>
      </c>
    </row>
    <row r="569" spans="1:17" x14ac:dyDescent="0.3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  <c r="O569" s="10" t="str">
        <f>TEXT(TBL_Employees[[#This Row],[Hire Date]],"YYYY")</f>
        <v>2021</v>
      </c>
      <c r="P569" t="str">
        <f>TEXT(TBL_Employees[[#This Row],[Exit Date]], "YYYY")</f>
        <v/>
      </c>
      <c r="Q569" s="8" t="e">
        <f>TBL_Employees[[#This Row],[EXIT YEAR]]-TBL_Employees[[#This Row],[HIRE YEAR]]</f>
        <v>#VALUE!</v>
      </c>
    </row>
    <row r="570" spans="1:17" x14ac:dyDescent="0.3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  <c r="O570" s="10" t="str">
        <f>TEXT(TBL_Employees[[#This Row],[Hire Date]],"YYYY")</f>
        <v>2015</v>
      </c>
      <c r="P570" t="str">
        <f>TEXT(TBL_Employees[[#This Row],[Exit Date]], "YYYY")</f>
        <v/>
      </c>
      <c r="Q570" s="8" t="e">
        <f>TBL_Employees[[#This Row],[EXIT YEAR]]-TBL_Employees[[#This Row],[HIRE YEAR]]</f>
        <v>#VALUE!</v>
      </c>
    </row>
    <row r="571" spans="1:17" x14ac:dyDescent="0.3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  <c r="O571" s="10" t="str">
        <f>TEXT(TBL_Employees[[#This Row],[Hire Date]],"YYYY")</f>
        <v>1994</v>
      </c>
      <c r="P571" t="str">
        <f>TEXT(TBL_Employees[[#This Row],[Exit Date]], "YYYY")</f>
        <v/>
      </c>
      <c r="Q571" s="8" t="e">
        <f>TBL_Employees[[#This Row],[EXIT YEAR]]-TBL_Employees[[#This Row],[HIRE YEAR]]</f>
        <v>#VALUE!</v>
      </c>
    </row>
    <row r="572" spans="1:17" x14ac:dyDescent="0.3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  <c r="O572" s="10" t="str">
        <f>TEXT(TBL_Employees[[#This Row],[Hire Date]],"YYYY")</f>
        <v>2018</v>
      </c>
      <c r="P572" t="str">
        <f>TEXT(TBL_Employees[[#This Row],[Exit Date]], "YYYY")</f>
        <v/>
      </c>
      <c r="Q572" s="8" t="e">
        <f>TBL_Employees[[#This Row],[EXIT YEAR]]-TBL_Employees[[#This Row],[HIRE YEAR]]</f>
        <v>#VALUE!</v>
      </c>
    </row>
    <row r="573" spans="1:17" x14ac:dyDescent="0.3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  <c r="O573" s="10" t="str">
        <f>TEXT(TBL_Employees[[#This Row],[Hire Date]],"YYYY")</f>
        <v>2020</v>
      </c>
      <c r="P573" t="str">
        <f>TEXT(TBL_Employees[[#This Row],[Exit Date]], "YYYY")</f>
        <v/>
      </c>
      <c r="Q573" s="8" t="e">
        <f>TBL_Employees[[#This Row],[EXIT YEAR]]-TBL_Employees[[#This Row],[HIRE YEAR]]</f>
        <v>#VALUE!</v>
      </c>
    </row>
    <row r="574" spans="1:17" x14ac:dyDescent="0.3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  <c r="O574" s="10" t="str">
        <f>TEXT(TBL_Employees[[#This Row],[Hire Date]],"YYYY")</f>
        <v>2007</v>
      </c>
      <c r="P574" t="str">
        <f>TEXT(TBL_Employees[[#This Row],[Exit Date]], "YYYY")</f>
        <v/>
      </c>
      <c r="Q574" s="8" t="e">
        <f>TBL_Employees[[#This Row],[EXIT YEAR]]-TBL_Employees[[#This Row],[HIRE YEAR]]</f>
        <v>#VALUE!</v>
      </c>
    </row>
    <row r="575" spans="1:17" x14ac:dyDescent="0.3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  <c r="O575" s="10" t="str">
        <f>TEXT(TBL_Employees[[#This Row],[Hire Date]],"YYYY")</f>
        <v>2011</v>
      </c>
      <c r="P575" t="str">
        <f>TEXT(TBL_Employees[[#This Row],[Exit Date]], "YYYY")</f>
        <v/>
      </c>
      <c r="Q575" s="8" t="e">
        <f>TBL_Employees[[#This Row],[EXIT YEAR]]-TBL_Employees[[#This Row],[HIRE YEAR]]</f>
        <v>#VALUE!</v>
      </c>
    </row>
    <row r="576" spans="1:17" x14ac:dyDescent="0.3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  <c r="O576" s="10" t="str">
        <f>TEXT(TBL_Employees[[#This Row],[Hire Date]],"YYYY")</f>
        <v>2010</v>
      </c>
      <c r="P576" t="str">
        <f>TEXT(TBL_Employees[[#This Row],[Exit Date]], "YYYY")</f>
        <v/>
      </c>
      <c r="Q576" s="8" t="e">
        <f>TBL_Employees[[#This Row],[EXIT YEAR]]-TBL_Employees[[#This Row],[HIRE YEAR]]</f>
        <v>#VALUE!</v>
      </c>
    </row>
    <row r="577" spans="1:17" x14ac:dyDescent="0.3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  <c r="O577" s="10" t="str">
        <f>TEXT(TBL_Employees[[#This Row],[Hire Date]],"YYYY")</f>
        <v>2010</v>
      </c>
      <c r="P577" t="str">
        <f>TEXT(TBL_Employees[[#This Row],[Exit Date]], "YYYY")</f>
        <v/>
      </c>
      <c r="Q577" s="8" t="e">
        <f>TBL_Employees[[#This Row],[EXIT YEAR]]-TBL_Employees[[#This Row],[HIRE YEAR]]</f>
        <v>#VALUE!</v>
      </c>
    </row>
    <row r="578" spans="1:17" x14ac:dyDescent="0.3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  <c r="O578" s="10" t="str">
        <f>TEXT(TBL_Employees[[#This Row],[Hire Date]],"YYYY")</f>
        <v>2019</v>
      </c>
      <c r="P578" t="str">
        <f>TEXT(TBL_Employees[[#This Row],[Exit Date]], "YYYY")</f>
        <v>2022</v>
      </c>
      <c r="Q578" s="8">
        <f>TBL_Employees[[#This Row],[EXIT YEAR]]-TBL_Employees[[#This Row],[HIRE YEAR]]</f>
        <v>3</v>
      </c>
    </row>
    <row r="579" spans="1:17" x14ac:dyDescent="0.3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  <c r="O579" s="10" t="str">
        <f>TEXT(TBL_Employees[[#This Row],[Hire Date]],"YYYY")</f>
        <v>2019</v>
      </c>
      <c r="P579" t="str">
        <f>TEXT(TBL_Employees[[#This Row],[Exit Date]], "YYYY")</f>
        <v/>
      </c>
      <c r="Q579" s="8" t="e">
        <f>TBL_Employees[[#This Row],[EXIT YEAR]]-TBL_Employees[[#This Row],[HIRE YEAR]]</f>
        <v>#VALUE!</v>
      </c>
    </row>
    <row r="580" spans="1:17" x14ac:dyDescent="0.3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  <c r="O580" s="10" t="str">
        <f>TEXT(TBL_Employees[[#This Row],[Hire Date]],"YYYY")</f>
        <v>2020</v>
      </c>
      <c r="P580" t="str">
        <f>TEXT(TBL_Employees[[#This Row],[Exit Date]], "YYYY")</f>
        <v/>
      </c>
      <c r="Q580" s="8" t="e">
        <f>TBL_Employees[[#This Row],[EXIT YEAR]]-TBL_Employees[[#This Row],[HIRE YEAR]]</f>
        <v>#VALUE!</v>
      </c>
    </row>
    <row r="581" spans="1:17" x14ac:dyDescent="0.3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  <c r="O581" s="10" t="str">
        <f>TEXT(TBL_Employees[[#This Row],[Hire Date]],"YYYY")</f>
        <v>2006</v>
      </c>
      <c r="P581" t="str">
        <f>TEXT(TBL_Employees[[#This Row],[Exit Date]], "YYYY")</f>
        <v/>
      </c>
      <c r="Q581" s="8" t="e">
        <f>TBL_Employees[[#This Row],[EXIT YEAR]]-TBL_Employees[[#This Row],[HIRE YEAR]]</f>
        <v>#VALUE!</v>
      </c>
    </row>
    <row r="582" spans="1:17" x14ac:dyDescent="0.3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  <c r="O582" s="10" t="str">
        <f>TEXT(TBL_Employees[[#This Row],[Hire Date]],"YYYY")</f>
        <v>2008</v>
      </c>
      <c r="P582" t="str">
        <f>TEXT(TBL_Employees[[#This Row],[Exit Date]], "YYYY")</f>
        <v/>
      </c>
      <c r="Q582" s="8" t="e">
        <f>TBL_Employees[[#This Row],[EXIT YEAR]]-TBL_Employees[[#This Row],[HIRE YEAR]]</f>
        <v>#VALUE!</v>
      </c>
    </row>
    <row r="583" spans="1:17" x14ac:dyDescent="0.3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  <c r="O583" s="10" t="str">
        <f>TEXT(TBL_Employees[[#This Row],[Hire Date]],"YYYY")</f>
        <v>2001</v>
      </c>
      <c r="P583" t="str">
        <f>TEXT(TBL_Employees[[#This Row],[Exit Date]], "YYYY")</f>
        <v/>
      </c>
      <c r="Q583" s="8" t="e">
        <f>TBL_Employees[[#This Row],[EXIT YEAR]]-TBL_Employees[[#This Row],[HIRE YEAR]]</f>
        <v>#VALUE!</v>
      </c>
    </row>
    <row r="584" spans="1:17" x14ac:dyDescent="0.3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  <c r="O584" s="10" t="str">
        <f>TEXT(TBL_Employees[[#This Row],[Hire Date]],"YYYY")</f>
        <v>2012</v>
      </c>
      <c r="P584" t="str">
        <f>TEXT(TBL_Employees[[#This Row],[Exit Date]], "YYYY")</f>
        <v/>
      </c>
      <c r="Q584" s="8" t="e">
        <f>TBL_Employees[[#This Row],[EXIT YEAR]]-TBL_Employees[[#This Row],[HIRE YEAR]]</f>
        <v>#VALUE!</v>
      </c>
    </row>
    <row r="585" spans="1:17" x14ac:dyDescent="0.3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  <c r="O585" s="10" t="str">
        <f>TEXT(TBL_Employees[[#This Row],[Hire Date]],"YYYY")</f>
        <v>2011</v>
      </c>
      <c r="P585" t="str">
        <f>TEXT(TBL_Employees[[#This Row],[Exit Date]], "YYYY")</f>
        <v/>
      </c>
      <c r="Q585" s="8" t="e">
        <f>TBL_Employees[[#This Row],[EXIT YEAR]]-TBL_Employees[[#This Row],[HIRE YEAR]]</f>
        <v>#VALUE!</v>
      </c>
    </row>
    <row r="586" spans="1:17" x14ac:dyDescent="0.3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  <c r="O586" s="10" t="str">
        <f>TEXT(TBL_Employees[[#This Row],[Hire Date]],"YYYY")</f>
        <v>2020</v>
      </c>
      <c r="P586" t="str">
        <f>TEXT(TBL_Employees[[#This Row],[Exit Date]], "YYYY")</f>
        <v/>
      </c>
      <c r="Q586" s="8" t="e">
        <f>TBL_Employees[[#This Row],[EXIT YEAR]]-TBL_Employees[[#This Row],[HIRE YEAR]]</f>
        <v>#VALUE!</v>
      </c>
    </row>
    <row r="587" spans="1:17" x14ac:dyDescent="0.3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  <c r="O587" s="10" t="str">
        <f>TEXT(TBL_Employees[[#This Row],[Hire Date]],"YYYY")</f>
        <v>2000</v>
      </c>
      <c r="P587" t="str">
        <f>TEXT(TBL_Employees[[#This Row],[Exit Date]], "YYYY")</f>
        <v/>
      </c>
      <c r="Q587" s="8" t="e">
        <f>TBL_Employees[[#This Row],[EXIT YEAR]]-TBL_Employees[[#This Row],[HIRE YEAR]]</f>
        <v>#VALUE!</v>
      </c>
    </row>
    <row r="588" spans="1:17" x14ac:dyDescent="0.3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  <c r="O588" s="10" t="str">
        <f>TEXT(TBL_Employees[[#This Row],[Hire Date]],"YYYY")</f>
        <v>2015</v>
      </c>
      <c r="P588" t="str">
        <f>TEXT(TBL_Employees[[#This Row],[Exit Date]], "YYYY")</f>
        <v/>
      </c>
      <c r="Q588" s="8" t="e">
        <f>TBL_Employees[[#This Row],[EXIT YEAR]]-TBL_Employees[[#This Row],[HIRE YEAR]]</f>
        <v>#VALUE!</v>
      </c>
    </row>
    <row r="589" spans="1:17" x14ac:dyDescent="0.3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  <c r="O589" s="10" t="str">
        <f>TEXT(TBL_Employees[[#This Row],[Hire Date]],"YYYY")</f>
        <v>2012</v>
      </c>
      <c r="P589" t="str">
        <f>TEXT(TBL_Employees[[#This Row],[Exit Date]], "YYYY")</f>
        <v/>
      </c>
      <c r="Q589" s="8" t="e">
        <f>TBL_Employees[[#This Row],[EXIT YEAR]]-TBL_Employees[[#This Row],[HIRE YEAR]]</f>
        <v>#VALUE!</v>
      </c>
    </row>
    <row r="590" spans="1:17" x14ac:dyDescent="0.3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  <c r="O590" s="10" t="str">
        <f>TEXT(TBL_Employees[[#This Row],[Hire Date]],"YYYY")</f>
        <v>2013</v>
      </c>
      <c r="P590" t="str">
        <f>TEXT(TBL_Employees[[#This Row],[Exit Date]], "YYYY")</f>
        <v/>
      </c>
      <c r="Q590" s="8" t="e">
        <f>TBL_Employees[[#This Row],[EXIT YEAR]]-TBL_Employees[[#This Row],[HIRE YEAR]]</f>
        <v>#VALUE!</v>
      </c>
    </row>
    <row r="591" spans="1:17" x14ac:dyDescent="0.3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  <c r="O591" s="10" t="str">
        <f>TEXT(TBL_Employees[[#This Row],[Hire Date]],"YYYY")</f>
        <v>2009</v>
      </c>
      <c r="P591" t="str">
        <f>TEXT(TBL_Employees[[#This Row],[Exit Date]], "YYYY")</f>
        <v/>
      </c>
      <c r="Q591" s="8" t="e">
        <f>TBL_Employees[[#This Row],[EXIT YEAR]]-TBL_Employees[[#This Row],[HIRE YEAR]]</f>
        <v>#VALUE!</v>
      </c>
    </row>
    <row r="592" spans="1:17" x14ac:dyDescent="0.3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  <c r="O592" s="10" t="str">
        <f>TEXT(TBL_Employees[[#This Row],[Hire Date]],"YYYY")</f>
        <v>2021</v>
      </c>
      <c r="P592" t="str">
        <f>TEXT(TBL_Employees[[#This Row],[Exit Date]], "YYYY")</f>
        <v>2021</v>
      </c>
      <c r="Q592" s="8">
        <f>TBL_Employees[[#This Row],[EXIT YEAR]]-TBL_Employees[[#This Row],[HIRE YEAR]]</f>
        <v>0</v>
      </c>
    </row>
    <row r="593" spans="1:17" x14ac:dyDescent="0.3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  <c r="O593" s="10" t="str">
        <f>TEXT(TBL_Employees[[#This Row],[Hire Date]],"YYYY")</f>
        <v>2014</v>
      </c>
      <c r="P593" t="str">
        <f>TEXT(TBL_Employees[[#This Row],[Exit Date]], "YYYY")</f>
        <v/>
      </c>
      <c r="Q593" s="8" t="e">
        <f>TBL_Employees[[#This Row],[EXIT YEAR]]-TBL_Employees[[#This Row],[HIRE YEAR]]</f>
        <v>#VALUE!</v>
      </c>
    </row>
    <row r="594" spans="1:17" x14ac:dyDescent="0.3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  <c r="O594" s="10" t="str">
        <f>TEXT(TBL_Employees[[#This Row],[Hire Date]],"YYYY")</f>
        <v>2020</v>
      </c>
      <c r="P594" t="str">
        <f>TEXT(TBL_Employees[[#This Row],[Exit Date]], "YYYY")</f>
        <v/>
      </c>
      <c r="Q594" s="8" t="e">
        <f>TBL_Employees[[#This Row],[EXIT YEAR]]-TBL_Employees[[#This Row],[HIRE YEAR]]</f>
        <v>#VALUE!</v>
      </c>
    </row>
    <row r="595" spans="1:17" x14ac:dyDescent="0.3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  <c r="O595" s="10" t="str">
        <f>TEXT(TBL_Employees[[#This Row],[Hire Date]],"YYYY")</f>
        <v>2020</v>
      </c>
      <c r="P595" t="str">
        <f>TEXT(TBL_Employees[[#This Row],[Exit Date]], "YYYY")</f>
        <v/>
      </c>
      <c r="Q595" s="8" t="e">
        <f>TBL_Employees[[#This Row],[EXIT YEAR]]-TBL_Employees[[#This Row],[HIRE YEAR]]</f>
        <v>#VALUE!</v>
      </c>
    </row>
    <row r="596" spans="1:17" x14ac:dyDescent="0.3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  <c r="O596" s="10" t="str">
        <f>TEXT(TBL_Employees[[#This Row],[Hire Date]],"YYYY")</f>
        <v>2011</v>
      </c>
      <c r="P596" t="str">
        <f>TEXT(TBL_Employees[[#This Row],[Exit Date]], "YYYY")</f>
        <v/>
      </c>
      <c r="Q596" s="8" t="e">
        <f>TBL_Employees[[#This Row],[EXIT YEAR]]-TBL_Employees[[#This Row],[HIRE YEAR]]</f>
        <v>#VALUE!</v>
      </c>
    </row>
    <row r="597" spans="1:17" x14ac:dyDescent="0.3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  <c r="O597" s="10" t="str">
        <f>TEXT(TBL_Employees[[#This Row],[Hire Date]],"YYYY")</f>
        <v>2009</v>
      </c>
      <c r="P597" t="str">
        <f>TEXT(TBL_Employees[[#This Row],[Exit Date]], "YYYY")</f>
        <v/>
      </c>
      <c r="Q597" s="8" t="e">
        <f>TBL_Employees[[#This Row],[EXIT YEAR]]-TBL_Employees[[#This Row],[HIRE YEAR]]</f>
        <v>#VALUE!</v>
      </c>
    </row>
    <row r="598" spans="1:17" x14ac:dyDescent="0.3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  <c r="O598" s="10" t="str">
        <f>TEXT(TBL_Employees[[#This Row],[Hire Date]],"YYYY")</f>
        <v>2000</v>
      </c>
      <c r="P598" t="str">
        <f>TEXT(TBL_Employees[[#This Row],[Exit Date]], "YYYY")</f>
        <v/>
      </c>
      <c r="Q598" s="8" t="e">
        <f>TBL_Employees[[#This Row],[EXIT YEAR]]-TBL_Employees[[#This Row],[HIRE YEAR]]</f>
        <v>#VALUE!</v>
      </c>
    </row>
    <row r="599" spans="1:17" x14ac:dyDescent="0.3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  <c r="O599" s="10" t="str">
        <f>TEXT(TBL_Employees[[#This Row],[Hire Date]],"YYYY")</f>
        <v>2017</v>
      </c>
      <c r="P599" t="str">
        <f>TEXT(TBL_Employees[[#This Row],[Exit Date]], "YYYY")</f>
        <v/>
      </c>
      <c r="Q599" s="8" t="e">
        <f>TBL_Employees[[#This Row],[EXIT YEAR]]-TBL_Employees[[#This Row],[HIRE YEAR]]</f>
        <v>#VALUE!</v>
      </c>
    </row>
    <row r="600" spans="1:17" x14ac:dyDescent="0.3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  <c r="O600" s="10" t="str">
        <f>TEXT(TBL_Employees[[#This Row],[Hire Date]],"YYYY")</f>
        <v>2018</v>
      </c>
      <c r="P600" t="str">
        <f>TEXT(TBL_Employees[[#This Row],[Exit Date]], "YYYY")</f>
        <v/>
      </c>
      <c r="Q600" s="8" t="e">
        <f>TBL_Employees[[#This Row],[EXIT YEAR]]-TBL_Employees[[#This Row],[HIRE YEAR]]</f>
        <v>#VALUE!</v>
      </c>
    </row>
    <row r="601" spans="1:17" x14ac:dyDescent="0.3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  <c r="O601" s="10" t="str">
        <f>TEXT(TBL_Employees[[#This Row],[Hire Date]],"YYYY")</f>
        <v>2010</v>
      </c>
      <c r="P601" t="str">
        <f>TEXT(TBL_Employees[[#This Row],[Exit Date]], "YYYY")</f>
        <v/>
      </c>
      <c r="Q601" s="8" t="e">
        <f>TBL_Employees[[#This Row],[EXIT YEAR]]-TBL_Employees[[#This Row],[HIRE YEAR]]</f>
        <v>#VALUE!</v>
      </c>
    </row>
    <row r="602" spans="1:17" x14ac:dyDescent="0.3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  <c r="O602" s="10" t="str">
        <f>TEXT(TBL_Employees[[#This Row],[Hire Date]],"YYYY")</f>
        <v>2021</v>
      </c>
      <c r="P602" t="str">
        <f>TEXT(TBL_Employees[[#This Row],[Exit Date]], "YYYY")</f>
        <v>2022</v>
      </c>
      <c r="Q602" s="8">
        <f>TBL_Employees[[#This Row],[EXIT YEAR]]-TBL_Employees[[#This Row],[HIRE YEAR]]</f>
        <v>1</v>
      </c>
    </row>
    <row r="603" spans="1:17" x14ac:dyDescent="0.3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  <c r="O603" s="10" t="str">
        <f>TEXT(TBL_Employees[[#This Row],[Hire Date]],"YYYY")</f>
        <v>2021</v>
      </c>
      <c r="P603" t="str">
        <f>TEXT(TBL_Employees[[#This Row],[Exit Date]], "YYYY")</f>
        <v/>
      </c>
      <c r="Q603" s="8" t="e">
        <f>TBL_Employees[[#This Row],[EXIT YEAR]]-TBL_Employees[[#This Row],[HIRE YEAR]]</f>
        <v>#VALUE!</v>
      </c>
    </row>
    <row r="604" spans="1:17" x14ac:dyDescent="0.3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  <c r="O604" s="10" t="str">
        <f>TEXT(TBL_Employees[[#This Row],[Hire Date]],"YYYY")</f>
        <v>1997</v>
      </c>
      <c r="P604" t="str">
        <f>TEXT(TBL_Employees[[#This Row],[Exit Date]], "YYYY")</f>
        <v/>
      </c>
      <c r="Q604" s="8" t="e">
        <f>TBL_Employees[[#This Row],[EXIT YEAR]]-TBL_Employees[[#This Row],[HIRE YEAR]]</f>
        <v>#VALUE!</v>
      </c>
    </row>
    <row r="605" spans="1:17" x14ac:dyDescent="0.3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  <c r="O605" s="10" t="str">
        <f>TEXT(TBL_Employees[[#This Row],[Hire Date]],"YYYY")</f>
        <v>2021</v>
      </c>
      <c r="P605" t="str">
        <f>TEXT(TBL_Employees[[#This Row],[Exit Date]], "YYYY")</f>
        <v/>
      </c>
      <c r="Q605" s="8" t="e">
        <f>TBL_Employees[[#This Row],[EXIT YEAR]]-TBL_Employees[[#This Row],[HIRE YEAR]]</f>
        <v>#VALUE!</v>
      </c>
    </row>
    <row r="606" spans="1:17" x14ac:dyDescent="0.3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  <c r="O606" s="10" t="str">
        <f>TEXT(TBL_Employees[[#This Row],[Hire Date]],"YYYY")</f>
        <v>2019</v>
      </c>
      <c r="P606" t="str">
        <f>TEXT(TBL_Employees[[#This Row],[Exit Date]], "YYYY")</f>
        <v>2021</v>
      </c>
      <c r="Q606" s="8">
        <f>TBL_Employees[[#This Row],[EXIT YEAR]]-TBL_Employees[[#This Row],[HIRE YEAR]]</f>
        <v>2</v>
      </c>
    </row>
    <row r="607" spans="1:17" x14ac:dyDescent="0.3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  <c r="O607" s="10" t="str">
        <f>TEXT(TBL_Employees[[#This Row],[Hire Date]],"YYYY")</f>
        <v>2008</v>
      </c>
      <c r="P607" t="str">
        <f>TEXT(TBL_Employees[[#This Row],[Exit Date]], "YYYY")</f>
        <v/>
      </c>
      <c r="Q607" s="8" t="e">
        <f>TBL_Employees[[#This Row],[EXIT YEAR]]-TBL_Employees[[#This Row],[HIRE YEAR]]</f>
        <v>#VALUE!</v>
      </c>
    </row>
    <row r="608" spans="1:17" x14ac:dyDescent="0.3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  <c r="O608" s="10" t="str">
        <f>TEXT(TBL_Employees[[#This Row],[Hire Date]],"YYYY")</f>
        <v>2010</v>
      </c>
      <c r="P608" t="str">
        <f>TEXT(TBL_Employees[[#This Row],[Exit Date]], "YYYY")</f>
        <v/>
      </c>
      <c r="Q608" s="8" t="e">
        <f>TBL_Employees[[#This Row],[EXIT YEAR]]-TBL_Employees[[#This Row],[HIRE YEAR]]</f>
        <v>#VALUE!</v>
      </c>
    </row>
    <row r="609" spans="1:17" x14ac:dyDescent="0.3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  <c r="O609" s="10" t="str">
        <f>TEXT(TBL_Employees[[#This Row],[Hire Date]],"YYYY")</f>
        <v>2016</v>
      </c>
      <c r="P609" t="str">
        <f>TEXT(TBL_Employees[[#This Row],[Exit Date]], "YYYY")</f>
        <v/>
      </c>
      <c r="Q609" s="8" t="e">
        <f>TBL_Employees[[#This Row],[EXIT YEAR]]-TBL_Employees[[#This Row],[HIRE YEAR]]</f>
        <v>#VALUE!</v>
      </c>
    </row>
    <row r="610" spans="1:17" x14ac:dyDescent="0.3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  <c r="O610" s="10" t="str">
        <f>TEXT(TBL_Employees[[#This Row],[Hire Date]],"YYYY")</f>
        <v>2007</v>
      </c>
      <c r="P610" t="str">
        <f>TEXT(TBL_Employees[[#This Row],[Exit Date]], "YYYY")</f>
        <v/>
      </c>
      <c r="Q610" s="8" t="e">
        <f>TBL_Employees[[#This Row],[EXIT YEAR]]-TBL_Employees[[#This Row],[HIRE YEAR]]</f>
        <v>#VALUE!</v>
      </c>
    </row>
    <row r="611" spans="1:17" x14ac:dyDescent="0.3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  <c r="O611" s="10" t="str">
        <f>TEXT(TBL_Employees[[#This Row],[Hire Date]],"YYYY")</f>
        <v>2013</v>
      </c>
      <c r="P611" t="str">
        <f>TEXT(TBL_Employees[[#This Row],[Exit Date]], "YYYY")</f>
        <v/>
      </c>
      <c r="Q611" s="8" t="e">
        <f>TBL_Employees[[#This Row],[EXIT YEAR]]-TBL_Employees[[#This Row],[HIRE YEAR]]</f>
        <v>#VALUE!</v>
      </c>
    </row>
    <row r="612" spans="1:17" x14ac:dyDescent="0.3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  <c r="O612" s="10" t="str">
        <f>TEXT(TBL_Employees[[#This Row],[Hire Date]],"YYYY")</f>
        <v>2020</v>
      </c>
      <c r="P612" t="str">
        <f>TEXT(TBL_Employees[[#This Row],[Exit Date]], "YYYY")</f>
        <v/>
      </c>
      <c r="Q612" s="8" t="e">
        <f>TBL_Employees[[#This Row],[EXIT YEAR]]-TBL_Employees[[#This Row],[HIRE YEAR]]</f>
        <v>#VALUE!</v>
      </c>
    </row>
    <row r="613" spans="1:17" x14ac:dyDescent="0.3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  <c r="O613" s="10" t="str">
        <f>TEXT(TBL_Employees[[#This Row],[Hire Date]],"YYYY")</f>
        <v>2020</v>
      </c>
      <c r="P613" t="str">
        <f>TEXT(TBL_Employees[[#This Row],[Exit Date]], "YYYY")</f>
        <v/>
      </c>
      <c r="Q613" s="8" t="e">
        <f>TBL_Employees[[#This Row],[EXIT YEAR]]-TBL_Employees[[#This Row],[HIRE YEAR]]</f>
        <v>#VALUE!</v>
      </c>
    </row>
    <row r="614" spans="1:17" x14ac:dyDescent="0.3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  <c r="O614" s="10" t="str">
        <f>TEXT(TBL_Employees[[#This Row],[Hire Date]],"YYYY")</f>
        <v>2004</v>
      </c>
      <c r="P614" t="str">
        <f>TEXT(TBL_Employees[[#This Row],[Exit Date]], "YYYY")</f>
        <v/>
      </c>
      <c r="Q614" s="8" t="e">
        <f>TBL_Employees[[#This Row],[EXIT YEAR]]-TBL_Employees[[#This Row],[HIRE YEAR]]</f>
        <v>#VALUE!</v>
      </c>
    </row>
    <row r="615" spans="1:17" x14ac:dyDescent="0.3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  <c r="O615" s="10" t="str">
        <f>TEXT(TBL_Employees[[#This Row],[Hire Date]],"YYYY")</f>
        <v>2008</v>
      </c>
      <c r="P615" t="str">
        <f>TEXT(TBL_Employees[[#This Row],[Exit Date]], "YYYY")</f>
        <v/>
      </c>
      <c r="Q615" s="8" t="e">
        <f>TBL_Employees[[#This Row],[EXIT YEAR]]-TBL_Employees[[#This Row],[HIRE YEAR]]</f>
        <v>#VALUE!</v>
      </c>
    </row>
    <row r="616" spans="1:17" x14ac:dyDescent="0.3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  <c r="O616" s="10" t="str">
        <f>TEXT(TBL_Employees[[#This Row],[Hire Date]],"YYYY")</f>
        <v>2014</v>
      </c>
      <c r="P616" t="str">
        <f>TEXT(TBL_Employees[[#This Row],[Exit Date]], "YYYY")</f>
        <v>2019</v>
      </c>
      <c r="Q616" s="8">
        <f>TBL_Employees[[#This Row],[EXIT YEAR]]-TBL_Employees[[#This Row],[HIRE YEAR]]</f>
        <v>5</v>
      </c>
    </row>
    <row r="617" spans="1:17" x14ac:dyDescent="0.3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  <c r="O617" s="10" t="str">
        <f>TEXT(TBL_Employees[[#This Row],[Hire Date]],"YYYY")</f>
        <v>2011</v>
      </c>
      <c r="P617" t="str">
        <f>TEXT(TBL_Employees[[#This Row],[Exit Date]], "YYYY")</f>
        <v/>
      </c>
      <c r="Q617" s="8" t="e">
        <f>TBL_Employees[[#This Row],[EXIT YEAR]]-TBL_Employees[[#This Row],[HIRE YEAR]]</f>
        <v>#VALUE!</v>
      </c>
    </row>
    <row r="618" spans="1:17" x14ac:dyDescent="0.3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  <c r="O618" s="10" t="str">
        <f>TEXT(TBL_Employees[[#This Row],[Hire Date]],"YYYY")</f>
        <v>2014</v>
      </c>
      <c r="P618" t="str">
        <f>TEXT(TBL_Employees[[#This Row],[Exit Date]], "YYYY")</f>
        <v/>
      </c>
      <c r="Q618" s="8" t="e">
        <f>TBL_Employees[[#This Row],[EXIT YEAR]]-TBL_Employees[[#This Row],[HIRE YEAR]]</f>
        <v>#VALUE!</v>
      </c>
    </row>
    <row r="619" spans="1:17" x14ac:dyDescent="0.3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  <c r="O619" s="10" t="str">
        <f>TEXT(TBL_Employees[[#This Row],[Hire Date]],"YYYY")</f>
        <v>2003</v>
      </c>
      <c r="P619" t="str">
        <f>TEXT(TBL_Employees[[#This Row],[Exit Date]], "YYYY")</f>
        <v/>
      </c>
      <c r="Q619" s="8" t="e">
        <f>TBL_Employees[[#This Row],[EXIT YEAR]]-TBL_Employees[[#This Row],[HIRE YEAR]]</f>
        <v>#VALUE!</v>
      </c>
    </row>
    <row r="620" spans="1:17" x14ac:dyDescent="0.3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  <c r="O620" s="10" t="str">
        <f>TEXT(TBL_Employees[[#This Row],[Hire Date]],"YYYY")</f>
        <v>2007</v>
      </c>
      <c r="P620" t="str">
        <f>TEXT(TBL_Employees[[#This Row],[Exit Date]], "YYYY")</f>
        <v/>
      </c>
      <c r="Q620" s="8" t="e">
        <f>TBL_Employees[[#This Row],[EXIT YEAR]]-TBL_Employees[[#This Row],[HIRE YEAR]]</f>
        <v>#VALUE!</v>
      </c>
    </row>
    <row r="621" spans="1:17" x14ac:dyDescent="0.3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  <c r="O621" s="10" t="str">
        <f>TEXT(TBL_Employees[[#This Row],[Hire Date]],"YYYY")</f>
        <v>2017</v>
      </c>
      <c r="P621" t="str">
        <f>TEXT(TBL_Employees[[#This Row],[Exit Date]], "YYYY")</f>
        <v>2017</v>
      </c>
      <c r="Q621" s="8">
        <f>TBL_Employees[[#This Row],[EXIT YEAR]]-TBL_Employees[[#This Row],[HIRE YEAR]]</f>
        <v>0</v>
      </c>
    </row>
    <row r="622" spans="1:17" x14ac:dyDescent="0.3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  <c r="O622" s="10" t="str">
        <f>TEXT(TBL_Employees[[#This Row],[Hire Date]],"YYYY")</f>
        <v>2021</v>
      </c>
      <c r="P622" t="str">
        <f>TEXT(TBL_Employees[[#This Row],[Exit Date]], "YYYY")</f>
        <v/>
      </c>
      <c r="Q622" s="8" t="e">
        <f>TBL_Employees[[#This Row],[EXIT YEAR]]-TBL_Employees[[#This Row],[HIRE YEAR]]</f>
        <v>#VALUE!</v>
      </c>
    </row>
    <row r="623" spans="1:17" x14ac:dyDescent="0.3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  <c r="O623" s="10" t="str">
        <f>TEXT(TBL_Employees[[#This Row],[Hire Date]],"YYYY")</f>
        <v>2018</v>
      </c>
      <c r="P623" t="str">
        <f>TEXT(TBL_Employees[[#This Row],[Exit Date]], "YYYY")</f>
        <v/>
      </c>
      <c r="Q623" s="8" t="e">
        <f>TBL_Employees[[#This Row],[EXIT YEAR]]-TBL_Employees[[#This Row],[HIRE YEAR]]</f>
        <v>#VALUE!</v>
      </c>
    </row>
    <row r="624" spans="1:17" x14ac:dyDescent="0.3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  <c r="O624" s="10" t="str">
        <f>TEXT(TBL_Employees[[#This Row],[Hire Date]],"YYYY")</f>
        <v>2014</v>
      </c>
      <c r="P624" t="str">
        <f>TEXT(TBL_Employees[[#This Row],[Exit Date]], "YYYY")</f>
        <v/>
      </c>
      <c r="Q624" s="8" t="e">
        <f>TBL_Employees[[#This Row],[EXIT YEAR]]-TBL_Employees[[#This Row],[HIRE YEAR]]</f>
        <v>#VALUE!</v>
      </c>
    </row>
    <row r="625" spans="1:17" x14ac:dyDescent="0.3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  <c r="O625" s="10" t="str">
        <f>TEXT(TBL_Employees[[#This Row],[Hire Date]],"YYYY")</f>
        <v>2007</v>
      </c>
      <c r="P625" t="str">
        <f>TEXT(TBL_Employees[[#This Row],[Exit Date]], "YYYY")</f>
        <v/>
      </c>
      <c r="Q625" s="8" t="e">
        <f>TBL_Employees[[#This Row],[EXIT YEAR]]-TBL_Employees[[#This Row],[HIRE YEAR]]</f>
        <v>#VALUE!</v>
      </c>
    </row>
    <row r="626" spans="1:17" x14ac:dyDescent="0.3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  <c r="O626" s="10" t="str">
        <f>TEXT(TBL_Employees[[#This Row],[Hire Date]],"YYYY")</f>
        <v>2004</v>
      </c>
      <c r="P626" t="str">
        <f>TEXT(TBL_Employees[[#This Row],[Exit Date]], "YYYY")</f>
        <v/>
      </c>
      <c r="Q626" s="8" t="e">
        <f>TBL_Employees[[#This Row],[EXIT YEAR]]-TBL_Employees[[#This Row],[HIRE YEAR]]</f>
        <v>#VALUE!</v>
      </c>
    </row>
    <row r="627" spans="1:17" x14ac:dyDescent="0.3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  <c r="O627" s="10" t="str">
        <f>TEXT(TBL_Employees[[#This Row],[Hire Date]],"YYYY")</f>
        <v>2007</v>
      </c>
      <c r="P627" t="str">
        <f>TEXT(TBL_Employees[[#This Row],[Exit Date]], "YYYY")</f>
        <v/>
      </c>
      <c r="Q627" s="8" t="e">
        <f>TBL_Employees[[#This Row],[EXIT YEAR]]-TBL_Employees[[#This Row],[HIRE YEAR]]</f>
        <v>#VALUE!</v>
      </c>
    </row>
    <row r="628" spans="1:17" x14ac:dyDescent="0.3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  <c r="O628" s="10" t="str">
        <f>TEXT(TBL_Employees[[#This Row],[Hire Date]],"YYYY")</f>
        <v>2018</v>
      </c>
      <c r="P628" t="str">
        <f>TEXT(TBL_Employees[[#This Row],[Exit Date]], "YYYY")</f>
        <v/>
      </c>
      <c r="Q628" s="8" t="e">
        <f>TBL_Employees[[#This Row],[EXIT YEAR]]-TBL_Employees[[#This Row],[HIRE YEAR]]</f>
        <v>#VALUE!</v>
      </c>
    </row>
    <row r="629" spans="1:17" x14ac:dyDescent="0.3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  <c r="O629" s="10" t="str">
        <f>TEXT(TBL_Employees[[#This Row],[Hire Date]],"YYYY")</f>
        <v>2020</v>
      </c>
      <c r="P629" t="str">
        <f>TEXT(TBL_Employees[[#This Row],[Exit Date]], "YYYY")</f>
        <v>2021</v>
      </c>
      <c r="Q629" s="8">
        <f>TBL_Employees[[#This Row],[EXIT YEAR]]-TBL_Employees[[#This Row],[HIRE YEAR]]</f>
        <v>1</v>
      </c>
    </row>
    <row r="630" spans="1:17" x14ac:dyDescent="0.3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  <c r="O630" s="10" t="str">
        <f>TEXT(TBL_Employees[[#This Row],[Hire Date]],"YYYY")</f>
        <v>2007</v>
      </c>
      <c r="P630" t="str">
        <f>TEXT(TBL_Employees[[#This Row],[Exit Date]], "YYYY")</f>
        <v/>
      </c>
      <c r="Q630" s="8" t="e">
        <f>TBL_Employees[[#This Row],[EXIT YEAR]]-TBL_Employees[[#This Row],[HIRE YEAR]]</f>
        <v>#VALUE!</v>
      </c>
    </row>
    <row r="631" spans="1:17" x14ac:dyDescent="0.3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  <c r="O631" s="10" t="str">
        <f>TEXT(TBL_Employees[[#This Row],[Hire Date]],"YYYY")</f>
        <v>2011</v>
      </c>
      <c r="P631" t="str">
        <f>TEXT(TBL_Employees[[#This Row],[Exit Date]], "YYYY")</f>
        <v>2015</v>
      </c>
      <c r="Q631" s="8">
        <f>TBL_Employees[[#This Row],[EXIT YEAR]]-TBL_Employees[[#This Row],[HIRE YEAR]]</f>
        <v>4</v>
      </c>
    </row>
    <row r="632" spans="1:17" x14ac:dyDescent="0.3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  <c r="O632" s="10" t="str">
        <f>TEXT(TBL_Employees[[#This Row],[Hire Date]],"YYYY")</f>
        <v>2019</v>
      </c>
      <c r="P632" t="str">
        <f>TEXT(TBL_Employees[[#This Row],[Exit Date]], "YYYY")</f>
        <v/>
      </c>
      <c r="Q632" s="8" t="e">
        <f>TBL_Employees[[#This Row],[EXIT YEAR]]-TBL_Employees[[#This Row],[HIRE YEAR]]</f>
        <v>#VALUE!</v>
      </c>
    </row>
    <row r="633" spans="1:17" x14ac:dyDescent="0.3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  <c r="O633" s="10" t="str">
        <f>TEXT(TBL_Employees[[#This Row],[Hire Date]],"YYYY")</f>
        <v>2008</v>
      </c>
      <c r="P633" t="str">
        <f>TEXT(TBL_Employees[[#This Row],[Exit Date]], "YYYY")</f>
        <v/>
      </c>
      <c r="Q633" s="8" t="e">
        <f>TBL_Employees[[#This Row],[EXIT YEAR]]-TBL_Employees[[#This Row],[HIRE YEAR]]</f>
        <v>#VALUE!</v>
      </c>
    </row>
    <row r="634" spans="1:17" x14ac:dyDescent="0.3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  <c r="O634" s="10" t="str">
        <f>TEXT(TBL_Employees[[#This Row],[Hire Date]],"YYYY")</f>
        <v>2018</v>
      </c>
      <c r="P634" t="str">
        <f>TEXT(TBL_Employees[[#This Row],[Exit Date]], "YYYY")</f>
        <v/>
      </c>
      <c r="Q634" s="8" t="e">
        <f>TBL_Employees[[#This Row],[EXIT YEAR]]-TBL_Employees[[#This Row],[HIRE YEAR]]</f>
        <v>#VALUE!</v>
      </c>
    </row>
    <row r="635" spans="1:17" x14ac:dyDescent="0.3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  <c r="O635" s="10" t="str">
        <f>TEXT(TBL_Employees[[#This Row],[Hire Date]],"YYYY")</f>
        <v>2014</v>
      </c>
      <c r="P635" t="str">
        <f>TEXT(TBL_Employees[[#This Row],[Exit Date]], "YYYY")</f>
        <v/>
      </c>
      <c r="Q635" s="8" t="e">
        <f>TBL_Employees[[#This Row],[EXIT YEAR]]-TBL_Employees[[#This Row],[HIRE YEAR]]</f>
        <v>#VALUE!</v>
      </c>
    </row>
    <row r="636" spans="1:17" x14ac:dyDescent="0.3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  <c r="O636" s="10" t="str">
        <f>TEXT(TBL_Employees[[#This Row],[Hire Date]],"YYYY")</f>
        <v>2017</v>
      </c>
      <c r="P636" t="str">
        <f>TEXT(TBL_Employees[[#This Row],[Exit Date]], "YYYY")</f>
        <v/>
      </c>
      <c r="Q636" s="8" t="e">
        <f>TBL_Employees[[#This Row],[EXIT YEAR]]-TBL_Employees[[#This Row],[HIRE YEAR]]</f>
        <v>#VALUE!</v>
      </c>
    </row>
    <row r="637" spans="1:17" x14ac:dyDescent="0.3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  <c r="O637" s="10" t="str">
        <f>TEXT(TBL_Employees[[#This Row],[Hire Date]],"YYYY")</f>
        <v>2003</v>
      </c>
      <c r="P637" t="str">
        <f>TEXT(TBL_Employees[[#This Row],[Exit Date]], "YYYY")</f>
        <v/>
      </c>
      <c r="Q637" s="8" t="e">
        <f>TBL_Employees[[#This Row],[EXIT YEAR]]-TBL_Employees[[#This Row],[HIRE YEAR]]</f>
        <v>#VALUE!</v>
      </c>
    </row>
    <row r="638" spans="1:17" x14ac:dyDescent="0.3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  <c r="O638" s="10" t="str">
        <f>TEXT(TBL_Employees[[#This Row],[Hire Date]],"YYYY")</f>
        <v>2014</v>
      </c>
      <c r="P638" t="str">
        <f>TEXT(TBL_Employees[[#This Row],[Exit Date]], "YYYY")</f>
        <v/>
      </c>
      <c r="Q638" s="8" t="e">
        <f>TBL_Employees[[#This Row],[EXIT YEAR]]-TBL_Employees[[#This Row],[HIRE YEAR]]</f>
        <v>#VALUE!</v>
      </c>
    </row>
    <row r="639" spans="1:17" x14ac:dyDescent="0.3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  <c r="O639" s="10" t="str">
        <f>TEXT(TBL_Employees[[#This Row],[Hire Date]],"YYYY")</f>
        <v>2018</v>
      </c>
      <c r="P639" t="str">
        <f>TEXT(TBL_Employees[[#This Row],[Exit Date]], "YYYY")</f>
        <v/>
      </c>
      <c r="Q639" s="8" t="e">
        <f>TBL_Employees[[#This Row],[EXIT YEAR]]-TBL_Employees[[#This Row],[HIRE YEAR]]</f>
        <v>#VALUE!</v>
      </c>
    </row>
    <row r="640" spans="1:17" x14ac:dyDescent="0.3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  <c r="O640" s="10" t="str">
        <f>TEXT(TBL_Employees[[#This Row],[Hire Date]],"YYYY")</f>
        <v>2010</v>
      </c>
      <c r="P640" t="str">
        <f>TEXT(TBL_Employees[[#This Row],[Exit Date]], "YYYY")</f>
        <v/>
      </c>
      <c r="Q640" s="8" t="e">
        <f>TBL_Employees[[#This Row],[EXIT YEAR]]-TBL_Employees[[#This Row],[HIRE YEAR]]</f>
        <v>#VALUE!</v>
      </c>
    </row>
    <row r="641" spans="1:17" x14ac:dyDescent="0.3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  <c r="O641" s="10" t="str">
        <f>TEXT(TBL_Employees[[#This Row],[Hire Date]],"YYYY")</f>
        <v>2018</v>
      </c>
      <c r="P641" t="str">
        <f>TEXT(TBL_Employees[[#This Row],[Exit Date]], "YYYY")</f>
        <v>2022</v>
      </c>
      <c r="Q641" s="8">
        <f>TBL_Employees[[#This Row],[EXIT YEAR]]-TBL_Employees[[#This Row],[HIRE YEAR]]</f>
        <v>4</v>
      </c>
    </row>
    <row r="642" spans="1:17" x14ac:dyDescent="0.3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  <c r="O642" s="10" t="str">
        <f>TEXT(TBL_Employees[[#This Row],[Hire Date]],"YYYY")</f>
        <v>2011</v>
      </c>
      <c r="P642" t="str">
        <f>TEXT(TBL_Employees[[#This Row],[Exit Date]], "YYYY")</f>
        <v/>
      </c>
      <c r="Q642" s="8" t="e">
        <f>TBL_Employees[[#This Row],[EXIT YEAR]]-TBL_Employees[[#This Row],[HIRE YEAR]]</f>
        <v>#VALUE!</v>
      </c>
    </row>
    <row r="643" spans="1:17" x14ac:dyDescent="0.3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  <c r="O643" s="10" t="str">
        <f>TEXT(TBL_Employees[[#This Row],[Hire Date]],"YYYY")</f>
        <v>2009</v>
      </c>
      <c r="P643" t="str">
        <f>TEXT(TBL_Employees[[#This Row],[Exit Date]], "YYYY")</f>
        <v/>
      </c>
      <c r="Q643" s="8" t="e">
        <f>TBL_Employees[[#This Row],[EXIT YEAR]]-TBL_Employees[[#This Row],[HIRE YEAR]]</f>
        <v>#VALUE!</v>
      </c>
    </row>
    <row r="644" spans="1:17" x14ac:dyDescent="0.3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  <c r="O644" s="10" t="str">
        <f>TEXT(TBL_Employees[[#This Row],[Hire Date]],"YYYY")</f>
        <v>2018</v>
      </c>
      <c r="P644" t="str">
        <f>TEXT(TBL_Employees[[#This Row],[Exit Date]], "YYYY")</f>
        <v/>
      </c>
      <c r="Q644" s="8" t="e">
        <f>TBL_Employees[[#This Row],[EXIT YEAR]]-TBL_Employees[[#This Row],[HIRE YEAR]]</f>
        <v>#VALUE!</v>
      </c>
    </row>
    <row r="645" spans="1:17" x14ac:dyDescent="0.3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  <c r="O645" s="10" t="str">
        <f>TEXT(TBL_Employees[[#This Row],[Hire Date]],"YYYY")</f>
        <v>2021</v>
      </c>
      <c r="P645" t="str">
        <f>TEXT(TBL_Employees[[#This Row],[Exit Date]], "YYYY")</f>
        <v/>
      </c>
      <c r="Q645" s="8" t="e">
        <f>TBL_Employees[[#This Row],[EXIT YEAR]]-TBL_Employees[[#This Row],[HIRE YEAR]]</f>
        <v>#VALUE!</v>
      </c>
    </row>
    <row r="646" spans="1:17" x14ac:dyDescent="0.3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  <c r="O646" s="10" t="str">
        <f>TEXT(TBL_Employees[[#This Row],[Hire Date]],"YYYY")</f>
        <v>2019</v>
      </c>
      <c r="P646" t="str">
        <f>TEXT(TBL_Employees[[#This Row],[Exit Date]], "YYYY")</f>
        <v>2021</v>
      </c>
      <c r="Q646" s="8">
        <f>TBL_Employees[[#This Row],[EXIT YEAR]]-TBL_Employees[[#This Row],[HIRE YEAR]]</f>
        <v>2</v>
      </c>
    </row>
    <row r="647" spans="1:17" x14ac:dyDescent="0.3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  <c r="O647" s="10" t="str">
        <f>TEXT(TBL_Employees[[#This Row],[Hire Date]],"YYYY")</f>
        <v>2019</v>
      </c>
      <c r="P647" t="str">
        <f>TEXT(TBL_Employees[[#This Row],[Exit Date]], "YYYY")</f>
        <v/>
      </c>
      <c r="Q647" s="8" t="e">
        <f>TBL_Employees[[#This Row],[EXIT YEAR]]-TBL_Employees[[#This Row],[HIRE YEAR]]</f>
        <v>#VALUE!</v>
      </c>
    </row>
    <row r="648" spans="1:17" x14ac:dyDescent="0.3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  <c r="O648" s="10" t="str">
        <f>TEXT(TBL_Employees[[#This Row],[Hire Date]],"YYYY")</f>
        <v>1997</v>
      </c>
      <c r="P648" t="str">
        <f>TEXT(TBL_Employees[[#This Row],[Exit Date]], "YYYY")</f>
        <v/>
      </c>
      <c r="Q648" s="8" t="e">
        <f>TBL_Employees[[#This Row],[EXIT YEAR]]-TBL_Employees[[#This Row],[HIRE YEAR]]</f>
        <v>#VALUE!</v>
      </c>
    </row>
    <row r="649" spans="1:17" x14ac:dyDescent="0.3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  <c r="O649" s="10" t="str">
        <f>TEXT(TBL_Employees[[#This Row],[Hire Date]],"YYYY")</f>
        <v>2017</v>
      </c>
      <c r="P649" t="str">
        <f>TEXT(TBL_Employees[[#This Row],[Exit Date]], "YYYY")</f>
        <v/>
      </c>
      <c r="Q649" s="8" t="e">
        <f>TBL_Employees[[#This Row],[EXIT YEAR]]-TBL_Employees[[#This Row],[HIRE YEAR]]</f>
        <v>#VALUE!</v>
      </c>
    </row>
    <row r="650" spans="1:17" x14ac:dyDescent="0.3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  <c r="O650" s="10" t="str">
        <f>TEXT(TBL_Employees[[#This Row],[Hire Date]],"YYYY")</f>
        <v>1992</v>
      </c>
      <c r="P650" t="str">
        <f>TEXT(TBL_Employees[[#This Row],[Exit Date]], "YYYY")</f>
        <v>1994</v>
      </c>
      <c r="Q650" s="8">
        <f>TBL_Employees[[#This Row],[EXIT YEAR]]-TBL_Employees[[#This Row],[HIRE YEAR]]</f>
        <v>2</v>
      </c>
    </row>
    <row r="651" spans="1:17" x14ac:dyDescent="0.3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  <c r="O651" s="10" t="str">
        <f>TEXT(TBL_Employees[[#This Row],[Hire Date]],"YYYY")</f>
        <v>2018</v>
      </c>
      <c r="P651" t="str">
        <f>TEXT(TBL_Employees[[#This Row],[Exit Date]], "YYYY")</f>
        <v/>
      </c>
      <c r="Q651" s="8" t="e">
        <f>TBL_Employees[[#This Row],[EXIT YEAR]]-TBL_Employees[[#This Row],[HIRE YEAR]]</f>
        <v>#VALUE!</v>
      </c>
    </row>
    <row r="652" spans="1:17" x14ac:dyDescent="0.3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  <c r="O652" s="10" t="str">
        <f>TEXT(TBL_Employees[[#This Row],[Hire Date]],"YYYY")</f>
        <v>2016</v>
      </c>
      <c r="P652" t="str">
        <f>TEXT(TBL_Employees[[#This Row],[Exit Date]], "YYYY")</f>
        <v/>
      </c>
      <c r="Q652" s="8" t="e">
        <f>TBL_Employees[[#This Row],[EXIT YEAR]]-TBL_Employees[[#This Row],[HIRE YEAR]]</f>
        <v>#VALUE!</v>
      </c>
    </row>
    <row r="653" spans="1:17" x14ac:dyDescent="0.3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  <c r="O653" s="10" t="str">
        <f>TEXT(TBL_Employees[[#This Row],[Hire Date]],"YYYY")</f>
        <v>2020</v>
      </c>
      <c r="P653" t="str">
        <f>TEXT(TBL_Employees[[#This Row],[Exit Date]], "YYYY")</f>
        <v/>
      </c>
      <c r="Q653" s="8" t="e">
        <f>TBL_Employees[[#This Row],[EXIT YEAR]]-TBL_Employees[[#This Row],[HIRE YEAR]]</f>
        <v>#VALUE!</v>
      </c>
    </row>
    <row r="654" spans="1:17" x14ac:dyDescent="0.3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  <c r="O654" s="10" t="str">
        <f>TEXT(TBL_Employees[[#This Row],[Hire Date]],"YYYY")</f>
        <v>2016</v>
      </c>
      <c r="P654" t="str">
        <f>TEXT(TBL_Employees[[#This Row],[Exit Date]], "YYYY")</f>
        <v/>
      </c>
      <c r="Q654" s="8" t="e">
        <f>TBL_Employees[[#This Row],[EXIT YEAR]]-TBL_Employees[[#This Row],[HIRE YEAR]]</f>
        <v>#VALUE!</v>
      </c>
    </row>
    <row r="655" spans="1:17" x14ac:dyDescent="0.3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  <c r="O655" s="10" t="str">
        <f>TEXT(TBL_Employees[[#This Row],[Hire Date]],"YYYY")</f>
        <v>2020</v>
      </c>
      <c r="P655" t="str">
        <f>TEXT(TBL_Employees[[#This Row],[Exit Date]], "YYYY")</f>
        <v>2021</v>
      </c>
      <c r="Q655" s="8">
        <f>TBL_Employees[[#This Row],[EXIT YEAR]]-TBL_Employees[[#This Row],[HIRE YEAR]]</f>
        <v>1</v>
      </c>
    </row>
    <row r="656" spans="1:17" x14ac:dyDescent="0.3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  <c r="O656" s="10" t="str">
        <f>TEXT(TBL_Employees[[#This Row],[Hire Date]],"YYYY")</f>
        <v>2019</v>
      </c>
      <c r="P656" t="str">
        <f>TEXT(TBL_Employees[[#This Row],[Exit Date]], "YYYY")</f>
        <v/>
      </c>
      <c r="Q656" s="8" t="e">
        <f>TBL_Employees[[#This Row],[EXIT YEAR]]-TBL_Employees[[#This Row],[HIRE YEAR]]</f>
        <v>#VALUE!</v>
      </c>
    </row>
    <row r="657" spans="1:17" x14ac:dyDescent="0.3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  <c r="O657" s="10" t="str">
        <f>TEXT(TBL_Employees[[#This Row],[Hire Date]],"YYYY")</f>
        <v>2021</v>
      </c>
      <c r="P657" t="str">
        <f>TEXT(TBL_Employees[[#This Row],[Exit Date]], "YYYY")</f>
        <v/>
      </c>
      <c r="Q657" s="8" t="e">
        <f>TBL_Employees[[#This Row],[EXIT YEAR]]-TBL_Employees[[#This Row],[HIRE YEAR]]</f>
        <v>#VALUE!</v>
      </c>
    </row>
    <row r="658" spans="1:17" x14ac:dyDescent="0.3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  <c r="O658" s="10" t="str">
        <f>TEXT(TBL_Employees[[#This Row],[Hire Date]],"YYYY")</f>
        <v>2019</v>
      </c>
      <c r="P658" t="str">
        <f>TEXT(TBL_Employees[[#This Row],[Exit Date]], "YYYY")</f>
        <v/>
      </c>
      <c r="Q658" s="8" t="e">
        <f>TBL_Employees[[#This Row],[EXIT YEAR]]-TBL_Employees[[#This Row],[HIRE YEAR]]</f>
        <v>#VALUE!</v>
      </c>
    </row>
    <row r="659" spans="1:17" x14ac:dyDescent="0.3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  <c r="O659" s="10" t="str">
        <f>TEXT(TBL_Employees[[#This Row],[Hire Date]],"YYYY")</f>
        <v>2013</v>
      </c>
      <c r="P659" t="str">
        <f>TEXT(TBL_Employees[[#This Row],[Exit Date]], "YYYY")</f>
        <v/>
      </c>
      <c r="Q659" s="8" t="e">
        <f>TBL_Employees[[#This Row],[EXIT YEAR]]-TBL_Employees[[#This Row],[HIRE YEAR]]</f>
        <v>#VALUE!</v>
      </c>
    </row>
    <row r="660" spans="1:17" x14ac:dyDescent="0.3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  <c r="O660" s="10" t="str">
        <f>TEXT(TBL_Employees[[#This Row],[Hire Date]],"YYYY")</f>
        <v>2019</v>
      </c>
      <c r="P660" t="str">
        <f>TEXT(TBL_Employees[[#This Row],[Exit Date]], "YYYY")</f>
        <v/>
      </c>
      <c r="Q660" s="8" t="e">
        <f>TBL_Employees[[#This Row],[EXIT YEAR]]-TBL_Employees[[#This Row],[HIRE YEAR]]</f>
        <v>#VALUE!</v>
      </c>
    </row>
    <row r="661" spans="1:17" x14ac:dyDescent="0.3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  <c r="O661" s="10" t="str">
        <f>TEXT(TBL_Employees[[#This Row],[Hire Date]],"YYYY")</f>
        <v>2002</v>
      </c>
      <c r="P661" t="str">
        <f>TEXT(TBL_Employees[[#This Row],[Exit Date]], "YYYY")</f>
        <v/>
      </c>
      <c r="Q661" s="8" t="e">
        <f>TBL_Employees[[#This Row],[EXIT YEAR]]-TBL_Employees[[#This Row],[HIRE YEAR]]</f>
        <v>#VALUE!</v>
      </c>
    </row>
    <row r="662" spans="1:17" x14ac:dyDescent="0.3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  <c r="O662" s="10" t="str">
        <f>TEXT(TBL_Employees[[#This Row],[Hire Date]],"YYYY")</f>
        <v>2007</v>
      </c>
      <c r="P662" t="str">
        <f>TEXT(TBL_Employees[[#This Row],[Exit Date]], "YYYY")</f>
        <v/>
      </c>
      <c r="Q662" s="8" t="e">
        <f>TBL_Employees[[#This Row],[EXIT YEAR]]-TBL_Employees[[#This Row],[HIRE YEAR]]</f>
        <v>#VALUE!</v>
      </c>
    </row>
    <row r="663" spans="1:17" x14ac:dyDescent="0.3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  <c r="O663" s="10" t="str">
        <f>TEXT(TBL_Employees[[#This Row],[Hire Date]],"YYYY")</f>
        <v>2021</v>
      </c>
      <c r="P663" t="str">
        <f>TEXT(TBL_Employees[[#This Row],[Exit Date]], "YYYY")</f>
        <v/>
      </c>
      <c r="Q663" s="8" t="e">
        <f>TBL_Employees[[#This Row],[EXIT YEAR]]-TBL_Employees[[#This Row],[HIRE YEAR]]</f>
        <v>#VALUE!</v>
      </c>
    </row>
    <row r="664" spans="1:17" x14ac:dyDescent="0.3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  <c r="O664" s="10" t="str">
        <f>TEXT(TBL_Employees[[#This Row],[Hire Date]],"YYYY")</f>
        <v>2021</v>
      </c>
      <c r="P664" t="str">
        <f>TEXT(TBL_Employees[[#This Row],[Exit Date]], "YYYY")</f>
        <v/>
      </c>
      <c r="Q664" s="8" t="e">
        <f>TBL_Employees[[#This Row],[EXIT YEAR]]-TBL_Employees[[#This Row],[HIRE YEAR]]</f>
        <v>#VALUE!</v>
      </c>
    </row>
    <row r="665" spans="1:17" x14ac:dyDescent="0.3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  <c r="O665" s="10" t="str">
        <f>TEXT(TBL_Employees[[#This Row],[Hire Date]],"YYYY")</f>
        <v>2015</v>
      </c>
      <c r="P665" t="str">
        <f>TEXT(TBL_Employees[[#This Row],[Exit Date]], "YYYY")</f>
        <v/>
      </c>
      <c r="Q665" s="8" t="e">
        <f>TBL_Employees[[#This Row],[EXIT YEAR]]-TBL_Employees[[#This Row],[HIRE YEAR]]</f>
        <v>#VALUE!</v>
      </c>
    </row>
    <row r="666" spans="1:17" x14ac:dyDescent="0.3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  <c r="O666" s="10" t="str">
        <f>TEXT(TBL_Employees[[#This Row],[Hire Date]],"YYYY")</f>
        <v>2015</v>
      </c>
      <c r="P666" t="str">
        <f>TEXT(TBL_Employees[[#This Row],[Exit Date]], "YYYY")</f>
        <v/>
      </c>
      <c r="Q666" s="8" t="e">
        <f>TBL_Employees[[#This Row],[EXIT YEAR]]-TBL_Employees[[#This Row],[HIRE YEAR]]</f>
        <v>#VALUE!</v>
      </c>
    </row>
    <row r="667" spans="1:17" x14ac:dyDescent="0.3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  <c r="O667" s="10" t="str">
        <f>TEXT(TBL_Employees[[#This Row],[Hire Date]],"YYYY")</f>
        <v>2019</v>
      </c>
      <c r="P667" t="str">
        <f>TEXT(TBL_Employees[[#This Row],[Exit Date]], "YYYY")</f>
        <v/>
      </c>
      <c r="Q667" s="8" t="e">
        <f>TBL_Employees[[#This Row],[EXIT YEAR]]-TBL_Employees[[#This Row],[HIRE YEAR]]</f>
        <v>#VALUE!</v>
      </c>
    </row>
    <row r="668" spans="1:17" x14ac:dyDescent="0.3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  <c r="O668" s="10" t="str">
        <f>TEXT(TBL_Employees[[#This Row],[Hire Date]],"YYYY")</f>
        <v>2021</v>
      </c>
      <c r="P668" t="str">
        <f>TEXT(TBL_Employees[[#This Row],[Exit Date]], "YYYY")</f>
        <v/>
      </c>
      <c r="Q668" s="8" t="e">
        <f>TBL_Employees[[#This Row],[EXIT YEAR]]-TBL_Employees[[#This Row],[HIRE YEAR]]</f>
        <v>#VALUE!</v>
      </c>
    </row>
    <row r="669" spans="1:17" x14ac:dyDescent="0.3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  <c r="O669" s="10" t="str">
        <f>TEXT(TBL_Employees[[#This Row],[Hire Date]],"YYYY")</f>
        <v>2000</v>
      </c>
      <c r="P669" t="str">
        <f>TEXT(TBL_Employees[[#This Row],[Exit Date]], "YYYY")</f>
        <v/>
      </c>
      <c r="Q669" s="8" t="e">
        <f>TBL_Employees[[#This Row],[EXIT YEAR]]-TBL_Employees[[#This Row],[HIRE YEAR]]</f>
        <v>#VALUE!</v>
      </c>
    </row>
    <row r="670" spans="1:17" x14ac:dyDescent="0.3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  <c r="O670" s="10" t="str">
        <f>TEXT(TBL_Employees[[#This Row],[Hire Date]],"YYYY")</f>
        <v>2010</v>
      </c>
      <c r="P670" t="str">
        <f>TEXT(TBL_Employees[[#This Row],[Exit Date]], "YYYY")</f>
        <v/>
      </c>
      <c r="Q670" s="8" t="e">
        <f>TBL_Employees[[#This Row],[EXIT YEAR]]-TBL_Employees[[#This Row],[HIRE YEAR]]</f>
        <v>#VALUE!</v>
      </c>
    </row>
    <row r="671" spans="1:17" x14ac:dyDescent="0.3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  <c r="O671" s="10" t="str">
        <f>TEXT(TBL_Employees[[#This Row],[Hire Date]],"YYYY")</f>
        <v>1994</v>
      </c>
      <c r="P671" t="str">
        <f>TEXT(TBL_Employees[[#This Row],[Exit Date]], "YYYY")</f>
        <v/>
      </c>
      <c r="Q671" s="8" t="e">
        <f>TBL_Employees[[#This Row],[EXIT YEAR]]-TBL_Employees[[#This Row],[HIRE YEAR]]</f>
        <v>#VALUE!</v>
      </c>
    </row>
    <row r="672" spans="1:17" x14ac:dyDescent="0.3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  <c r="O672" s="10" t="str">
        <f>TEXT(TBL_Employees[[#This Row],[Hire Date]],"YYYY")</f>
        <v>2015</v>
      </c>
      <c r="P672" t="str">
        <f>TEXT(TBL_Employees[[#This Row],[Exit Date]], "YYYY")</f>
        <v>2021</v>
      </c>
      <c r="Q672" s="8">
        <f>TBL_Employees[[#This Row],[EXIT YEAR]]-TBL_Employees[[#This Row],[HIRE YEAR]]</f>
        <v>6</v>
      </c>
    </row>
    <row r="673" spans="1:17" x14ac:dyDescent="0.3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  <c r="O673" s="10" t="str">
        <f>TEXT(TBL_Employees[[#This Row],[Hire Date]],"YYYY")</f>
        <v>2003</v>
      </c>
      <c r="P673" t="str">
        <f>TEXT(TBL_Employees[[#This Row],[Exit Date]], "YYYY")</f>
        <v/>
      </c>
      <c r="Q673" s="8" t="e">
        <f>TBL_Employees[[#This Row],[EXIT YEAR]]-TBL_Employees[[#This Row],[HIRE YEAR]]</f>
        <v>#VALUE!</v>
      </c>
    </row>
    <row r="674" spans="1:17" x14ac:dyDescent="0.3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  <c r="O674" s="10" t="str">
        <f>TEXT(TBL_Employees[[#This Row],[Hire Date]],"YYYY")</f>
        <v>2020</v>
      </c>
      <c r="P674" t="str">
        <f>TEXT(TBL_Employees[[#This Row],[Exit Date]], "YYYY")</f>
        <v/>
      </c>
      <c r="Q674" s="8" t="e">
        <f>TBL_Employees[[#This Row],[EXIT YEAR]]-TBL_Employees[[#This Row],[HIRE YEAR]]</f>
        <v>#VALUE!</v>
      </c>
    </row>
    <row r="675" spans="1:17" x14ac:dyDescent="0.3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  <c r="O675" s="10" t="str">
        <f>TEXT(TBL_Employees[[#This Row],[Hire Date]],"YYYY")</f>
        <v>2007</v>
      </c>
      <c r="P675" t="str">
        <f>TEXT(TBL_Employees[[#This Row],[Exit Date]], "YYYY")</f>
        <v/>
      </c>
      <c r="Q675" s="8" t="e">
        <f>TBL_Employees[[#This Row],[EXIT YEAR]]-TBL_Employees[[#This Row],[HIRE YEAR]]</f>
        <v>#VALUE!</v>
      </c>
    </row>
    <row r="676" spans="1:17" x14ac:dyDescent="0.3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  <c r="O676" s="10" t="str">
        <f>TEXT(TBL_Employees[[#This Row],[Hire Date]],"YYYY")</f>
        <v>2018</v>
      </c>
      <c r="P676" t="str">
        <f>TEXT(TBL_Employees[[#This Row],[Exit Date]], "YYYY")</f>
        <v/>
      </c>
      <c r="Q676" s="8" t="e">
        <f>TBL_Employees[[#This Row],[EXIT YEAR]]-TBL_Employees[[#This Row],[HIRE YEAR]]</f>
        <v>#VALUE!</v>
      </c>
    </row>
    <row r="677" spans="1:17" x14ac:dyDescent="0.3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  <c r="O677" s="10" t="str">
        <f>TEXT(TBL_Employees[[#This Row],[Hire Date]],"YYYY")</f>
        <v>2017</v>
      </c>
      <c r="P677" t="str">
        <f>TEXT(TBL_Employees[[#This Row],[Exit Date]], "YYYY")</f>
        <v>2019</v>
      </c>
      <c r="Q677" s="8">
        <f>TBL_Employees[[#This Row],[EXIT YEAR]]-TBL_Employees[[#This Row],[HIRE YEAR]]</f>
        <v>2</v>
      </c>
    </row>
    <row r="678" spans="1:17" x14ac:dyDescent="0.3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  <c r="O678" s="10" t="str">
        <f>TEXT(TBL_Employees[[#This Row],[Hire Date]],"YYYY")</f>
        <v>2016</v>
      </c>
      <c r="P678" t="str">
        <f>TEXT(TBL_Employees[[#This Row],[Exit Date]], "YYYY")</f>
        <v/>
      </c>
      <c r="Q678" s="8" t="e">
        <f>TBL_Employees[[#This Row],[EXIT YEAR]]-TBL_Employees[[#This Row],[HIRE YEAR]]</f>
        <v>#VALUE!</v>
      </c>
    </row>
    <row r="679" spans="1:17" x14ac:dyDescent="0.3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  <c r="O679" s="10" t="str">
        <f>TEXT(TBL_Employees[[#This Row],[Hire Date]],"YYYY")</f>
        <v>2018</v>
      </c>
      <c r="P679" t="str">
        <f>TEXT(TBL_Employees[[#This Row],[Exit Date]], "YYYY")</f>
        <v/>
      </c>
      <c r="Q679" s="8" t="e">
        <f>TBL_Employees[[#This Row],[EXIT YEAR]]-TBL_Employees[[#This Row],[HIRE YEAR]]</f>
        <v>#VALUE!</v>
      </c>
    </row>
    <row r="680" spans="1:17" x14ac:dyDescent="0.3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  <c r="O680" s="10" t="str">
        <f>TEXT(TBL_Employees[[#This Row],[Hire Date]],"YYYY")</f>
        <v>1997</v>
      </c>
      <c r="P680" t="str">
        <f>TEXT(TBL_Employees[[#This Row],[Exit Date]], "YYYY")</f>
        <v/>
      </c>
      <c r="Q680" s="8" t="e">
        <f>TBL_Employees[[#This Row],[EXIT YEAR]]-TBL_Employees[[#This Row],[HIRE YEAR]]</f>
        <v>#VALUE!</v>
      </c>
    </row>
    <row r="681" spans="1:17" x14ac:dyDescent="0.3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  <c r="O681" s="10" t="str">
        <f>TEXT(TBL_Employees[[#This Row],[Hire Date]],"YYYY")</f>
        <v>2020</v>
      </c>
      <c r="P681" t="str">
        <f>TEXT(TBL_Employees[[#This Row],[Exit Date]], "YYYY")</f>
        <v/>
      </c>
      <c r="Q681" s="8" t="e">
        <f>TBL_Employees[[#This Row],[EXIT YEAR]]-TBL_Employees[[#This Row],[HIRE YEAR]]</f>
        <v>#VALUE!</v>
      </c>
    </row>
    <row r="682" spans="1:17" x14ac:dyDescent="0.3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  <c r="O682" s="10" t="str">
        <f>TEXT(TBL_Employees[[#This Row],[Hire Date]],"YYYY")</f>
        <v>2017</v>
      </c>
      <c r="P682" t="str">
        <f>TEXT(TBL_Employees[[#This Row],[Exit Date]], "YYYY")</f>
        <v/>
      </c>
      <c r="Q682" s="8" t="e">
        <f>TBL_Employees[[#This Row],[EXIT YEAR]]-TBL_Employees[[#This Row],[HIRE YEAR]]</f>
        <v>#VALUE!</v>
      </c>
    </row>
    <row r="683" spans="1:17" x14ac:dyDescent="0.3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  <c r="O683" s="10" t="str">
        <f>TEXT(TBL_Employees[[#This Row],[Hire Date]],"YYYY")</f>
        <v>2020</v>
      </c>
      <c r="P683" t="str">
        <f>TEXT(TBL_Employees[[#This Row],[Exit Date]], "YYYY")</f>
        <v/>
      </c>
      <c r="Q683" s="8" t="e">
        <f>TBL_Employees[[#This Row],[EXIT YEAR]]-TBL_Employees[[#This Row],[HIRE YEAR]]</f>
        <v>#VALUE!</v>
      </c>
    </row>
    <row r="684" spans="1:17" x14ac:dyDescent="0.3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  <c r="O684" s="10" t="str">
        <f>TEXT(TBL_Employees[[#This Row],[Hire Date]],"YYYY")</f>
        <v>2003</v>
      </c>
      <c r="P684" t="str">
        <f>TEXT(TBL_Employees[[#This Row],[Exit Date]], "YYYY")</f>
        <v/>
      </c>
      <c r="Q684" s="8" t="e">
        <f>TBL_Employees[[#This Row],[EXIT YEAR]]-TBL_Employees[[#This Row],[HIRE YEAR]]</f>
        <v>#VALUE!</v>
      </c>
    </row>
    <row r="685" spans="1:17" x14ac:dyDescent="0.3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  <c r="O685" s="10" t="str">
        <f>TEXT(TBL_Employees[[#This Row],[Hire Date]],"YYYY")</f>
        <v>2017</v>
      </c>
      <c r="P685" t="str">
        <f>TEXT(TBL_Employees[[#This Row],[Exit Date]], "YYYY")</f>
        <v/>
      </c>
      <c r="Q685" s="8" t="e">
        <f>TBL_Employees[[#This Row],[EXIT YEAR]]-TBL_Employees[[#This Row],[HIRE YEAR]]</f>
        <v>#VALUE!</v>
      </c>
    </row>
    <row r="686" spans="1:17" x14ac:dyDescent="0.3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  <c r="O686" s="10" t="str">
        <f>TEXT(TBL_Employees[[#This Row],[Hire Date]],"YYYY")</f>
        <v>2017</v>
      </c>
      <c r="P686" t="str">
        <f>TEXT(TBL_Employees[[#This Row],[Exit Date]], "YYYY")</f>
        <v/>
      </c>
      <c r="Q686" s="8" t="e">
        <f>TBL_Employees[[#This Row],[EXIT YEAR]]-TBL_Employees[[#This Row],[HIRE YEAR]]</f>
        <v>#VALUE!</v>
      </c>
    </row>
    <row r="687" spans="1:17" x14ac:dyDescent="0.3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  <c r="O687" s="10" t="str">
        <f>TEXT(TBL_Employees[[#This Row],[Hire Date]],"YYYY")</f>
        <v>2021</v>
      </c>
      <c r="P687" t="str">
        <f>TEXT(TBL_Employees[[#This Row],[Exit Date]], "YYYY")</f>
        <v/>
      </c>
      <c r="Q687" s="8" t="e">
        <f>TBL_Employees[[#This Row],[EXIT YEAR]]-TBL_Employees[[#This Row],[HIRE YEAR]]</f>
        <v>#VALUE!</v>
      </c>
    </row>
    <row r="688" spans="1:17" x14ac:dyDescent="0.3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  <c r="O688" s="10" t="str">
        <f>TEXT(TBL_Employees[[#This Row],[Hire Date]],"YYYY")</f>
        <v>2018</v>
      </c>
      <c r="P688" t="str">
        <f>TEXT(TBL_Employees[[#This Row],[Exit Date]], "YYYY")</f>
        <v/>
      </c>
      <c r="Q688" s="8" t="e">
        <f>TBL_Employees[[#This Row],[EXIT YEAR]]-TBL_Employees[[#This Row],[HIRE YEAR]]</f>
        <v>#VALUE!</v>
      </c>
    </row>
    <row r="689" spans="1:17" x14ac:dyDescent="0.3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  <c r="O689" s="10" t="str">
        <f>TEXT(TBL_Employees[[#This Row],[Hire Date]],"YYYY")</f>
        <v>2021</v>
      </c>
      <c r="P689" t="str">
        <f>TEXT(TBL_Employees[[#This Row],[Exit Date]], "YYYY")</f>
        <v/>
      </c>
      <c r="Q689" s="8" t="e">
        <f>TBL_Employees[[#This Row],[EXIT YEAR]]-TBL_Employees[[#This Row],[HIRE YEAR]]</f>
        <v>#VALUE!</v>
      </c>
    </row>
    <row r="690" spans="1:17" x14ac:dyDescent="0.3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  <c r="O690" s="10" t="str">
        <f>TEXT(TBL_Employees[[#This Row],[Hire Date]],"YYYY")</f>
        <v>2021</v>
      </c>
      <c r="P690" t="str">
        <f>TEXT(TBL_Employees[[#This Row],[Exit Date]], "YYYY")</f>
        <v/>
      </c>
      <c r="Q690" s="8" t="e">
        <f>TBL_Employees[[#This Row],[EXIT YEAR]]-TBL_Employees[[#This Row],[HIRE YEAR]]</f>
        <v>#VALUE!</v>
      </c>
    </row>
    <row r="691" spans="1:17" x14ac:dyDescent="0.3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  <c r="O691" s="10" t="str">
        <f>TEXT(TBL_Employees[[#This Row],[Hire Date]],"YYYY")</f>
        <v>2010</v>
      </c>
      <c r="P691" t="str">
        <f>TEXT(TBL_Employees[[#This Row],[Exit Date]], "YYYY")</f>
        <v/>
      </c>
      <c r="Q691" s="8" t="e">
        <f>TBL_Employees[[#This Row],[EXIT YEAR]]-TBL_Employees[[#This Row],[HIRE YEAR]]</f>
        <v>#VALUE!</v>
      </c>
    </row>
    <row r="692" spans="1:17" x14ac:dyDescent="0.3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  <c r="O692" s="10" t="str">
        <f>TEXT(TBL_Employees[[#This Row],[Hire Date]],"YYYY")</f>
        <v>2020</v>
      </c>
      <c r="P692" t="str">
        <f>TEXT(TBL_Employees[[#This Row],[Exit Date]], "YYYY")</f>
        <v/>
      </c>
      <c r="Q692" s="8" t="e">
        <f>TBL_Employees[[#This Row],[EXIT YEAR]]-TBL_Employees[[#This Row],[HIRE YEAR]]</f>
        <v>#VALUE!</v>
      </c>
    </row>
    <row r="693" spans="1:17" x14ac:dyDescent="0.3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  <c r="O693" s="10" t="str">
        <f>TEXT(TBL_Employees[[#This Row],[Hire Date]],"YYYY")</f>
        <v>1999</v>
      </c>
      <c r="P693" t="str">
        <f>TEXT(TBL_Employees[[#This Row],[Exit Date]], "YYYY")</f>
        <v/>
      </c>
      <c r="Q693" s="8" t="e">
        <f>TBL_Employees[[#This Row],[EXIT YEAR]]-TBL_Employees[[#This Row],[HIRE YEAR]]</f>
        <v>#VALUE!</v>
      </c>
    </row>
    <row r="694" spans="1:17" x14ac:dyDescent="0.3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  <c r="O694" s="10" t="str">
        <f>TEXT(TBL_Employees[[#This Row],[Hire Date]],"YYYY")</f>
        <v>2002</v>
      </c>
      <c r="P694" t="str">
        <f>TEXT(TBL_Employees[[#This Row],[Exit Date]], "YYYY")</f>
        <v/>
      </c>
      <c r="Q694" s="8" t="e">
        <f>TBL_Employees[[#This Row],[EXIT YEAR]]-TBL_Employees[[#This Row],[HIRE YEAR]]</f>
        <v>#VALUE!</v>
      </c>
    </row>
    <row r="695" spans="1:17" x14ac:dyDescent="0.3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  <c r="O695" s="10" t="str">
        <f>TEXT(TBL_Employees[[#This Row],[Hire Date]],"YYYY")</f>
        <v>2018</v>
      </c>
      <c r="P695" t="str">
        <f>TEXT(TBL_Employees[[#This Row],[Exit Date]], "YYYY")</f>
        <v/>
      </c>
      <c r="Q695" s="8" t="e">
        <f>TBL_Employees[[#This Row],[EXIT YEAR]]-TBL_Employees[[#This Row],[HIRE YEAR]]</f>
        <v>#VALUE!</v>
      </c>
    </row>
    <row r="696" spans="1:17" x14ac:dyDescent="0.3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  <c r="O696" s="10" t="str">
        <f>TEXT(TBL_Employees[[#This Row],[Hire Date]],"YYYY")</f>
        <v>2020</v>
      </c>
      <c r="P696" t="str">
        <f>TEXT(TBL_Employees[[#This Row],[Exit Date]], "YYYY")</f>
        <v>2020</v>
      </c>
      <c r="Q696" s="8">
        <f>TBL_Employees[[#This Row],[EXIT YEAR]]-TBL_Employees[[#This Row],[HIRE YEAR]]</f>
        <v>0</v>
      </c>
    </row>
    <row r="697" spans="1:17" x14ac:dyDescent="0.3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  <c r="O697" s="10" t="str">
        <f>TEXT(TBL_Employees[[#This Row],[Hire Date]],"YYYY")</f>
        <v>2021</v>
      </c>
      <c r="P697" t="str">
        <f>TEXT(TBL_Employees[[#This Row],[Exit Date]], "YYYY")</f>
        <v>2022</v>
      </c>
      <c r="Q697" s="8">
        <f>TBL_Employees[[#This Row],[EXIT YEAR]]-TBL_Employees[[#This Row],[HIRE YEAR]]</f>
        <v>1</v>
      </c>
    </row>
    <row r="698" spans="1:17" x14ac:dyDescent="0.3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  <c r="O698" s="10" t="str">
        <f>TEXT(TBL_Employees[[#This Row],[Hire Date]],"YYYY")</f>
        <v>2020</v>
      </c>
      <c r="P698" t="str">
        <f>TEXT(TBL_Employees[[#This Row],[Exit Date]], "YYYY")</f>
        <v/>
      </c>
      <c r="Q698" s="8" t="e">
        <f>TBL_Employees[[#This Row],[EXIT YEAR]]-TBL_Employees[[#This Row],[HIRE YEAR]]</f>
        <v>#VALUE!</v>
      </c>
    </row>
    <row r="699" spans="1:17" x14ac:dyDescent="0.3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  <c r="O699" s="10" t="str">
        <f>TEXT(TBL_Employees[[#This Row],[Hire Date]],"YYYY")</f>
        <v>2007</v>
      </c>
      <c r="P699" t="str">
        <f>TEXT(TBL_Employees[[#This Row],[Exit Date]], "YYYY")</f>
        <v/>
      </c>
      <c r="Q699" s="8" t="e">
        <f>TBL_Employees[[#This Row],[EXIT YEAR]]-TBL_Employees[[#This Row],[HIRE YEAR]]</f>
        <v>#VALUE!</v>
      </c>
    </row>
    <row r="700" spans="1:17" x14ac:dyDescent="0.3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  <c r="O700" s="10" t="str">
        <f>TEXT(TBL_Employees[[#This Row],[Hire Date]],"YYYY")</f>
        <v>2019</v>
      </c>
      <c r="P700" t="str">
        <f>TEXT(TBL_Employees[[#This Row],[Exit Date]], "YYYY")</f>
        <v/>
      </c>
      <c r="Q700" s="8" t="e">
        <f>TBL_Employees[[#This Row],[EXIT YEAR]]-TBL_Employees[[#This Row],[HIRE YEAR]]</f>
        <v>#VALUE!</v>
      </c>
    </row>
    <row r="701" spans="1:17" x14ac:dyDescent="0.3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  <c r="O701" s="10" t="str">
        <f>TEXT(TBL_Employees[[#This Row],[Hire Date]],"YYYY")</f>
        <v>2006</v>
      </c>
      <c r="P701" t="str">
        <f>TEXT(TBL_Employees[[#This Row],[Exit Date]], "YYYY")</f>
        <v/>
      </c>
      <c r="Q701" s="8" t="e">
        <f>TBL_Employees[[#This Row],[EXIT YEAR]]-TBL_Employees[[#This Row],[HIRE YEAR]]</f>
        <v>#VALUE!</v>
      </c>
    </row>
    <row r="702" spans="1:17" x14ac:dyDescent="0.3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  <c r="O702" s="10" t="str">
        <f>TEXT(TBL_Employees[[#This Row],[Hire Date]],"YYYY")</f>
        <v>2012</v>
      </c>
      <c r="P702" t="str">
        <f>TEXT(TBL_Employees[[#This Row],[Exit Date]], "YYYY")</f>
        <v/>
      </c>
      <c r="Q702" s="8" t="e">
        <f>TBL_Employees[[#This Row],[EXIT YEAR]]-TBL_Employees[[#This Row],[HIRE YEAR]]</f>
        <v>#VALUE!</v>
      </c>
    </row>
    <row r="703" spans="1:17" x14ac:dyDescent="0.3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  <c r="O703" s="10" t="str">
        <f>TEXT(TBL_Employees[[#This Row],[Hire Date]],"YYYY")</f>
        <v>1992</v>
      </c>
      <c r="P703" t="str">
        <f>TEXT(TBL_Employees[[#This Row],[Exit Date]], "YYYY")</f>
        <v/>
      </c>
      <c r="Q703" s="8" t="e">
        <f>TBL_Employees[[#This Row],[EXIT YEAR]]-TBL_Employees[[#This Row],[HIRE YEAR]]</f>
        <v>#VALUE!</v>
      </c>
    </row>
    <row r="704" spans="1:17" x14ac:dyDescent="0.3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  <c r="O704" s="10" t="str">
        <f>TEXT(TBL_Employees[[#This Row],[Hire Date]],"YYYY")</f>
        <v>1998</v>
      </c>
      <c r="P704" t="str">
        <f>TEXT(TBL_Employees[[#This Row],[Exit Date]], "YYYY")</f>
        <v/>
      </c>
      <c r="Q704" s="8" t="e">
        <f>TBL_Employees[[#This Row],[EXIT YEAR]]-TBL_Employees[[#This Row],[HIRE YEAR]]</f>
        <v>#VALUE!</v>
      </c>
    </row>
    <row r="705" spans="1:17" x14ac:dyDescent="0.3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  <c r="O705" s="10" t="str">
        <f>TEXT(TBL_Employees[[#This Row],[Hire Date]],"YYYY")</f>
        <v>2017</v>
      </c>
      <c r="P705" t="str">
        <f>TEXT(TBL_Employees[[#This Row],[Exit Date]], "YYYY")</f>
        <v/>
      </c>
      <c r="Q705" s="8" t="e">
        <f>TBL_Employees[[#This Row],[EXIT YEAR]]-TBL_Employees[[#This Row],[HIRE YEAR]]</f>
        <v>#VALUE!</v>
      </c>
    </row>
    <row r="706" spans="1:17" x14ac:dyDescent="0.3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  <c r="O706" s="10" t="str">
        <f>TEXT(TBL_Employees[[#This Row],[Hire Date]],"YYYY")</f>
        <v>2019</v>
      </c>
      <c r="P706" t="str">
        <f>TEXT(TBL_Employees[[#This Row],[Exit Date]], "YYYY")</f>
        <v/>
      </c>
      <c r="Q706" s="8" t="e">
        <f>TBL_Employees[[#This Row],[EXIT YEAR]]-TBL_Employees[[#This Row],[HIRE YEAR]]</f>
        <v>#VALUE!</v>
      </c>
    </row>
    <row r="707" spans="1:17" x14ac:dyDescent="0.3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  <c r="O707" s="10" t="str">
        <f>TEXT(TBL_Employees[[#This Row],[Hire Date]],"YYYY")</f>
        <v>2010</v>
      </c>
      <c r="P707" t="str">
        <f>TEXT(TBL_Employees[[#This Row],[Exit Date]], "YYYY")</f>
        <v/>
      </c>
      <c r="Q707" s="8" t="e">
        <f>TBL_Employees[[#This Row],[EXIT YEAR]]-TBL_Employees[[#This Row],[HIRE YEAR]]</f>
        <v>#VALUE!</v>
      </c>
    </row>
    <row r="708" spans="1:17" x14ac:dyDescent="0.3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  <c r="O708" s="10" t="str">
        <f>TEXT(TBL_Employees[[#This Row],[Hire Date]],"YYYY")</f>
        <v>2018</v>
      </c>
      <c r="P708" t="str">
        <f>TEXT(TBL_Employees[[#This Row],[Exit Date]], "YYYY")</f>
        <v/>
      </c>
      <c r="Q708" s="8" t="e">
        <f>TBL_Employees[[#This Row],[EXIT YEAR]]-TBL_Employees[[#This Row],[HIRE YEAR]]</f>
        <v>#VALUE!</v>
      </c>
    </row>
    <row r="709" spans="1:17" x14ac:dyDescent="0.3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  <c r="O709" s="10" t="str">
        <f>TEXT(TBL_Employees[[#This Row],[Hire Date]],"YYYY")</f>
        <v>2005</v>
      </c>
      <c r="P709" t="str">
        <f>TEXT(TBL_Employees[[#This Row],[Exit Date]], "YYYY")</f>
        <v/>
      </c>
      <c r="Q709" s="8" t="e">
        <f>TBL_Employees[[#This Row],[EXIT YEAR]]-TBL_Employees[[#This Row],[HIRE YEAR]]</f>
        <v>#VALUE!</v>
      </c>
    </row>
    <row r="710" spans="1:17" x14ac:dyDescent="0.3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  <c r="O710" s="10" t="str">
        <f>TEXT(TBL_Employees[[#This Row],[Hire Date]],"YYYY")</f>
        <v>2005</v>
      </c>
      <c r="P710" t="str">
        <f>TEXT(TBL_Employees[[#This Row],[Exit Date]], "YYYY")</f>
        <v/>
      </c>
      <c r="Q710" s="8" t="e">
        <f>TBL_Employees[[#This Row],[EXIT YEAR]]-TBL_Employees[[#This Row],[HIRE YEAR]]</f>
        <v>#VALUE!</v>
      </c>
    </row>
    <row r="711" spans="1:17" x14ac:dyDescent="0.3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  <c r="O711" s="10" t="str">
        <f>TEXT(TBL_Employees[[#This Row],[Hire Date]],"YYYY")</f>
        <v>2011</v>
      </c>
      <c r="P711" t="str">
        <f>TEXT(TBL_Employees[[#This Row],[Exit Date]], "YYYY")</f>
        <v/>
      </c>
      <c r="Q711" s="8" t="e">
        <f>TBL_Employees[[#This Row],[EXIT YEAR]]-TBL_Employees[[#This Row],[HIRE YEAR]]</f>
        <v>#VALUE!</v>
      </c>
    </row>
    <row r="712" spans="1:17" x14ac:dyDescent="0.3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  <c r="O712" s="10" t="str">
        <f>TEXT(TBL_Employees[[#This Row],[Hire Date]],"YYYY")</f>
        <v>2010</v>
      </c>
      <c r="P712" t="str">
        <f>TEXT(TBL_Employees[[#This Row],[Exit Date]], "YYYY")</f>
        <v/>
      </c>
      <c r="Q712" s="8" t="e">
        <f>TBL_Employees[[#This Row],[EXIT YEAR]]-TBL_Employees[[#This Row],[HIRE YEAR]]</f>
        <v>#VALUE!</v>
      </c>
    </row>
    <row r="713" spans="1:17" x14ac:dyDescent="0.3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  <c r="O713" s="10" t="str">
        <f>TEXT(TBL_Employees[[#This Row],[Hire Date]],"YYYY")</f>
        <v>2017</v>
      </c>
      <c r="P713" t="str">
        <f>TEXT(TBL_Employees[[#This Row],[Exit Date]], "YYYY")</f>
        <v/>
      </c>
      <c r="Q713" s="8" t="e">
        <f>TBL_Employees[[#This Row],[EXIT YEAR]]-TBL_Employees[[#This Row],[HIRE YEAR]]</f>
        <v>#VALUE!</v>
      </c>
    </row>
    <row r="714" spans="1:17" x14ac:dyDescent="0.3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  <c r="O714" s="10" t="str">
        <f>TEXT(TBL_Employees[[#This Row],[Hire Date]],"YYYY")</f>
        <v>2005</v>
      </c>
      <c r="P714" t="str">
        <f>TEXT(TBL_Employees[[#This Row],[Exit Date]], "YYYY")</f>
        <v>2009</v>
      </c>
      <c r="Q714" s="8">
        <f>TBL_Employees[[#This Row],[EXIT YEAR]]-TBL_Employees[[#This Row],[HIRE YEAR]]</f>
        <v>4</v>
      </c>
    </row>
    <row r="715" spans="1:17" x14ac:dyDescent="0.3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  <c r="O715" s="10" t="str">
        <f>TEXT(TBL_Employees[[#This Row],[Hire Date]],"YYYY")</f>
        <v>2015</v>
      </c>
      <c r="P715" t="str">
        <f>TEXT(TBL_Employees[[#This Row],[Exit Date]], "YYYY")</f>
        <v/>
      </c>
      <c r="Q715" s="8" t="e">
        <f>TBL_Employees[[#This Row],[EXIT YEAR]]-TBL_Employees[[#This Row],[HIRE YEAR]]</f>
        <v>#VALUE!</v>
      </c>
    </row>
    <row r="716" spans="1:17" x14ac:dyDescent="0.3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  <c r="O716" s="10" t="str">
        <f>TEXT(TBL_Employees[[#This Row],[Hire Date]],"YYYY")</f>
        <v>2019</v>
      </c>
      <c r="P716" t="str">
        <f>TEXT(TBL_Employees[[#This Row],[Exit Date]], "YYYY")</f>
        <v/>
      </c>
      <c r="Q716" s="8" t="e">
        <f>TBL_Employees[[#This Row],[EXIT YEAR]]-TBL_Employees[[#This Row],[HIRE YEAR]]</f>
        <v>#VALUE!</v>
      </c>
    </row>
    <row r="717" spans="1:17" x14ac:dyDescent="0.3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  <c r="O717" s="10" t="str">
        <f>TEXT(TBL_Employees[[#This Row],[Hire Date]],"YYYY")</f>
        <v>2014</v>
      </c>
      <c r="P717" t="str">
        <f>TEXT(TBL_Employees[[#This Row],[Exit Date]], "YYYY")</f>
        <v>2017</v>
      </c>
      <c r="Q717" s="8">
        <f>TBL_Employees[[#This Row],[EXIT YEAR]]-TBL_Employees[[#This Row],[HIRE YEAR]]</f>
        <v>3</v>
      </c>
    </row>
    <row r="718" spans="1:17" x14ac:dyDescent="0.3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  <c r="O718" s="10" t="str">
        <f>TEXT(TBL_Employees[[#This Row],[Hire Date]],"YYYY")</f>
        <v>2012</v>
      </c>
      <c r="P718" t="str">
        <f>TEXT(TBL_Employees[[#This Row],[Exit Date]], "YYYY")</f>
        <v/>
      </c>
      <c r="Q718" s="8" t="e">
        <f>TBL_Employees[[#This Row],[EXIT YEAR]]-TBL_Employees[[#This Row],[HIRE YEAR]]</f>
        <v>#VALUE!</v>
      </c>
    </row>
    <row r="719" spans="1:17" x14ac:dyDescent="0.3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  <c r="O719" s="10" t="str">
        <f>TEXT(TBL_Employees[[#This Row],[Hire Date]],"YYYY")</f>
        <v>2009</v>
      </c>
      <c r="P719" t="str">
        <f>TEXT(TBL_Employees[[#This Row],[Exit Date]], "YYYY")</f>
        <v/>
      </c>
      <c r="Q719" s="8" t="e">
        <f>TBL_Employees[[#This Row],[EXIT YEAR]]-TBL_Employees[[#This Row],[HIRE YEAR]]</f>
        <v>#VALUE!</v>
      </c>
    </row>
    <row r="720" spans="1:17" x14ac:dyDescent="0.3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  <c r="O720" s="10" t="str">
        <f>TEXT(TBL_Employees[[#This Row],[Hire Date]],"YYYY")</f>
        <v>2009</v>
      </c>
      <c r="P720" t="str">
        <f>TEXT(TBL_Employees[[#This Row],[Exit Date]], "YYYY")</f>
        <v/>
      </c>
      <c r="Q720" s="8" t="e">
        <f>TBL_Employees[[#This Row],[EXIT YEAR]]-TBL_Employees[[#This Row],[HIRE YEAR]]</f>
        <v>#VALUE!</v>
      </c>
    </row>
    <row r="721" spans="1:17" x14ac:dyDescent="0.3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  <c r="O721" s="10" t="str">
        <f>TEXT(TBL_Employees[[#This Row],[Hire Date]],"YYYY")</f>
        <v>1997</v>
      </c>
      <c r="P721" t="str">
        <f>TEXT(TBL_Employees[[#This Row],[Exit Date]], "YYYY")</f>
        <v/>
      </c>
      <c r="Q721" s="8" t="e">
        <f>TBL_Employees[[#This Row],[EXIT YEAR]]-TBL_Employees[[#This Row],[HIRE YEAR]]</f>
        <v>#VALUE!</v>
      </c>
    </row>
    <row r="722" spans="1:17" x14ac:dyDescent="0.3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  <c r="O722" s="10" t="str">
        <f>TEXT(TBL_Employees[[#This Row],[Hire Date]],"YYYY")</f>
        <v>2015</v>
      </c>
      <c r="P722" t="str">
        <f>TEXT(TBL_Employees[[#This Row],[Exit Date]], "YYYY")</f>
        <v/>
      </c>
      <c r="Q722" s="8" t="e">
        <f>TBL_Employees[[#This Row],[EXIT YEAR]]-TBL_Employees[[#This Row],[HIRE YEAR]]</f>
        <v>#VALUE!</v>
      </c>
    </row>
    <row r="723" spans="1:17" x14ac:dyDescent="0.3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  <c r="O723" s="10" t="str">
        <f>TEXT(TBL_Employees[[#This Row],[Hire Date]],"YYYY")</f>
        <v>2015</v>
      </c>
      <c r="P723" t="str">
        <f>TEXT(TBL_Employees[[#This Row],[Exit Date]], "YYYY")</f>
        <v/>
      </c>
      <c r="Q723" s="8" t="e">
        <f>TBL_Employees[[#This Row],[EXIT YEAR]]-TBL_Employees[[#This Row],[HIRE YEAR]]</f>
        <v>#VALUE!</v>
      </c>
    </row>
    <row r="724" spans="1:17" x14ac:dyDescent="0.3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  <c r="O724" s="10" t="str">
        <f>TEXT(TBL_Employees[[#This Row],[Hire Date]],"YYYY")</f>
        <v>2017</v>
      </c>
      <c r="P724" t="str">
        <f>TEXT(TBL_Employees[[#This Row],[Exit Date]], "YYYY")</f>
        <v/>
      </c>
      <c r="Q724" s="8" t="e">
        <f>TBL_Employees[[#This Row],[EXIT YEAR]]-TBL_Employees[[#This Row],[HIRE YEAR]]</f>
        <v>#VALUE!</v>
      </c>
    </row>
    <row r="725" spans="1:17" x14ac:dyDescent="0.3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  <c r="O725" s="10" t="str">
        <f>TEXT(TBL_Employees[[#This Row],[Hire Date]],"YYYY")</f>
        <v>2016</v>
      </c>
      <c r="P725" t="str">
        <f>TEXT(TBL_Employees[[#This Row],[Exit Date]], "YYYY")</f>
        <v/>
      </c>
      <c r="Q725" s="8" t="e">
        <f>TBL_Employees[[#This Row],[EXIT YEAR]]-TBL_Employees[[#This Row],[HIRE YEAR]]</f>
        <v>#VALUE!</v>
      </c>
    </row>
    <row r="726" spans="1:17" x14ac:dyDescent="0.3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  <c r="O726" s="10" t="str">
        <f>TEXT(TBL_Employees[[#This Row],[Hire Date]],"YYYY")</f>
        <v>2016</v>
      </c>
      <c r="P726" t="str">
        <f>TEXT(TBL_Employees[[#This Row],[Exit Date]], "YYYY")</f>
        <v/>
      </c>
      <c r="Q726" s="8" t="e">
        <f>TBL_Employees[[#This Row],[EXIT YEAR]]-TBL_Employees[[#This Row],[HIRE YEAR]]</f>
        <v>#VALUE!</v>
      </c>
    </row>
    <row r="727" spans="1:17" x14ac:dyDescent="0.3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  <c r="O727" s="10" t="str">
        <f>TEXT(TBL_Employees[[#This Row],[Hire Date]],"YYYY")</f>
        <v>2019</v>
      </c>
      <c r="P727" t="str">
        <f>TEXT(TBL_Employees[[#This Row],[Exit Date]], "YYYY")</f>
        <v/>
      </c>
      <c r="Q727" s="8" t="e">
        <f>TBL_Employees[[#This Row],[EXIT YEAR]]-TBL_Employees[[#This Row],[HIRE YEAR]]</f>
        <v>#VALUE!</v>
      </c>
    </row>
    <row r="728" spans="1:17" x14ac:dyDescent="0.3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  <c r="O728" s="10" t="str">
        <f>TEXT(TBL_Employees[[#This Row],[Hire Date]],"YYYY")</f>
        <v>2014</v>
      </c>
      <c r="P728" t="str">
        <f>TEXT(TBL_Employees[[#This Row],[Exit Date]], "YYYY")</f>
        <v/>
      </c>
      <c r="Q728" s="8" t="e">
        <f>TBL_Employees[[#This Row],[EXIT YEAR]]-TBL_Employees[[#This Row],[HIRE YEAR]]</f>
        <v>#VALUE!</v>
      </c>
    </row>
    <row r="729" spans="1:17" x14ac:dyDescent="0.3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  <c r="O729" s="10" t="str">
        <f>TEXT(TBL_Employees[[#This Row],[Hire Date]],"YYYY")</f>
        <v>2007</v>
      </c>
      <c r="P729" t="str">
        <f>TEXT(TBL_Employees[[#This Row],[Exit Date]], "YYYY")</f>
        <v/>
      </c>
      <c r="Q729" s="8" t="e">
        <f>TBL_Employees[[#This Row],[EXIT YEAR]]-TBL_Employees[[#This Row],[HIRE YEAR]]</f>
        <v>#VALUE!</v>
      </c>
    </row>
    <row r="730" spans="1:17" x14ac:dyDescent="0.3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  <c r="O730" s="10" t="str">
        <f>TEXT(TBL_Employees[[#This Row],[Hire Date]],"YYYY")</f>
        <v>1992</v>
      </c>
      <c r="P730" t="str">
        <f>TEXT(TBL_Employees[[#This Row],[Exit Date]], "YYYY")</f>
        <v>2014</v>
      </c>
      <c r="Q730" s="8">
        <f>TBL_Employees[[#This Row],[EXIT YEAR]]-TBL_Employees[[#This Row],[HIRE YEAR]]</f>
        <v>22</v>
      </c>
    </row>
    <row r="731" spans="1:17" x14ac:dyDescent="0.3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  <c r="O731" s="10" t="str">
        <f>TEXT(TBL_Employees[[#This Row],[Hire Date]],"YYYY")</f>
        <v>2012</v>
      </c>
      <c r="P731" t="str">
        <f>TEXT(TBL_Employees[[#This Row],[Exit Date]], "YYYY")</f>
        <v>2018</v>
      </c>
      <c r="Q731" s="8">
        <f>TBL_Employees[[#This Row],[EXIT YEAR]]-TBL_Employees[[#This Row],[HIRE YEAR]]</f>
        <v>6</v>
      </c>
    </row>
    <row r="732" spans="1:17" x14ac:dyDescent="0.3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  <c r="O732" s="10" t="str">
        <f>TEXT(TBL_Employees[[#This Row],[Hire Date]],"YYYY")</f>
        <v>2015</v>
      </c>
      <c r="P732" t="str">
        <f>TEXT(TBL_Employees[[#This Row],[Exit Date]], "YYYY")</f>
        <v>2022</v>
      </c>
      <c r="Q732" s="8">
        <f>TBL_Employees[[#This Row],[EXIT YEAR]]-TBL_Employees[[#This Row],[HIRE YEAR]]</f>
        <v>7</v>
      </c>
    </row>
    <row r="733" spans="1:17" x14ac:dyDescent="0.3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  <c r="O733" s="10" t="str">
        <f>TEXT(TBL_Employees[[#This Row],[Hire Date]],"YYYY")</f>
        <v>2017</v>
      </c>
      <c r="P733" t="str">
        <f>TEXT(TBL_Employees[[#This Row],[Exit Date]], "YYYY")</f>
        <v/>
      </c>
      <c r="Q733" s="8" t="e">
        <f>TBL_Employees[[#This Row],[EXIT YEAR]]-TBL_Employees[[#This Row],[HIRE YEAR]]</f>
        <v>#VALUE!</v>
      </c>
    </row>
    <row r="734" spans="1:17" x14ac:dyDescent="0.3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  <c r="O734" s="10" t="str">
        <f>TEXT(TBL_Employees[[#This Row],[Hire Date]],"YYYY")</f>
        <v>2016</v>
      </c>
      <c r="P734" t="str">
        <f>TEXT(TBL_Employees[[#This Row],[Exit Date]], "YYYY")</f>
        <v/>
      </c>
      <c r="Q734" s="8" t="e">
        <f>TBL_Employees[[#This Row],[EXIT YEAR]]-TBL_Employees[[#This Row],[HIRE YEAR]]</f>
        <v>#VALUE!</v>
      </c>
    </row>
    <row r="735" spans="1:17" x14ac:dyDescent="0.3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  <c r="O735" s="10" t="str">
        <f>TEXT(TBL_Employees[[#This Row],[Hire Date]],"YYYY")</f>
        <v>1997</v>
      </c>
      <c r="P735" t="str">
        <f>TEXT(TBL_Employees[[#This Row],[Exit Date]], "YYYY")</f>
        <v/>
      </c>
      <c r="Q735" s="8" t="e">
        <f>TBL_Employees[[#This Row],[EXIT YEAR]]-TBL_Employees[[#This Row],[HIRE YEAR]]</f>
        <v>#VALUE!</v>
      </c>
    </row>
    <row r="736" spans="1:17" x14ac:dyDescent="0.3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  <c r="O736" s="10" t="str">
        <f>TEXT(TBL_Employees[[#This Row],[Hire Date]],"YYYY")</f>
        <v>2012</v>
      </c>
      <c r="P736" t="str">
        <f>TEXT(TBL_Employees[[#This Row],[Exit Date]], "YYYY")</f>
        <v/>
      </c>
      <c r="Q736" s="8" t="e">
        <f>TBL_Employees[[#This Row],[EXIT YEAR]]-TBL_Employees[[#This Row],[HIRE YEAR]]</f>
        <v>#VALUE!</v>
      </c>
    </row>
    <row r="737" spans="1:17" x14ac:dyDescent="0.3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  <c r="O737" s="10" t="str">
        <f>TEXT(TBL_Employees[[#This Row],[Hire Date]],"YYYY")</f>
        <v>2002</v>
      </c>
      <c r="P737" t="str">
        <f>TEXT(TBL_Employees[[#This Row],[Exit Date]], "YYYY")</f>
        <v/>
      </c>
      <c r="Q737" s="8" t="e">
        <f>TBL_Employees[[#This Row],[EXIT YEAR]]-TBL_Employees[[#This Row],[HIRE YEAR]]</f>
        <v>#VALUE!</v>
      </c>
    </row>
    <row r="738" spans="1:17" x14ac:dyDescent="0.3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  <c r="O738" s="10" t="str">
        <f>TEXT(TBL_Employees[[#This Row],[Hire Date]],"YYYY")</f>
        <v>2002</v>
      </c>
      <c r="P738" t="str">
        <f>TEXT(TBL_Employees[[#This Row],[Exit Date]], "YYYY")</f>
        <v/>
      </c>
      <c r="Q738" s="8" t="e">
        <f>TBL_Employees[[#This Row],[EXIT YEAR]]-TBL_Employees[[#This Row],[HIRE YEAR]]</f>
        <v>#VALUE!</v>
      </c>
    </row>
    <row r="739" spans="1:17" x14ac:dyDescent="0.3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  <c r="O739" s="10" t="str">
        <f>TEXT(TBL_Employees[[#This Row],[Hire Date]],"YYYY")</f>
        <v>2021</v>
      </c>
      <c r="P739" t="str">
        <f>TEXT(TBL_Employees[[#This Row],[Exit Date]], "YYYY")</f>
        <v>2021</v>
      </c>
      <c r="Q739" s="8">
        <f>TBL_Employees[[#This Row],[EXIT YEAR]]-TBL_Employees[[#This Row],[HIRE YEAR]]</f>
        <v>0</v>
      </c>
    </row>
    <row r="740" spans="1:17" x14ac:dyDescent="0.3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  <c r="O740" s="10" t="str">
        <f>TEXT(TBL_Employees[[#This Row],[Hire Date]],"YYYY")</f>
        <v>2013</v>
      </c>
      <c r="P740" t="str">
        <f>TEXT(TBL_Employees[[#This Row],[Exit Date]], "YYYY")</f>
        <v>2020</v>
      </c>
      <c r="Q740" s="8">
        <f>TBL_Employees[[#This Row],[EXIT YEAR]]-TBL_Employees[[#This Row],[HIRE YEAR]]</f>
        <v>7</v>
      </c>
    </row>
    <row r="741" spans="1:17" x14ac:dyDescent="0.3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  <c r="O741" s="10" t="str">
        <f>TEXT(TBL_Employees[[#This Row],[Hire Date]],"YYYY")</f>
        <v>2010</v>
      </c>
      <c r="P741" t="str">
        <f>TEXT(TBL_Employees[[#This Row],[Exit Date]], "YYYY")</f>
        <v/>
      </c>
      <c r="Q741" s="8" t="e">
        <f>TBL_Employees[[#This Row],[EXIT YEAR]]-TBL_Employees[[#This Row],[HIRE YEAR]]</f>
        <v>#VALUE!</v>
      </c>
    </row>
    <row r="742" spans="1:17" x14ac:dyDescent="0.3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  <c r="O742" s="10" t="str">
        <f>TEXT(TBL_Employees[[#This Row],[Hire Date]],"YYYY")</f>
        <v>2006</v>
      </c>
      <c r="P742" t="str">
        <f>TEXT(TBL_Employees[[#This Row],[Exit Date]], "YYYY")</f>
        <v/>
      </c>
      <c r="Q742" s="8" t="e">
        <f>TBL_Employees[[#This Row],[EXIT YEAR]]-TBL_Employees[[#This Row],[HIRE YEAR]]</f>
        <v>#VALUE!</v>
      </c>
    </row>
    <row r="743" spans="1:17" x14ac:dyDescent="0.3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  <c r="O743" s="10" t="str">
        <f>TEXT(TBL_Employees[[#This Row],[Hire Date]],"YYYY")</f>
        <v>2019</v>
      </c>
      <c r="P743" t="str">
        <f>TEXT(TBL_Employees[[#This Row],[Exit Date]], "YYYY")</f>
        <v/>
      </c>
      <c r="Q743" s="8" t="e">
        <f>TBL_Employees[[#This Row],[EXIT YEAR]]-TBL_Employees[[#This Row],[HIRE YEAR]]</f>
        <v>#VALUE!</v>
      </c>
    </row>
    <row r="744" spans="1:17" x14ac:dyDescent="0.3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  <c r="O744" s="10" t="str">
        <f>TEXT(TBL_Employees[[#This Row],[Hire Date]],"YYYY")</f>
        <v>2006</v>
      </c>
      <c r="P744" t="str">
        <f>TEXT(TBL_Employees[[#This Row],[Exit Date]], "YYYY")</f>
        <v>2007</v>
      </c>
      <c r="Q744" s="8">
        <f>TBL_Employees[[#This Row],[EXIT YEAR]]-TBL_Employees[[#This Row],[HIRE YEAR]]</f>
        <v>1</v>
      </c>
    </row>
    <row r="745" spans="1:17" x14ac:dyDescent="0.3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  <c r="O745" s="10" t="str">
        <f>TEXT(TBL_Employees[[#This Row],[Hire Date]],"YYYY")</f>
        <v>2016</v>
      </c>
      <c r="P745" t="str">
        <f>TEXT(TBL_Employees[[#This Row],[Exit Date]], "YYYY")</f>
        <v/>
      </c>
      <c r="Q745" s="8" t="e">
        <f>TBL_Employees[[#This Row],[EXIT YEAR]]-TBL_Employees[[#This Row],[HIRE YEAR]]</f>
        <v>#VALUE!</v>
      </c>
    </row>
    <row r="746" spans="1:17" x14ac:dyDescent="0.3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  <c r="O746" s="10" t="str">
        <f>TEXT(TBL_Employees[[#This Row],[Hire Date]],"YYYY")</f>
        <v>2017</v>
      </c>
      <c r="P746" t="str">
        <f>TEXT(TBL_Employees[[#This Row],[Exit Date]], "YYYY")</f>
        <v>2020</v>
      </c>
      <c r="Q746" s="8">
        <f>TBL_Employees[[#This Row],[EXIT YEAR]]-TBL_Employees[[#This Row],[HIRE YEAR]]</f>
        <v>3</v>
      </c>
    </row>
    <row r="747" spans="1:17" x14ac:dyDescent="0.3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  <c r="O747" s="10" t="str">
        <f>TEXT(TBL_Employees[[#This Row],[Hire Date]],"YYYY")</f>
        <v>2013</v>
      </c>
      <c r="P747" t="str">
        <f>TEXT(TBL_Employees[[#This Row],[Exit Date]], "YYYY")</f>
        <v/>
      </c>
      <c r="Q747" s="8" t="e">
        <f>TBL_Employees[[#This Row],[EXIT YEAR]]-TBL_Employees[[#This Row],[HIRE YEAR]]</f>
        <v>#VALUE!</v>
      </c>
    </row>
    <row r="748" spans="1:17" x14ac:dyDescent="0.3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  <c r="O748" s="10" t="str">
        <f>TEXT(TBL_Employees[[#This Row],[Hire Date]],"YYYY")</f>
        <v>2020</v>
      </c>
      <c r="P748" t="str">
        <f>TEXT(TBL_Employees[[#This Row],[Exit Date]], "YYYY")</f>
        <v/>
      </c>
      <c r="Q748" s="8" t="e">
        <f>TBL_Employees[[#This Row],[EXIT YEAR]]-TBL_Employees[[#This Row],[HIRE YEAR]]</f>
        <v>#VALUE!</v>
      </c>
    </row>
    <row r="749" spans="1:17" x14ac:dyDescent="0.3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  <c r="O749" s="10" t="str">
        <f>TEXT(TBL_Employees[[#This Row],[Hire Date]],"YYYY")</f>
        <v>2005</v>
      </c>
      <c r="P749" t="str">
        <f>TEXT(TBL_Employees[[#This Row],[Exit Date]], "YYYY")</f>
        <v>2006</v>
      </c>
      <c r="Q749" s="8">
        <f>TBL_Employees[[#This Row],[EXIT YEAR]]-TBL_Employees[[#This Row],[HIRE YEAR]]</f>
        <v>1</v>
      </c>
    </row>
    <row r="750" spans="1:17" x14ac:dyDescent="0.3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  <c r="O750" s="10" t="str">
        <f>TEXT(TBL_Employees[[#This Row],[Hire Date]],"YYYY")</f>
        <v>2007</v>
      </c>
      <c r="P750" t="str">
        <f>TEXT(TBL_Employees[[#This Row],[Exit Date]], "YYYY")</f>
        <v>2008</v>
      </c>
      <c r="Q750" s="8">
        <f>TBL_Employees[[#This Row],[EXIT YEAR]]-TBL_Employees[[#This Row],[HIRE YEAR]]</f>
        <v>1</v>
      </c>
    </row>
    <row r="751" spans="1:17" x14ac:dyDescent="0.3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  <c r="O751" s="10" t="str">
        <f>TEXT(TBL_Employees[[#This Row],[Hire Date]],"YYYY")</f>
        <v>2016</v>
      </c>
      <c r="P751" t="str">
        <f>TEXT(TBL_Employees[[#This Row],[Exit Date]], "YYYY")</f>
        <v/>
      </c>
      <c r="Q751" s="8" t="e">
        <f>TBL_Employees[[#This Row],[EXIT YEAR]]-TBL_Employees[[#This Row],[HIRE YEAR]]</f>
        <v>#VALUE!</v>
      </c>
    </row>
    <row r="752" spans="1:17" x14ac:dyDescent="0.3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  <c r="O752" s="10" t="str">
        <f>TEXT(TBL_Employees[[#This Row],[Hire Date]],"YYYY")</f>
        <v>2019</v>
      </c>
      <c r="P752" t="str">
        <f>TEXT(TBL_Employees[[#This Row],[Exit Date]], "YYYY")</f>
        <v>2022</v>
      </c>
      <c r="Q752" s="8">
        <f>TBL_Employees[[#This Row],[EXIT YEAR]]-TBL_Employees[[#This Row],[HIRE YEAR]]</f>
        <v>3</v>
      </c>
    </row>
    <row r="753" spans="1:17" x14ac:dyDescent="0.3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  <c r="O753" s="10" t="str">
        <f>TEXT(TBL_Employees[[#This Row],[Hire Date]],"YYYY")</f>
        <v>2003</v>
      </c>
      <c r="P753" t="str">
        <f>TEXT(TBL_Employees[[#This Row],[Exit Date]], "YYYY")</f>
        <v/>
      </c>
      <c r="Q753" s="8" t="e">
        <f>TBL_Employees[[#This Row],[EXIT YEAR]]-TBL_Employees[[#This Row],[HIRE YEAR]]</f>
        <v>#VALUE!</v>
      </c>
    </row>
    <row r="754" spans="1:17" x14ac:dyDescent="0.3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  <c r="O754" s="10" t="str">
        <f>TEXT(TBL_Employees[[#This Row],[Hire Date]],"YYYY")</f>
        <v>2017</v>
      </c>
      <c r="P754" t="str">
        <f>TEXT(TBL_Employees[[#This Row],[Exit Date]], "YYYY")</f>
        <v/>
      </c>
      <c r="Q754" s="8" t="e">
        <f>TBL_Employees[[#This Row],[EXIT YEAR]]-TBL_Employees[[#This Row],[HIRE YEAR]]</f>
        <v>#VALUE!</v>
      </c>
    </row>
    <row r="755" spans="1:17" x14ac:dyDescent="0.3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  <c r="O755" s="10" t="str">
        <f>TEXT(TBL_Employees[[#This Row],[Hire Date]],"YYYY")</f>
        <v>2017</v>
      </c>
      <c r="P755" t="str">
        <f>TEXT(TBL_Employees[[#This Row],[Exit Date]], "YYYY")</f>
        <v/>
      </c>
      <c r="Q755" s="8" t="e">
        <f>TBL_Employees[[#This Row],[EXIT YEAR]]-TBL_Employees[[#This Row],[HIRE YEAR]]</f>
        <v>#VALUE!</v>
      </c>
    </row>
    <row r="756" spans="1:17" x14ac:dyDescent="0.3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  <c r="O756" s="10" t="str">
        <f>TEXT(TBL_Employees[[#This Row],[Hire Date]],"YYYY")</f>
        <v>2014</v>
      </c>
      <c r="P756" t="str">
        <f>TEXT(TBL_Employees[[#This Row],[Exit Date]], "YYYY")</f>
        <v/>
      </c>
      <c r="Q756" s="8" t="e">
        <f>TBL_Employees[[#This Row],[EXIT YEAR]]-TBL_Employees[[#This Row],[HIRE YEAR]]</f>
        <v>#VALUE!</v>
      </c>
    </row>
    <row r="757" spans="1:17" x14ac:dyDescent="0.3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  <c r="O757" s="10" t="str">
        <f>TEXT(TBL_Employees[[#This Row],[Hire Date]],"YYYY")</f>
        <v>2004</v>
      </c>
      <c r="P757" t="str">
        <f>TEXT(TBL_Employees[[#This Row],[Exit Date]], "YYYY")</f>
        <v/>
      </c>
      <c r="Q757" s="8" t="e">
        <f>TBL_Employees[[#This Row],[EXIT YEAR]]-TBL_Employees[[#This Row],[HIRE YEAR]]</f>
        <v>#VALUE!</v>
      </c>
    </row>
    <row r="758" spans="1:17" x14ac:dyDescent="0.3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  <c r="O758" s="10" t="str">
        <f>TEXT(TBL_Employees[[#This Row],[Hire Date]],"YYYY")</f>
        <v>2015</v>
      </c>
      <c r="P758" t="str">
        <f>TEXT(TBL_Employees[[#This Row],[Exit Date]], "YYYY")</f>
        <v/>
      </c>
      <c r="Q758" s="8" t="e">
        <f>TBL_Employees[[#This Row],[EXIT YEAR]]-TBL_Employees[[#This Row],[HIRE YEAR]]</f>
        <v>#VALUE!</v>
      </c>
    </row>
    <row r="759" spans="1:17" x14ac:dyDescent="0.3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  <c r="O759" s="10" t="str">
        <f>TEXT(TBL_Employees[[#This Row],[Hire Date]],"YYYY")</f>
        <v>2018</v>
      </c>
      <c r="P759" t="str">
        <f>TEXT(TBL_Employees[[#This Row],[Exit Date]], "YYYY")</f>
        <v/>
      </c>
      <c r="Q759" s="8" t="e">
        <f>TBL_Employees[[#This Row],[EXIT YEAR]]-TBL_Employees[[#This Row],[HIRE YEAR]]</f>
        <v>#VALUE!</v>
      </c>
    </row>
    <row r="760" spans="1:17" x14ac:dyDescent="0.3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  <c r="O760" s="10" t="str">
        <f>TEXT(TBL_Employees[[#This Row],[Hire Date]],"YYYY")</f>
        <v>2008</v>
      </c>
      <c r="P760" t="str">
        <f>TEXT(TBL_Employees[[#This Row],[Exit Date]], "YYYY")</f>
        <v/>
      </c>
      <c r="Q760" s="8" t="e">
        <f>TBL_Employees[[#This Row],[EXIT YEAR]]-TBL_Employees[[#This Row],[HIRE YEAR]]</f>
        <v>#VALUE!</v>
      </c>
    </row>
    <row r="761" spans="1:17" x14ac:dyDescent="0.3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  <c r="O761" s="10" t="str">
        <f>TEXT(TBL_Employees[[#This Row],[Hire Date]],"YYYY")</f>
        <v>2007</v>
      </c>
      <c r="P761" t="str">
        <f>TEXT(TBL_Employees[[#This Row],[Exit Date]], "YYYY")</f>
        <v/>
      </c>
      <c r="Q761" s="8" t="e">
        <f>TBL_Employees[[#This Row],[EXIT YEAR]]-TBL_Employees[[#This Row],[HIRE YEAR]]</f>
        <v>#VALUE!</v>
      </c>
    </row>
    <row r="762" spans="1:17" x14ac:dyDescent="0.3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  <c r="O762" s="10" t="str">
        <f>TEXT(TBL_Employees[[#This Row],[Hire Date]],"YYYY")</f>
        <v>2021</v>
      </c>
      <c r="P762" t="str">
        <f>TEXT(TBL_Employees[[#This Row],[Exit Date]], "YYYY")</f>
        <v/>
      </c>
      <c r="Q762" s="8" t="e">
        <f>TBL_Employees[[#This Row],[EXIT YEAR]]-TBL_Employees[[#This Row],[HIRE YEAR]]</f>
        <v>#VALUE!</v>
      </c>
    </row>
    <row r="763" spans="1:17" x14ac:dyDescent="0.3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  <c r="O763" s="10" t="str">
        <f>TEXT(TBL_Employees[[#This Row],[Hire Date]],"YYYY")</f>
        <v>1992</v>
      </c>
      <c r="P763" t="str">
        <f>TEXT(TBL_Employees[[#This Row],[Exit Date]], "YYYY")</f>
        <v/>
      </c>
      <c r="Q763" s="8" t="e">
        <f>TBL_Employees[[#This Row],[EXIT YEAR]]-TBL_Employees[[#This Row],[HIRE YEAR]]</f>
        <v>#VALUE!</v>
      </c>
    </row>
    <row r="764" spans="1:17" x14ac:dyDescent="0.3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  <c r="O764" s="10" t="str">
        <f>TEXT(TBL_Employees[[#This Row],[Hire Date]],"YYYY")</f>
        <v>2017</v>
      </c>
      <c r="P764" t="str">
        <f>TEXT(TBL_Employees[[#This Row],[Exit Date]], "YYYY")</f>
        <v/>
      </c>
      <c r="Q764" s="8" t="e">
        <f>TBL_Employees[[#This Row],[EXIT YEAR]]-TBL_Employees[[#This Row],[HIRE YEAR]]</f>
        <v>#VALUE!</v>
      </c>
    </row>
    <row r="765" spans="1:17" x14ac:dyDescent="0.3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  <c r="O765" s="10" t="str">
        <f>TEXT(TBL_Employees[[#This Row],[Hire Date]],"YYYY")</f>
        <v>2018</v>
      </c>
      <c r="P765" t="str">
        <f>TEXT(TBL_Employees[[#This Row],[Exit Date]], "YYYY")</f>
        <v/>
      </c>
      <c r="Q765" s="8" t="e">
        <f>TBL_Employees[[#This Row],[EXIT YEAR]]-TBL_Employees[[#This Row],[HIRE YEAR]]</f>
        <v>#VALUE!</v>
      </c>
    </row>
    <row r="766" spans="1:17" x14ac:dyDescent="0.3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  <c r="O766" s="10" t="str">
        <f>TEXT(TBL_Employees[[#This Row],[Hire Date]],"YYYY")</f>
        <v>2012</v>
      </c>
      <c r="P766" t="str">
        <f>TEXT(TBL_Employees[[#This Row],[Exit Date]], "YYYY")</f>
        <v/>
      </c>
      <c r="Q766" s="8" t="e">
        <f>TBL_Employees[[#This Row],[EXIT YEAR]]-TBL_Employees[[#This Row],[HIRE YEAR]]</f>
        <v>#VALUE!</v>
      </c>
    </row>
    <row r="767" spans="1:17" x14ac:dyDescent="0.3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  <c r="O767" s="10" t="str">
        <f>TEXT(TBL_Employees[[#This Row],[Hire Date]],"YYYY")</f>
        <v>2021</v>
      </c>
      <c r="P767" t="str">
        <f>TEXT(TBL_Employees[[#This Row],[Exit Date]], "YYYY")</f>
        <v/>
      </c>
      <c r="Q767" s="8" t="e">
        <f>TBL_Employees[[#This Row],[EXIT YEAR]]-TBL_Employees[[#This Row],[HIRE YEAR]]</f>
        <v>#VALUE!</v>
      </c>
    </row>
    <row r="768" spans="1:17" x14ac:dyDescent="0.3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  <c r="O768" s="10" t="str">
        <f>TEXT(TBL_Employees[[#This Row],[Hire Date]],"YYYY")</f>
        <v>2015</v>
      </c>
      <c r="P768" t="str">
        <f>TEXT(TBL_Employees[[#This Row],[Exit Date]], "YYYY")</f>
        <v/>
      </c>
      <c r="Q768" s="8" t="e">
        <f>TBL_Employees[[#This Row],[EXIT YEAR]]-TBL_Employees[[#This Row],[HIRE YEAR]]</f>
        <v>#VALUE!</v>
      </c>
    </row>
    <row r="769" spans="1:17" x14ac:dyDescent="0.3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  <c r="O769" s="10" t="str">
        <f>TEXT(TBL_Employees[[#This Row],[Hire Date]],"YYYY")</f>
        <v>2014</v>
      </c>
      <c r="P769" t="str">
        <f>TEXT(TBL_Employees[[#This Row],[Exit Date]], "YYYY")</f>
        <v/>
      </c>
      <c r="Q769" s="8" t="e">
        <f>TBL_Employees[[#This Row],[EXIT YEAR]]-TBL_Employees[[#This Row],[HIRE YEAR]]</f>
        <v>#VALUE!</v>
      </c>
    </row>
    <row r="770" spans="1:17" x14ac:dyDescent="0.3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  <c r="O770" s="10" t="str">
        <f>TEXT(TBL_Employees[[#This Row],[Hire Date]],"YYYY")</f>
        <v>2009</v>
      </c>
      <c r="P770" t="str">
        <f>TEXT(TBL_Employees[[#This Row],[Exit Date]], "YYYY")</f>
        <v/>
      </c>
      <c r="Q770" s="8" t="e">
        <f>TBL_Employees[[#This Row],[EXIT YEAR]]-TBL_Employees[[#This Row],[HIRE YEAR]]</f>
        <v>#VALUE!</v>
      </c>
    </row>
    <row r="771" spans="1:17" x14ac:dyDescent="0.3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  <c r="O771" s="10" t="str">
        <f>TEXT(TBL_Employees[[#This Row],[Hire Date]],"YYYY")</f>
        <v>2002</v>
      </c>
      <c r="P771" t="str">
        <f>TEXT(TBL_Employees[[#This Row],[Exit Date]], "YYYY")</f>
        <v/>
      </c>
      <c r="Q771" s="8" t="e">
        <f>TBL_Employees[[#This Row],[EXIT YEAR]]-TBL_Employees[[#This Row],[HIRE YEAR]]</f>
        <v>#VALUE!</v>
      </c>
    </row>
    <row r="772" spans="1:17" x14ac:dyDescent="0.3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  <c r="O772" s="10" t="str">
        <f>TEXT(TBL_Employees[[#This Row],[Hire Date]],"YYYY")</f>
        <v>2015</v>
      </c>
      <c r="P772" t="str">
        <f>TEXT(TBL_Employees[[#This Row],[Exit Date]], "YYYY")</f>
        <v/>
      </c>
      <c r="Q772" s="8" t="e">
        <f>TBL_Employees[[#This Row],[EXIT YEAR]]-TBL_Employees[[#This Row],[HIRE YEAR]]</f>
        <v>#VALUE!</v>
      </c>
    </row>
    <row r="773" spans="1:17" x14ac:dyDescent="0.3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  <c r="O773" s="10" t="str">
        <f>TEXT(TBL_Employees[[#This Row],[Hire Date]],"YYYY")</f>
        <v>2018</v>
      </c>
      <c r="P773" t="str">
        <f>TEXT(TBL_Employees[[#This Row],[Exit Date]], "YYYY")</f>
        <v/>
      </c>
      <c r="Q773" s="8" t="e">
        <f>TBL_Employees[[#This Row],[EXIT YEAR]]-TBL_Employees[[#This Row],[HIRE YEAR]]</f>
        <v>#VALUE!</v>
      </c>
    </row>
    <row r="774" spans="1:17" x14ac:dyDescent="0.3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  <c r="O774" s="10" t="str">
        <f>TEXT(TBL_Employees[[#This Row],[Hire Date]],"YYYY")</f>
        <v>2012</v>
      </c>
      <c r="P774" t="str">
        <f>TEXT(TBL_Employees[[#This Row],[Exit Date]], "YYYY")</f>
        <v/>
      </c>
      <c r="Q774" s="8" t="e">
        <f>TBL_Employees[[#This Row],[EXIT YEAR]]-TBL_Employees[[#This Row],[HIRE YEAR]]</f>
        <v>#VALUE!</v>
      </c>
    </row>
    <row r="775" spans="1:17" x14ac:dyDescent="0.3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  <c r="O775" s="10" t="str">
        <f>TEXT(TBL_Employees[[#This Row],[Hire Date]],"YYYY")</f>
        <v>2004</v>
      </c>
      <c r="P775" t="str">
        <f>TEXT(TBL_Employees[[#This Row],[Exit Date]], "YYYY")</f>
        <v/>
      </c>
      <c r="Q775" s="8" t="e">
        <f>TBL_Employees[[#This Row],[EXIT YEAR]]-TBL_Employees[[#This Row],[HIRE YEAR]]</f>
        <v>#VALUE!</v>
      </c>
    </row>
    <row r="776" spans="1:17" x14ac:dyDescent="0.3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  <c r="O776" s="10" t="str">
        <f>TEXT(TBL_Employees[[#This Row],[Hire Date]],"YYYY")</f>
        <v>2019</v>
      </c>
      <c r="P776" t="str">
        <f>TEXT(TBL_Employees[[#This Row],[Exit Date]], "YYYY")</f>
        <v/>
      </c>
      <c r="Q776" s="8" t="e">
        <f>TBL_Employees[[#This Row],[EXIT YEAR]]-TBL_Employees[[#This Row],[HIRE YEAR]]</f>
        <v>#VALUE!</v>
      </c>
    </row>
    <row r="777" spans="1:17" x14ac:dyDescent="0.3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  <c r="O777" s="10" t="str">
        <f>TEXT(TBL_Employees[[#This Row],[Hire Date]],"YYYY")</f>
        <v>2014</v>
      </c>
      <c r="P777" t="str">
        <f>TEXT(TBL_Employees[[#This Row],[Exit Date]], "YYYY")</f>
        <v/>
      </c>
      <c r="Q777" s="8" t="e">
        <f>TBL_Employees[[#This Row],[EXIT YEAR]]-TBL_Employees[[#This Row],[HIRE YEAR]]</f>
        <v>#VALUE!</v>
      </c>
    </row>
    <row r="778" spans="1:17" x14ac:dyDescent="0.3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  <c r="O778" s="10" t="str">
        <f>TEXT(TBL_Employees[[#This Row],[Hire Date]],"YYYY")</f>
        <v>2021</v>
      </c>
      <c r="P778" t="str">
        <f>TEXT(TBL_Employees[[#This Row],[Exit Date]], "YYYY")</f>
        <v/>
      </c>
      <c r="Q778" s="8" t="e">
        <f>TBL_Employees[[#This Row],[EXIT YEAR]]-TBL_Employees[[#This Row],[HIRE YEAR]]</f>
        <v>#VALUE!</v>
      </c>
    </row>
    <row r="779" spans="1:17" x14ac:dyDescent="0.3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  <c r="O779" s="10" t="str">
        <f>TEXT(TBL_Employees[[#This Row],[Hire Date]],"YYYY")</f>
        <v>2014</v>
      </c>
      <c r="P779" t="str">
        <f>TEXT(TBL_Employees[[#This Row],[Exit Date]], "YYYY")</f>
        <v/>
      </c>
      <c r="Q779" s="8" t="e">
        <f>TBL_Employees[[#This Row],[EXIT YEAR]]-TBL_Employees[[#This Row],[HIRE YEAR]]</f>
        <v>#VALUE!</v>
      </c>
    </row>
    <row r="780" spans="1:17" x14ac:dyDescent="0.3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  <c r="O780" s="10" t="str">
        <f>TEXT(TBL_Employees[[#This Row],[Hire Date]],"YYYY")</f>
        <v>2015</v>
      </c>
      <c r="P780" t="str">
        <f>TEXT(TBL_Employees[[#This Row],[Exit Date]], "YYYY")</f>
        <v>2021</v>
      </c>
      <c r="Q780" s="8">
        <f>TBL_Employees[[#This Row],[EXIT YEAR]]-TBL_Employees[[#This Row],[HIRE YEAR]]</f>
        <v>6</v>
      </c>
    </row>
    <row r="781" spans="1:17" x14ac:dyDescent="0.3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  <c r="O781" s="10" t="str">
        <f>TEXT(TBL_Employees[[#This Row],[Hire Date]],"YYYY")</f>
        <v>2010</v>
      </c>
      <c r="P781" t="str">
        <f>TEXT(TBL_Employees[[#This Row],[Exit Date]], "YYYY")</f>
        <v>2014</v>
      </c>
      <c r="Q781" s="8">
        <f>TBL_Employees[[#This Row],[EXIT YEAR]]-TBL_Employees[[#This Row],[HIRE YEAR]]</f>
        <v>4</v>
      </c>
    </row>
    <row r="782" spans="1:17" x14ac:dyDescent="0.3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  <c r="O782" s="10" t="str">
        <f>TEXT(TBL_Employees[[#This Row],[Hire Date]],"YYYY")</f>
        <v>1997</v>
      </c>
      <c r="P782" t="str">
        <f>TEXT(TBL_Employees[[#This Row],[Exit Date]], "YYYY")</f>
        <v/>
      </c>
      <c r="Q782" s="8" t="e">
        <f>TBL_Employees[[#This Row],[EXIT YEAR]]-TBL_Employees[[#This Row],[HIRE YEAR]]</f>
        <v>#VALUE!</v>
      </c>
    </row>
    <row r="783" spans="1:17" x14ac:dyDescent="0.3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  <c r="O783" s="10" t="str">
        <f>TEXT(TBL_Employees[[#This Row],[Hire Date]],"YYYY")</f>
        <v>2000</v>
      </c>
      <c r="P783" t="str">
        <f>TEXT(TBL_Employees[[#This Row],[Exit Date]], "YYYY")</f>
        <v/>
      </c>
      <c r="Q783" s="8" t="e">
        <f>TBL_Employees[[#This Row],[EXIT YEAR]]-TBL_Employees[[#This Row],[HIRE YEAR]]</f>
        <v>#VALUE!</v>
      </c>
    </row>
    <row r="784" spans="1:17" x14ac:dyDescent="0.3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  <c r="O784" s="10" t="str">
        <f>TEXT(TBL_Employees[[#This Row],[Hire Date]],"YYYY")</f>
        <v>2004</v>
      </c>
      <c r="P784" t="str">
        <f>TEXT(TBL_Employees[[#This Row],[Exit Date]], "YYYY")</f>
        <v/>
      </c>
      <c r="Q784" s="8" t="e">
        <f>TBL_Employees[[#This Row],[EXIT YEAR]]-TBL_Employees[[#This Row],[HIRE YEAR]]</f>
        <v>#VALUE!</v>
      </c>
    </row>
    <row r="785" spans="1:17" x14ac:dyDescent="0.3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  <c r="O785" s="10" t="str">
        <f>TEXT(TBL_Employees[[#This Row],[Hire Date]],"YYYY")</f>
        <v>2018</v>
      </c>
      <c r="P785" t="str">
        <f>TEXT(TBL_Employees[[#This Row],[Exit Date]], "YYYY")</f>
        <v>2021</v>
      </c>
      <c r="Q785" s="8">
        <f>TBL_Employees[[#This Row],[EXIT YEAR]]-TBL_Employees[[#This Row],[HIRE YEAR]]</f>
        <v>3</v>
      </c>
    </row>
    <row r="786" spans="1:17" x14ac:dyDescent="0.3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  <c r="O786" s="10" t="str">
        <f>TEXT(TBL_Employees[[#This Row],[Hire Date]],"YYYY")</f>
        <v>1998</v>
      </c>
      <c r="P786" t="str">
        <f>TEXT(TBL_Employees[[#This Row],[Exit Date]], "YYYY")</f>
        <v/>
      </c>
      <c r="Q786" s="8" t="e">
        <f>TBL_Employees[[#This Row],[EXIT YEAR]]-TBL_Employees[[#This Row],[HIRE YEAR]]</f>
        <v>#VALUE!</v>
      </c>
    </row>
    <row r="787" spans="1:17" x14ac:dyDescent="0.3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  <c r="O787" s="10" t="str">
        <f>TEXT(TBL_Employees[[#This Row],[Hire Date]],"YYYY")</f>
        <v>2019</v>
      </c>
      <c r="P787" t="str">
        <f>TEXT(TBL_Employees[[#This Row],[Exit Date]], "YYYY")</f>
        <v/>
      </c>
      <c r="Q787" s="8" t="e">
        <f>TBL_Employees[[#This Row],[EXIT YEAR]]-TBL_Employees[[#This Row],[HIRE YEAR]]</f>
        <v>#VALUE!</v>
      </c>
    </row>
    <row r="788" spans="1:17" x14ac:dyDescent="0.3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  <c r="O788" s="10" t="str">
        <f>TEXT(TBL_Employees[[#This Row],[Hire Date]],"YYYY")</f>
        <v>2014</v>
      </c>
      <c r="P788" t="str">
        <f>TEXT(TBL_Employees[[#This Row],[Exit Date]], "YYYY")</f>
        <v/>
      </c>
      <c r="Q788" s="8" t="e">
        <f>TBL_Employees[[#This Row],[EXIT YEAR]]-TBL_Employees[[#This Row],[HIRE YEAR]]</f>
        <v>#VALUE!</v>
      </c>
    </row>
    <row r="789" spans="1:17" x14ac:dyDescent="0.3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  <c r="O789" s="10" t="str">
        <f>TEXT(TBL_Employees[[#This Row],[Hire Date]],"YYYY")</f>
        <v>2014</v>
      </c>
      <c r="P789" t="str">
        <f>TEXT(TBL_Employees[[#This Row],[Exit Date]], "YYYY")</f>
        <v/>
      </c>
      <c r="Q789" s="8" t="e">
        <f>TBL_Employees[[#This Row],[EXIT YEAR]]-TBL_Employees[[#This Row],[HIRE YEAR]]</f>
        <v>#VALUE!</v>
      </c>
    </row>
    <row r="790" spans="1:17" x14ac:dyDescent="0.3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  <c r="O790" s="10" t="str">
        <f>TEXT(TBL_Employees[[#This Row],[Hire Date]],"YYYY")</f>
        <v>2016</v>
      </c>
      <c r="P790" t="str">
        <f>TEXT(TBL_Employees[[#This Row],[Exit Date]], "YYYY")</f>
        <v/>
      </c>
      <c r="Q790" s="8" t="e">
        <f>TBL_Employees[[#This Row],[EXIT YEAR]]-TBL_Employees[[#This Row],[HIRE YEAR]]</f>
        <v>#VALUE!</v>
      </c>
    </row>
    <row r="791" spans="1:17" x14ac:dyDescent="0.3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  <c r="O791" s="10" t="str">
        <f>TEXT(TBL_Employees[[#This Row],[Hire Date]],"YYYY")</f>
        <v>2013</v>
      </c>
      <c r="P791" t="str">
        <f>TEXT(TBL_Employees[[#This Row],[Exit Date]], "YYYY")</f>
        <v/>
      </c>
      <c r="Q791" s="8" t="e">
        <f>TBL_Employees[[#This Row],[EXIT YEAR]]-TBL_Employees[[#This Row],[HIRE YEAR]]</f>
        <v>#VALUE!</v>
      </c>
    </row>
    <row r="792" spans="1:17" x14ac:dyDescent="0.3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  <c r="O792" s="10" t="str">
        <f>TEXT(TBL_Employees[[#This Row],[Hire Date]],"YYYY")</f>
        <v>2007</v>
      </c>
      <c r="P792" t="str">
        <f>TEXT(TBL_Employees[[#This Row],[Exit Date]], "YYYY")</f>
        <v/>
      </c>
      <c r="Q792" s="8" t="e">
        <f>TBL_Employees[[#This Row],[EXIT YEAR]]-TBL_Employees[[#This Row],[HIRE YEAR]]</f>
        <v>#VALUE!</v>
      </c>
    </row>
    <row r="793" spans="1:17" x14ac:dyDescent="0.3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  <c r="O793" s="10" t="str">
        <f>TEXT(TBL_Employees[[#This Row],[Hire Date]],"YYYY")</f>
        <v>2015</v>
      </c>
      <c r="P793" t="str">
        <f>TEXT(TBL_Employees[[#This Row],[Exit Date]], "YYYY")</f>
        <v/>
      </c>
      <c r="Q793" s="8" t="e">
        <f>TBL_Employees[[#This Row],[EXIT YEAR]]-TBL_Employees[[#This Row],[HIRE YEAR]]</f>
        <v>#VALUE!</v>
      </c>
    </row>
    <row r="794" spans="1:17" x14ac:dyDescent="0.3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  <c r="O794" s="10" t="str">
        <f>TEXT(TBL_Employees[[#This Row],[Hire Date]],"YYYY")</f>
        <v>2021</v>
      </c>
      <c r="P794" t="str">
        <f>TEXT(TBL_Employees[[#This Row],[Exit Date]], "YYYY")</f>
        <v/>
      </c>
      <c r="Q794" s="8" t="e">
        <f>TBL_Employees[[#This Row],[EXIT YEAR]]-TBL_Employees[[#This Row],[HIRE YEAR]]</f>
        <v>#VALUE!</v>
      </c>
    </row>
    <row r="795" spans="1:17" x14ac:dyDescent="0.3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  <c r="O795" s="10" t="str">
        <f>TEXT(TBL_Employees[[#This Row],[Hire Date]],"YYYY")</f>
        <v>2010</v>
      </c>
      <c r="P795" t="str">
        <f>TEXT(TBL_Employees[[#This Row],[Exit Date]], "YYYY")</f>
        <v/>
      </c>
      <c r="Q795" s="8" t="e">
        <f>TBL_Employees[[#This Row],[EXIT YEAR]]-TBL_Employees[[#This Row],[HIRE YEAR]]</f>
        <v>#VALUE!</v>
      </c>
    </row>
    <row r="796" spans="1:17" x14ac:dyDescent="0.3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  <c r="O796" s="10" t="str">
        <f>TEXT(TBL_Employees[[#This Row],[Hire Date]],"YYYY")</f>
        <v>2011</v>
      </c>
      <c r="P796" t="str">
        <f>TEXT(TBL_Employees[[#This Row],[Exit Date]], "YYYY")</f>
        <v/>
      </c>
      <c r="Q796" s="8" t="e">
        <f>TBL_Employees[[#This Row],[EXIT YEAR]]-TBL_Employees[[#This Row],[HIRE YEAR]]</f>
        <v>#VALUE!</v>
      </c>
    </row>
    <row r="797" spans="1:17" x14ac:dyDescent="0.3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  <c r="O797" s="10" t="str">
        <f>TEXT(TBL_Employees[[#This Row],[Hire Date]],"YYYY")</f>
        <v>2012</v>
      </c>
      <c r="P797" t="str">
        <f>TEXT(TBL_Employees[[#This Row],[Exit Date]], "YYYY")</f>
        <v/>
      </c>
      <c r="Q797" s="8" t="e">
        <f>TBL_Employees[[#This Row],[EXIT YEAR]]-TBL_Employees[[#This Row],[HIRE YEAR]]</f>
        <v>#VALUE!</v>
      </c>
    </row>
    <row r="798" spans="1:17" x14ac:dyDescent="0.3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  <c r="O798" s="10" t="str">
        <f>TEXT(TBL_Employees[[#This Row],[Hire Date]],"YYYY")</f>
        <v>2015</v>
      </c>
      <c r="P798" t="str">
        <f>TEXT(TBL_Employees[[#This Row],[Exit Date]], "YYYY")</f>
        <v/>
      </c>
      <c r="Q798" s="8" t="e">
        <f>TBL_Employees[[#This Row],[EXIT YEAR]]-TBL_Employees[[#This Row],[HIRE YEAR]]</f>
        <v>#VALUE!</v>
      </c>
    </row>
    <row r="799" spans="1:17" x14ac:dyDescent="0.3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  <c r="O799" s="10" t="str">
        <f>TEXT(TBL_Employees[[#This Row],[Hire Date]],"YYYY")</f>
        <v>2010</v>
      </c>
      <c r="P799" t="str">
        <f>TEXT(TBL_Employees[[#This Row],[Exit Date]], "YYYY")</f>
        <v/>
      </c>
      <c r="Q799" s="8" t="e">
        <f>TBL_Employees[[#This Row],[EXIT YEAR]]-TBL_Employees[[#This Row],[HIRE YEAR]]</f>
        <v>#VALUE!</v>
      </c>
    </row>
    <row r="800" spans="1:17" x14ac:dyDescent="0.3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  <c r="O800" s="10" t="str">
        <f>TEXT(TBL_Employees[[#This Row],[Hire Date]],"YYYY")</f>
        <v>1999</v>
      </c>
      <c r="P800" t="str">
        <f>TEXT(TBL_Employees[[#This Row],[Exit Date]], "YYYY")</f>
        <v/>
      </c>
      <c r="Q800" s="8" t="e">
        <f>TBL_Employees[[#This Row],[EXIT YEAR]]-TBL_Employees[[#This Row],[HIRE YEAR]]</f>
        <v>#VALUE!</v>
      </c>
    </row>
    <row r="801" spans="1:17" x14ac:dyDescent="0.3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  <c r="O801" s="10" t="str">
        <f>TEXT(TBL_Employees[[#This Row],[Hire Date]],"YYYY")</f>
        <v>1997</v>
      </c>
      <c r="P801" t="str">
        <f>TEXT(TBL_Employees[[#This Row],[Exit Date]], "YYYY")</f>
        <v/>
      </c>
      <c r="Q801" s="8" t="e">
        <f>TBL_Employees[[#This Row],[EXIT YEAR]]-TBL_Employees[[#This Row],[HIRE YEAR]]</f>
        <v>#VALUE!</v>
      </c>
    </row>
    <row r="802" spans="1:17" x14ac:dyDescent="0.3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  <c r="O802" s="10" t="str">
        <f>TEXT(TBL_Employees[[#This Row],[Hire Date]],"YYYY")</f>
        <v>2010</v>
      </c>
      <c r="P802" t="str">
        <f>TEXT(TBL_Employees[[#This Row],[Exit Date]], "YYYY")</f>
        <v/>
      </c>
      <c r="Q802" s="8" t="e">
        <f>TBL_Employees[[#This Row],[EXIT YEAR]]-TBL_Employees[[#This Row],[HIRE YEAR]]</f>
        <v>#VALUE!</v>
      </c>
    </row>
    <row r="803" spans="1:17" x14ac:dyDescent="0.3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  <c r="O803" s="10" t="str">
        <f>TEXT(TBL_Employees[[#This Row],[Hire Date]],"YYYY")</f>
        <v>2013</v>
      </c>
      <c r="P803" t="str">
        <f>TEXT(TBL_Employees[[#This Row],[Exit Date]], "YYYY")</f>
        <v/>
      </c>
      <c r="Q803" s="8" t="e">
        <f>TBL_Employees[[#This Row],[EXIT YEAR]]-TBL_Employees[[#This Row],[HIRE YEAR]]</f>
        <v>#VALUE!</v>
      </c>
    </row>
    <row r="804" spans="1:17" x14ac:dyDescent="0.3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  <c r="O804" s="10" t="str">
        <f>TEXT(TBL_Employees[[#This Row],[Hire Date]],"YYYY")</f>
        <v>2016</v>
      </c>
      <c r="P804" t="str">
        <f>TEXT(TBL_Employees[[#This Row],[Exit Date]], "YYYY")</f>
        <v/>
      </c>
      <c r="Q804" s="8" t="e">
        <f>TBL_Employees[[#This Row],[EXIT YEAR]]-TBL_Employees[[#This Row],[HIRE YEAR]]</f>
        <v>#VALUE!</v>
      </c>
    </row>
    <row r="805" spans="1:17" x14ac:dyDescent="0.3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  <c r="O805" s="10" t="str">
        <f>TEXT(TBL_Employees[[#This Row],[Hire Date]],"YYYY")</f>
        <v>2013</v>
      </c>
      <c r="P805" t="str">
        <f>TEXT(TBL_Employees[[#This Row],[Exit Date]], "YYYY")</f>
        <v/>
      </c>
      <c r="Q805" s="8" t="e">
        <f>TBL_Employees[[#This Row],[EXIT YEAR]]-TBL_Employees[[#This Row],[HIRE YEAR]]</f>
        <v>#VALUE!</v>
      </c>
    </row>
    <row r="806" spans="1:17" x14ac:dyDescent="0.3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  <c r="O806" s="10" t="str">
        <f>TEXT(TBL_Employees[[#This Row],[Hire Date]],"YYYY")</f>
        <v>2015</v>
      </c>
      <c r="P806" t="str">
        <f>TEXT(TBL_Employees[[#This Row],[Exit Date]], "YYYY")</f>
        <v/>
      </c>
      <c r="Q806" s="8" t="e">
        <f>TBL_Employees[[#This Row],[EXIT YEAR]]-TBL_Employees[[#This Row],[HIRE YEAR]]</f>
        <v>#VALUE!</v>
      </c>
    </row>
    <row r="807" spans="1:17" x14ac:dyDescent="0.3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  <c r="O807" s="10" t="str">
        <f>TEXT(TBL_Employees[[#This Row],[Hire Date]],"YYYY")</f>
        <v>2020</v>
      </c>
      <c r="P807" t="str">
        <f>TEXT(TBL_Employees[[#This Row],[Exit Date]], "YYYY")</f>
        <v/>
      </c>
      <c r="Q807" s="8" t="e">
        <f>TBL_Employees[[#This Row],[EXIT YEAR]]-TBL_Employees[[#This Row],[HIRE YEAR]]</f>
        <v>#VALUE!</v>
      </c>
    </row>
    <row r="808" spans="1:17" x14ac:dyDescent="0.3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  <c r="O808" s="10" t="str">
        <f>TEXT(TBL_Employees[[#This Row],[Hire Date]],"YYYY")</f>
        <v>2021</v>
      </c>
      <c r="P808" t="str">
        <f>TEXT(TBL_Employees[[#This Row],[Exit Date]], "YYYY")</f>
        <v/>
      </c>
      <c r="Q808" s="8" t="e">
        <f>TBL_Employees[[#This Row],[EXIT YEAR]]-TBL_Employees[[#This Row],[HIRE YEAR]]</f>
        <v>#VALUE!</v>
      </c>
    </row>
    <row r="809" spans="1:17" x14ac:dyDescent="0.3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  <c r="O809" s="10" t="str">
        <f>TEXT(TBL_Employees[[#This Row],[Hire Date]],"YYYY")</f>
        <v>2001</v>
      </c>
      <c r="P809" t="str">
        <f>TEXT(TBL_Employees[[#This Row],[Exit Date]], "YYYY")</f>
        <v/>
      </c>
      <c r="Q809" s="8" t="e">
        <f>TBL_Employees[[#This Row],[EXIT YEAR]]-TBL_Employees[[#This Row],[HIRE YEAR]]</f>
        <v>#VALUE!</v>
      </c>
    </row>
    <row r="810" spans="1:17" x14ac:dyDescent="0.3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  <c r="O810" s="10" t="str">
        <f>TEXT(TBL_Employees[[#This Row],[Hire Date]],"YYYY")</f>
        <v>1996</v>
      </c>
      <c r="P810" t="str">
        <f>TEXT(TBL_Employees[[#This Row],[Exit Date]], "YYYY")</f>
        <v/>
      </c>
      <c r="Q810" s="8" t="e">
        <f>TBL_Employees[[#This Row],[EXIT YEAR]]-TBL_Employees[[#This Row],[HIRE YEAR]]</f>
        <v>#VALUE!</v>
      </c>
    </row>
    <row r="811" spans="1:17" x14ac:dyDescent="0.3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  <c r="O811" s="10" t="str">
        <f>TEXT(TBL_Employees[[#This Row],[Hire Date]],"YYYY")</f>
        <v>1997</v>
      </c>
      <c r="P811" t="str">
        <f>TEXT(TBL_Employees[[#This Row],[Exit Date]], "YYYY")</f>
        <v/>
      </c>
      <c r="Q811" s="8" t="e">
        <f>TBL_Employees[[#This Row],[EXIT YEAR]]-TBL_Employees[[#This Row],[HIRE YEAR]]</f>
        <v>#VALUE!</v>
      </c>
    </row>
    <row r="812" spans="1:17" x14ac:dyDescent="0.3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  <c r="O812" s="10" t="str">
        <f>TEXT(TBL_Employees[[#This Row],[Hire Date]],"YYYY")</f>
        <v>2017</v>
      </c>
      <c r="P812" t="str">
        <f>TEXT(TBL_Employees[[#This Row],[Exit Date]], "YYYY")</f>
        <v/>
      </c>
      <c r="Q812" s="8" t="e">
        <f>TBL_Employees[[#This Row],[EXIT YEAR]]-TBL_Employees[[#This Row],[HIRE YEAR]]</f>
        <v>#VALUE!</v>
      </c>
    </row>
    <row r="813" spans="1:17" x14ac:dyDescent="0.3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  <c r="O813" s="10" t="str">
        <f>TEXT(TBL_Employees[[#This Row],[Hire Date]],"YYYY")</f>
        <v>2017</v>
      </c>
      <c r="P813" t="str">
        <f>TEXT(TBL_Employees[[#This Row],[Exit Date]], "YYYY")</f>
        <v>2017</v>
      </c>
      <c r="Q813" s="8">
        <f>TBL_Employees[[#This Row],[EXIT YEAR]]-TBL_Employees[[#This Row],[HIRE YEAR]]</f>
        <v>0</v>
      </c>
    </row>
    <row r="814" spans="1:17" x14ac:dyDescent="0.3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  <c r="O814" s="10" t="str">
        <f>TEXT(TBL_Employees[[#This Row],[Hire Date]],"YYYY")</f>
        <v>2020</v>
      </c>
      <c r="P814" t="str">
        <f>TEXT(TBL_Employees[[#This Row],[Exit Date]], "YYYY")</f>
        <v/>
      </c>
      <c r="Q814" s="8" t="e">
        <f>TBL_Employees[[#This Row],[EXIT YEAR]]-TBL_Employees[[#This Row],[HIRE YEAR]]</f>
        <v>#VALUE!</v>
      </c>
    </row>
    <row r="815" spans="1:17" x14ac:dyDescent="0.3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  <c r="O815" s="10" t="str">
        <f>TEXT(TBL_Employees[[#This Row],[Hire Date]],"YYYY")</f>
        <v>2020</v>
      </c>
      <c r="P815" t="str">
        <f>TEXT(TBL_Employees[[#This Row],[Exit Date]], "YYYY")</f>
        <v/>
      </c>
      <c r="Q815" s="8" t="e">
        <f>TBL_Employees[[#This Row],[EXIT YEAR]]-TBL_Employees[[#This Row],[HIRE YEAR]]</f>
        <v>#VALUE!</v>
      </c>
    </row>
    <row r="816" spans="1:17" x14ac:dyDescent="0.3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  <c r="O816" s="10" t="str">
        <f>TEXT(TBL_Employees[[#This Row],[Hire Date]],"YYYY")</f>
        <v>2017</v>
      </c>
      <c r="P816" t="str">
        <f>TEXT(TBL_Employees[[#This Row],[Exit Date]], "YYYY")</f>
        <v/>
      </c>
      <c r="Q816" s="8" t="e">
        <f>TBL_Employees[[#This Row],[EXIT YEAR]]-TBL_Employees[[#This Row],[HIRE YEAR]]</f>
        <v>#VALUE!</v>
      </c>
    </row>
    <row r="817" spans="1:17" x14ac:dyDescent="0.3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  <c r="O817" s="10" t="str">
        <f>TEXT(TBL_Employees[[#This Row],[Hire Date]],"YYYY")</f>
        <v>2016</v>
      </c>
      <c r="P817" t="str">
        <f>TEXT(TBL_Employees[[#This Row],[Exit Date]], "YYYY")</f>
        <v/>
      </c>
      <c r="Q817" s="8" t="e">
        <f>TBL_Employees[[#This Row],[EXIT YEAR]]-TBL_Employees[[#This Row],[HIRE YEAR]]</f>
        <v>#VALUE!</v>
      </c>
    </row>
    <row r="818" spans="1:17" x14ac:dyDescent="0.3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  <c r="O818" s="10" t="str">
        <f>TEXT(TBL_Employees[[#This Row],[Hire Date]],"YYYY")</f>
        <v>2019</v>
      </c>
      <c r="P818" t="str">
        <f>TEXT(TBL_Employees[[#This Row],[Exit Date]], "YYYY")</f>
        <v/>
      </c>
      <c r="Q818" s="8" t="e">
        <f>TBL_Employees[[#This Row],[EXIT YEAR]]-TBL_Employees[[#This Row],[HIRE YEAR]]</f>
        <v>#VALUE!</v>
      </c>
    </row>
    <row r="819" spans="1:17" x14ac:dyDescent="0.3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  <c r="O819" s="10" t="str">
        <f>TEXT(TBL_Employees[[#This Row],[Hire Date]],"YYYY")</f>
        <v>2017</v>
      </c>
      <c r="P819" t="str">
        <f>TEXT(TBL_Employees[[#This Row],[Exit Date]], "YYYY")</f>
        <v/>
      </c>
      <c r="Q819" s="8" t="e">
        <f>TBL_Employees[[#This Row],[EXIT YEAR]]-TBL_Employees[[#This Row],[HIRE YEAR]]</f>
        <v>#VALUE!</v>
      </c>
    </row>
    <row r="820" spans="1:17" x14ac:dyDescent="0.3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  <c r="O820" s="10" t="str">
        <f>TEXT(TBL_Employees[[#This Row],[Hire Date]],"YYYY")</f>
        <v>2004</v>
      </c>
      <c r="P820" t="str">
        <f>TEXT(TBL_Employees[[#This Row],[Exit Date]], "YYYY")</f>
        <v/>
      </c>
      <c r="Q820" s="8" t="e">
        <f>TBL_Employees[[#This Row],[EXIT YEAR]]-TBL_Employees[[#This Row],[HIRE YEAR]]</f>
        <v>#VALUE!</v>
      </c>
    </row>
    <row r="821" spans="1:17" x14ac:dyDescent="0.3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  <c r="O821" s="10" t="str">
        <f>TEXT(TBL_Employees[[#This Row],[Hire Date]],"YYYY")</f>
        <v>2017</v>
      </c>
      <c r="P821" t="str">
        <f>TEXT(TBL_Employees[[#This Row],[Exit Date]], "YYYY")</f>
        <v/>
      </c>
      <c r="Q821" s="8" t="e">
        <f>TBL_Employees[[#This Row],[EXIT YEAR]]-TBL_Employees[[#This Row],[HIRE YEAR]]</f>
        <v>#VALUE!</v>
      </c>
    </row>
    <row r="822" spans="1:17" x14ac:dyDescent="0.3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  <c r="O822" s="10" t="str">
        <f>TEXT(TBL_Employees[[#This Row],[Hire Date]],"YYYY")</f>
        <v>2021</v>
      </c>
      <c r="P822" t="str">
        <f>TEXT(TBL_Employees[[#This Row],[Exit Date]], "YYYY")</f>
        <v/>
      </c>
      <c r="Q822" s="8" t="e">
        <f>TBL_Employees[[#This Row],[EXIT YEAR]]-TBL_Employees[[#This Row],[HIRE YEAR]]</f>
        <v>#VALUE!</v>
      </c>
    </row>
    <row r="823" spans="1:17" x14ac:dyDescent="0.3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  <c r="O823" s="10" t="str">
        <f>TEXT(TBL_Employees[[#This Row],[Hire Date]],"YYYY")</f>
        <v>2004</v>
      </c>
      <c r="P823" t="str">
        <f>TEXT(TBL_Employees[[#This Row],[Exit Date]], "YYYY")</f>
        <v/>
      </c>
      <c r="Q823" s="8" t="e">
        <f>TBL_Employees[[#This Row],[EXIT YEAR]]-TBL_Employees[[#This Row],[HIRE YEAR]]</f>
        <v>#VALUE!</v>
      </c>
    </row>
    <row r="824" spans="1:17" x14ac:dyDescent="0.3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  <c r="O824" s="10" t="str">
        <f>TEXT(TBL_Employees[[#This Row],[Hire Date]],"YYYY")</f>
        <v>2017</v>
      </c>
      <c r="P824" t="str">
        <f>TEXT(TBL_Employees[[#This Row],[Exit Date]], "YYYY")</f>
        <v/>
      </c>
      <c r="Q824" s="8" t="e">
        <f>TBL_Employees[[#This Row],[EXIT YEAR]]-TBL_Employees[[#This Row],[HIRE YEAR]]</f>
        <v>#VALUE!</v>
      </c>
    </row>
    <row r="825" spans="1:17" x14ac:dyDescent="0.3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  <c r="O825" s="10" t="str">
        <f>TEXT(TBL_Employees[[#This Row],[Hire Date]],"YYYY")</f>
        <v>2020</v>
      </c>
      <c r="P825" t="str">
        <f>TEXT(TBL_Employees[[#This Row],[Exit Date]], "YYYY")</f>
        <v/>
      </c>
      <c r="Q825" s="8" t="e">
        <f>TBL_Employees[[#This Row],[EXIT YEAR]]-TBL_Employees[[#This Row],[HIRE YEAR]]</f>
        <v>#VALUE!</v>
      </c>
    </row>
    <row r="826" spans="1:17" x14ac:dyDescent="0.3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  <c r="O826" s="10" t="str">
        <f>TEXT(TBL_Employees[[#This Row],[Hire Date]],"YYYY")</f>
        <v>2005</v>
      </c>
      <c r="P826" t="str">
        <f>TEXT(TBL_Employees[[#This Row],[Exit Date]], "YYYY")</f>
        <v/>
      </c>
      <c r="Q826" s="8" t="e">
        <f>TBL_Employees[[#This Row],[EXIT YEAR]]-TBL_Employees[[#This Row],[HIRE YEAR]]</f>
        <v>#VALUE!</v>
      </c>
    </row>
    <row r="827" spans="1:17" x14ac:dyDescent="0.3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  <c r="O827" s="10" t="str">
        <f>TEXT(TBL_Employees[[#This Row],[Hire Date]],"YYYY")</f>
        <v>2009</v>
      </c>
      <c r="P827" t="str">
        <f>TEXT(TBL_Employees[[#This Row],[Exit Date]], "YYYY")</f>
        <v/>
      </c>
      <c r="Q827" s="8" t="e">
        <f>TBL_Employees[[#This Row],[EXIT YEAR]]-TBL_Employees[[#This Row],[HIRE YEAR]]</f>
        <v>#VALUE!</v>
      </c>
    </row>
    <row r="828" spans="1:17" x14ac:dyDescent="0.3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  <c r="O828" s="10" t="str">
        <f>TEXT(TBL_Employees[[#This Row],[Hire Date]],"YYYY")</f>
        <v>2006</v>
      </c>
      <c r="P828" t="str">
        <f>TEXT(TBL_Employees[[#This Row],[Exit Date]], "YYYY")</f>
        <v/>
      </c>
      <c r="Q828" s="8" t="e">
        <f>TBL_Employees[[#This Row],[EXIT YEAR]]-TBL_Employees[[#This Row],[HIRE YEAR]]</f>
        <v>#VALUE!</v>
      </c>
    </row>
    <row r="829" spans="1:17" x14ac:dyDescent="0.3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  <c r="O829" s="10" t="str">
        <f>TEXT(TBL_Employees[[#This Row],[Hire Date]],"YYYY")</f>
        <v>2011</v>
      </c>
      <c r="P829" t="str">
        <f>TEXT(TBL_Employees[[#This Row],[Exit Date]], "YYYY")</f>
        <v>2016</v>
      </c>
      <c r="Q829" s="8">
        <f>TBL_Employees[[#This Row],[EXIT YEAR]]-TBL_Employees[[#This Row],[HIRE YEAR]]</f>
        <v>5</v>
      </c>
    </row>
    <row r="830" spans="1:17" x14ac:dyDescent="0.3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  <c r="O830" s="10" t="str">
        <f>TEXT(TBL_Employees[[#This Row],[Hire Date]],"YYYY")</f>
        <v>2002</v>
      </c>
      <c r="P830" t="str">
        <f>TEXT(TBL_Employees[[#This Row],[Exit Date]], "YYYY")</f>
        <v/>
      </c>
      <c r="Q830" s="8" t="e">
        <f>TBL_Employees[[#This Row],[EXIT YEAR]]-TBL_Employees[[#This Row],[HIRE YEAR]]</f>
        <v>#VALUE!</v>
      </c>
    </row>
    <row r="831" spans="1:17" x14ac:dyDescent="0.3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  <c r="O831" s="10" t="str">
        <f>TEXT(TBL_Employees[[#This Row],[Hire Date]],"YYYY")</f>
        <v>1996</v>
      </c>
      <c r="P831" t="str">
        <f>TEXT(TBL_Employees[[#This Row],[Exit Date]], "YYYY")</f>
        <v/>
      </c>
      <c r="Q831" s="8" t="e">
        <f>TBL_Employees[[#This Row],[EXIT YEAR]]-TBL_Employees[[#This Row],[HIRE YEAR]]</f>
        <v>#VALUE!</v>
      </c>
    </row>
    <row r="832" spans="1:17" x14ac:dyDescent="0.3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  <c r="O832" s="10" t="str">
        <f>TEXT(TBL_Employees[[#This Row],[Hire Date]],"YYYY")</f>
        <v>2005</v>
      </c>
      <c r="P832" t="str">
        <f>TEXT(TBL_Employees[[#This Row],[Exit Date]], "YYYY")</f>
        <v/>
      </c>
      <c r="Q832" s="8" t="e">
        <f>TBL_Employees[[#This Row],[EXIT YEAR]]-TBL_Employees[[#This Row],[HIRE YEAR]]</f>
        <v>#VALUE!</v>
      </c>
    </row>
    <row r="833" spans="1:17" x14ac:dyDescent="0.3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  <c r="O833" s="10" t="str">
        <f>TEXT(TBL_Employees[[#This Row],[Hire Date]],"YYYY")</f>
        <v>2005</v>
      </c>
      <c r="P833" t="str">
        <f>TEXT(TBL_Employees[[#This Row],[Exit Date]], "YYYY")</f>
        <v/>
      </c>
      <c r="Q833" s="8" t="e">
        <f>TBL_Employees[[#This Row],[EXIT YEAR]]-TBL_Employees[[#This Row],[HIRE YEAR]]</f>
        <v>#VALUE!</v>
      </c>
    </row>
    <row r="834" spans="1:17" x14ac:dyDescent="0.3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  <c r="O834" s="10" t="str">
        <f>TEXT(TBL_Employees[[#This Row],[Hire Date]],"YYYY")</f>
        <v>2001</v>
      </c>
      <c r="P834" t="str">
        <f>TEXT(TBL_Employees[[#This Row],[Exit Date]], "YYYY")</f>
        <v/>
      </c>
      <c r="Q834" s="8" t="e">
        <f>TBL_Employees[[#This Row],[EXIT YEAR]]-TBL_Employees[[#This Row],[HIRE YEAR]]</f>
        <v>#VALUE!</v>
      </c>
    </row>
    <row r="835" spans="1:17" x14ac:dyDescent="0.3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  <c r="O835" s="10" t="str">
        <f>TEXT(TBL_Employees[[#This Row],[Hire Date]],"YYYY")</f>
        <v>2018</v>
      </c>
      <c r="P835" t="str">
        <f>TEXT(TBL_Employees[[#This Row],[Exit Date]], "YYYY")</f>
        <v/>
      </c>
      <c r="Q835" s="8" t="e">
        <f>TBL_Employees[[#This Row],[EXIT YEAR]]-TBL_Employees[[#This Row],[HIRE YEAR]]</f>
        <v>#VALUE!</v>
      </c>
    </row>
    <row r="836" spans="1:17" x14ac:dyDescent="0.3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  <c r="O836" s="10" t="str">
        <f>TEXT(TBL_Employees[[#This Row],[Hire Date]],"YYYY")</f>
        <v>1996</v>
      </c>
      <c r="P836" t="str">
        <f>TEXT(TBL_Employees[[#This Row],[Exit Date]], "YYYY")</f>
        <v>1996</v>
      </c>
      <c r="Q836" s="8">
        <f>TBL_Employees[[#This Row],[EXIT YEAR]]-TBL_Employees[[#This Row],[HIRE YEAR]]</f>
        <v>0</v>
      </c>
    </row>
    <row r="837" spans="1:17" x14ac:dyDescent="0.3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  <c r="O837" s="10" t="str">
        <f>TEXT(TBL_Employees[[#This Row],[Hire Date]],"YYYY")</f>
        <v>2018</v>
      </c>
      <c r="P837" t="str">
        <f>TEXT(TBL_Employees[[#This Row],[Exit Date]], "YYYY")</f>
        <v/>
      </c>
      <c r="Q837" s="8" t="e">
        <f>TBL_Employees[[#This Row],[EXIT YEAR]]-TBL_Employees[[#This Row],[HIRE YEAR]]</f>
        <v>#VALUE!</v>
      </c>
    </row>
    <row r="838" spans="1:17" x14ac:dyDescent="0.3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  <c r="O838" s="10" t="str">
        <f>TEXT(TBL_Employees[[#This Row],[Hire Date]],"YYYY")</f>
        <v>2008</v>
      </c>
      <c r="P838" t="str">
        <f>TEXT(TBL_Employees[[#This Row],[Exit Date]], "YYYY")</f>
        <v/>
      </c>
      <c r="Q838" s="8" t="e">
        <f>TBL_Employees[[#This Row],[EXIT YEAR]]-TBL_Employees[[#This Row],[HIRE YEAR]]</f>
        <v>#VALUE!</v>
      </c>
    </row>
    <row r="839" spans="1:17" x14ac:dyDescent="0.3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  <c r="O839" s="10" t="str">
        <f>TEXT(TBL_Employees[[#This Row],[Hire Date]],"YYYY")</f>
        <v>2010</v>
      </c>
      <c r="P839" t="str">
        <f>TEXT(TBL_Employees[[#This Row],[Exit Date]], "YYYY")</f>
        <v/>
      </c>
      <c r="Q839" s="8" t="e">
        <f>TBL_Employees[[#This Row],[EXIT YEAR]]-TBL_Employees[[#This Row],[HIRE YEAR]]</f>
        <v>#VALUE!</v>
      </c>
    </row>
    <row r="840" spans="1:17" x14ac:dyDescent="0.3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  <c r="O840" s="10" t="str">
        <f>TEXT(TBL_Employees[[#This Row],[Hire Date]],"YYYY")</f>
        <v>2015</v>
      </c>
      <c r="P840" t="str">
        <f>TEXT(TBL_Employees[[#This Row],[Exit Date]], "YYYY")</f>
        <v/>
      </c>
      <c r="Q840" s="8" t="e">
        <f>TBL_Employees[[#This Row],[EXIT YEAR]]-TBL_Employees[[#This Row],[HIRE YEAR]]</f>
        <v>#VALUE!</v>
      </c>
    </row>
    <row r="841" spans="1:17" x14ac:dyDescent="0.3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  <c r="O841" s="10" t="str">
        <f>TEXT(TBL_Employees[[#This Row],[Hire Date]],"YYYY")</f>
        <v>2021</v>
      </c>
      <c r="P841" t="str">
        <f>TEXT(TBL_Employees[[#This Row],[Exit Date]], "YYYY")</f>
        <v/>
      </c>
      <c r="Q841" s="8" t="e">
        <f>TBL_Employees[[#This Row],[EXIT YEAR]]-TBL_Employees[[#This Row],[HIRE YEAR]]</f>
        <v>#VALUE!</v>
      </c>
    </row>
    <row r="842" spans="1:17" x14ac:dyDescent="0.3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  <c r="O842" s="10" t="str">
        <f>TEXT(TBL_Employees[[#This Row],[Hire Date]],"YYYY")</f>
        <v>2018</v>
      </c>
      <c r="P842" t="str">
        <f>TEXT(TBL_Employees[[#This Row],[Exit Date]], "YYYY")</f>
        <v/>
      </c>
      <c r="Q842" s="8" t="e">
        <f>TBL_Employees[[#This Row],[EXIT YEAR]]-TBL_Employees[[#This Row],[HIRE YEAR]]</f>
        <v>#VALUE!</v>
      </c>
    </row>
    <row r="843" spans="1:17" x14ac:dyDescent="0.3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  <c r="O843" s="10" t="str">
        <f>TEXT(TBL_Employees[[#This Row],[Hire Date]],"YYYY")</f>
        <v>2013</v>
      </c>
      <c r="P843" t="str">
        <f>TEXT(TBL_Employees[[#This Row],[Exit Date]], "YYYY")</f>
        <v/>
      </c>
      <c r="Q843" s="8" t="e">
        <f>TBL_Employees[[#This Row],[EXIT YEAR]]-TBL_Employees[[#This Row],[HIRE YEAR]]</f>
        <v>#VALUE!</v>
      </c>
    </row>
    <row r="844" spans="1:17" x14ac:dyDescent="0.3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  <c r="O844" s="10" t="str">
        <f>TEXT(TBL_Employees[[#This Row],[Hire Date]],"YYYY")</f>
        <v>2021</v>
      </c>
      <c r="P844" t="str">
        <f>TEXT(TBL_Employees[[#This Row],[Exit Date]], "YYYY")</f>
        <v/>
      </c>
      <c r="Q844" s="8" t="e">
        <f>TBL_Employees[[#This Row],[EXIT YEAR]]-TBL_Employees[[#This Row],[HIRE YEAR]]</f>
        <v>#VALUE!</v>
      </c>
    </row>
    <row r="845" spans="1:17" x14ac:dyDescent="0.3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  <c r="O845" s="10" t="str">
        <f>TEXT(TBL_Employees[[#This Row],[Hire Date]],"YYYY")</f>
        <v>2017</v>
      </c>
      <c r="P845" t="str">
        <f>TEXT(TBL_Employees[[#This Row],[Exit Date]], "YYYY")</f>
        <v/>
      </c>
      <c r="Q845" s="8" t="e">
        <f>TBL_Employees[[#This Row],[EXIT YEAR]]-TBL_Employees[[#This Row],[HIRE YEAR]]</f>
        <v>#VALUE!</v>
      </c>
    </row>
    <row r="846" spans="1:17" x14ac:dyDescent="0.3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  <c r="O846" s="10" t="str">
        <f>TEXT(TBL_Employees[[#This Row],[Hire Date]],"YYYY")</f>
        <v>2015</v>
      </c>
      <c r="P846" t="str">
        <f>TEXT(TBL_Employees[[#This Row],[Exit Date]], "YYYY")</f>
        <v/>
      </c>
      <c r="Q846" s="8" t="e">
        <f>TBL_Employees[[#This Row],[EXIT YEAR]]-TBL_Employees[[#This Row],[HIRE YEAR]]</f>
        <v>#VALUE!</v>
      </c>
    </row>
    <row r="847" spans="1:17" x14ac:dyDescent="0.3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  <c r="O847" s="10" t="str">
        <f>TEXT(TBL_Employees[[#This Row],[Hire Date]],"YYYY")</f>
        <v>2018</v>
      </c>
      <c r="P847" t="str">
        <f>TEXT(TBL_Employees[[#This Row],[Exit Date]], "YYYY")</f>
        <v/>
      </c>
      <c r="Q847" s="8" t="e">
        <f>TBL_Employees[[#This Row],[EXIT YEAR]]-TBL_Employees[[#This Row],[HIRE YEAR]]</f>
        <v>#VALUE!</v>
      </c>
    </row>
    <row r="848" spans="1:17" x14ac:dyDescent="0.3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  <c r="O848" s="10" t="str">
        <f>TEXT(TBL_Employees[[#This Row],[Hire Date]],"YYYY")</f>
        <v>2006</v>
      </c>
      <c r="P848" t="str">
        <f>TEXT(TBL_Employees[[#This Row],[Exit Date]], "YYYY")</f>
        <v>2019</v>
      </c>
      <c r="Q848" s="8">
        <f>TBL_Employees[[#This Row],[EXIT YEAR]]-TBL_Employees[[#This Row],[HIRE YEAR]]</f>
        <v>13</v>
      </c>
    </row>
    <row r="849" spans="1:17" x14ac:dyDescent="0.3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  <c r="O849" s="10" t="str">
        <f>TEXT(TBL_Employees[[#This Row],[Hire Date]],"YYYY")</f>
        <v>2014</v>
      </c>
      <c r="P849" t="str">
        <f>TEXT(TBL_Employees[[#This Row],[Exit Date]], "YYYY")</f>
        <v/>
      </c>
      <c r="Q849" s="8" t="e">
        <f>TBL_Employees[[#This Row],[EXIT YEAR]]-TBL_Employees[[#This Row],[HIRE YEAR]]</f>
        <v>#VALUE!</v>
      </c>
    </row>
    <row r="850" spans="1:17" x14ac:dyDescent="0.3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  <c r="O850" s="10" t="str">
        <f>TEXT(TBL_Employees[[#This Row],[Hire Date]],"YYYY")</f>
        <v>2011</v>
      </c>
      <c r="P850" t="str">
        <f>TEXT(TBL_Employees[[#This Row],[Exit Date]], "YYYY")</f>
        <v/>
      </c>
      <c r="Q850" s="8" t="e">
        <f>TBL_Employees[[#This Row],[EXIT YEAR]]-TBL_Employees[[#This Row],[HIRE YEAR]]</f>
        <v>#VALUE!</v>
      </c>
    </row>
    <row r="851" spans="1:17" x14ac:dyDescent="0.3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  <c r="O851" s="10" t="str">
        <f>TEXT(TBL_Employees[[#This Row],[Hire Date]],"YYYY")</f>
        <v>2015</v>
      </c>
      <c r="P851" t="str">
        <f>TEXT(TBL_Employees[[#This Row],[Exit Date]], "YYYY")</f>
        <v/>
      </c>
      <c r="Q851" s="8" t="e">
        <f>TBL_Employees[[#This Row],[EXIT YEAR]]-TBL_Employees[[#This Row],[HIRE YEAR]]</f>
        <v>#VALUE!</v>
      </c>
    </row>
    <row r="852" spans="1:17" x14ac:dyDescent="0.3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  <c r="O852" s="10" t="str">
        <f>TEXT(TBL_Employees[[#This Row],[Hire Date]],"YYYY")</f>
        <v>2010</v>
      </c>
      <c r="P852" t="str">
        <f>TEXT(TBL_Employees[[#This Row],[Exit Date]], "YYYY")</f>
        <v/>
      </c>
      <c r="Q852" s="8" t="e">
        <f>TBL_Employees[[#This Row],[EXIT YEAR]]-TBL_Employees[[#This Row],[HIRE YEAR]]</f>
        <v>#VALUE!</v>
      </c>
    </row>
    <row r="853" spans="1:17" x14ac:dyDescent="0.3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  <c r="O853" s="10" t="str">
        <f>TEXT(TBL_Employees[[#This Row],[Hire Date]],"YYYY")</f>
        <v>2009</v>
      </c>
      <c r="P853" t="str">
        <f>TEXT(TBL_Employees[[#This Row],[Exit Date]], "YYYY")</f>
        <v/>
      </c>
      <c r="Q853" s="8" t="e">
        <f>TBL_Employees[[#This Row],[EXIT YEAR]]-TBL_Employees[[#This Row],[HIRE YEAR]]</f>
        <v>#VALUE!</v>
      </c>
    </row>
    <row r="854" spans="1:17" x14ac:dyDescent="0.3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  <c r="O854" s="10" t="str">
        <f>TEXT(TBL_Employees[[#This Row],[Hire Date]],"YYYY")</f>
        <v>2010</v>
      </c>
      <c r="P854" t="str">
        <f>TEXT(TBL_Employees[[#This Row],[Exit Date]], "YYYY")</f>
        <v/>
      </c>
      <c r="Q854" s="8" t="e">
        <f>TBL_Employees[[#This Row],[EXIT YEAR]]-TBL_Employees[[#This Row],[HIRE YEAR]]</f>
        <v>#VALUE!</v>
      </c>
    </row>
    <row r="855" spans="1:17" x14ac:dyDescent="0.3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  <c r="O855" s="10" t="str">
        <f>TEXT(TBL_Employees[[#This Row],[Hire Date]],"YYYY")</f>
        <v>2021</v>
      </c>
      <c r="P855" t="str">
        <f>TEXT(TBL_Employees[[#This Row],[Exit Date]], "YYYY")</f>
        <v/>
      </c>
      <c r="Q855" s="8" t="e">
        <f>TBL_Employees[[#This Row],[EXIT YEAR]]-TBL_Employees[[#This Row],[HIRE YEAR]]</f>
        <v>#VALUE!</v>
      </c>
    </row>
    <row r="856" spans="1:17" x14ac:dyDescent="0.3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  <c r="O856" s="10" t="str">
        <f>TEXT(TBL_Employees[[#This Row],[Hire Date]],"YYYY")</f>
        <v>2021</v>
      </c>
      <c r="P856" t="str">
        <f>TEXT(TBL_Employees[[#This Row],[Exit Date]], "YYYY")</f>
        <v/>
      </c>
      <c r="Q856" s="8" t="e">
        <f>TBL_Employees[[#This Row],[EXIT YEAR]]-TBL_Employees[[#This Row],[HIRE YEAR]]</f>
        <v>#VALUE!</v>
      </c>
    </row>
    <row r="857" spans="1:17" x14ac:dyDescent="0.3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  <c r="O857" s="10" t="str">
        <f>TEXT(TBL_Employees[[#This Row],[Hire Date]],"YYYY")</f>
        <v>2014</v>
      </c>
      <c r="P857" t="str">
        <f>TEXT(TBL_Employees[[#This Row],[Exit Date]], "YYYY")</f>
        <v/>
      </c>
      <c r="Q857" s="8" t="e">
        <f>TBL_Employees[[#This Row],[EXIT YEAR]]-TBL_Employees[[#This Row],[HIRE YEAR]]</f>
        <v>#VALUE!</v>
      </c>
    </row>
    <row r="858" spans="1:17" x14ac:dyDescent="0.3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  <c r="O858" s="10" t="str">
        <f>TEXT(TBL_Employees[[#This Row],[Hire Date]],"YYYY")</f>
        <v>2006</v>
      </c>
      <c r="P858" t="str">
        <f>TEXT(TBL_Employees[[#This Row],[Exit Date]], "YYYY")</f>
        <v/>
      </c>
      <c r="Q858" s="8" t="e">
        <f>TBL_Employees[[#This Row],[EXIT YEAR]]-TBL_Employees[[#This Row],[HIRE YEAR]]</f>
        <v>#VALUE!</v>
      </c>
    </row>
    <row r="859" spans="1:17" x14ac:dyDescent="0.3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  <c r="O859" s="10" t="str">
        <f>TEXT(TBL_Employees[[#This Row],[Hire Date]],"YYYY")</f>
        <v>2010</v>
      </c>
      <c r="P859" t="str">
        <f>TEXT(TBL_Employees[[#This Row],[Exit Date]], "YYYY")</f>
        <v/>
      </c>
      <c r="Q859" s="8" t="e">
        <f>TBL_Employees[[#This Row],[EXIT YEAR]]-TBL_Employees[[#This Row],[HIRE YEAR]]</f>
        <v>#VALUE!</v>
      </c>
    </row>
    <row r="860" spans="1:17" x14ac:dyDescent="0.3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  <c r="O860" s="10" t="str">
        <f>TEXT(TBL_Employees[[#This Row],[Hire Date]],"YYYY")</f>
        <v>2021</v>
      </c>
      <c r="P860" t="str">
        <f>TEXT(TBL_Employees[[#This Row],[Exit Date]], "YYYY")</f>
        <v/>
      </c>
      <c r="Q860" s="8" t="e">
        <f>TBL_Employees[[#This Row],[EXIT YEAR]]-TBL_Employees[[#This Row],[HIRE YEAR]]</f>
        <v>#VALUE!</v>
      </c>
    </row>
    <row r="861" spans="1:17" x14ac:dyDescent="0.3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  <c r="O861" s="10" t="str">
        <f>TEXT(TBL_Employees[[#This Row],[Hire Date]],"YYYY")</f>
        <v>1996</v>
      </c>
      <c r="P861" t="str">
        <f>TEXT(TBL_Employees[[#This Row],[Exit Date]], "YYYY")</f>
        <v/>
      </c>
      <c r="Q861" s="8" t="e">
        <f>TBL_Employees[[#This Row],[EXIT YEAR]]-TBL_Employees[[#This Row],[HIRE YEAR]]</f>
        <v>#VALUE!</v>
      </c>
    </row>
    <row r="862" spans="1:17" x14ac:dyDescent="0.3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  <c r="O862" s="10" t="str">
        <f>TEXT(TBL_Employees[[#This Row],[Hire Date]],"YYYY")</f>
        <v>2020</v>
      </c>
      <c r="P862" t="str">
        <f>TEXT(TBL_Employees[[#This Row],[Exit Date]], "YYYY")</f>
        <v/>
      </c>
      <c r="Q862" s="8" t="e">
        <f>TBL_Employees[[#This Row],[EXIT YEAR]]-TBL_Employees[[#This Row],[HIRE YEAR]]</f>
        <v>#VALUE!</v>
      </c>
    </row>
    <row r="863" spans="1:17" x14ac:dyDescent="0.3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  <c r="O863" s="10" t="str">
        <f>TEXT(TBL_Employees[[#This Row],[Hire Date]],"YYYY")</f>
        <v>2018</v>
      </c>
      <c r="P863" t="str">
        <f>TEXT(TBL_Employees[[#This Row],[Exit Date]], "YYYY")</f>
        <v/>
      </c>
      <c r="Q863" s="8" t="e">
        <f>TBL_Employees[[#This Row],[EXIT YEAR]]-TBL_Employees[[#This Row],[HIRE YEAR]]</f>
        <v>#VALUE!</v>
      </c>
    </row>
    <row r="864" spans="1:17" x14ac:dyDescent="0.3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  <c r="O864" s="10" t="str">
        <f>TEXT(TBL_Employees[[#This Row],[Hire Date]],"YYYY")</f>
        <v>2017</v>
      </c>
      <c r="P864" t="str">
        <f>TEXT(TBL_Employees[[#This Row],[Exit Date]], "YYYY")</f>
        <v/>
      </c>
      <c r="Q864" s="8" t="e">
        <f>TBL_Employees[[#This Row],[EXIT YEAR]]-TBL_Employees[[#This Row],[HIRE YEAR]]</f>
        <v>#VALUE!</v>
      </c>
    </row>
    <row r="865" spans="1:17" x14ac:dyDescent="0.3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  <c r="O865" s="10" t="str">
        <f>TEXT(TBL_Employees[[#This Row],[Hire Date]],"YYYY")</f>
        <v>2014</v>
      </c>
      <c r="P865" t="str">
        <f>TEXT(TBL_Employees[[#This Row],[Exit Date]], "YYYY")</f>
        <v/>
      </c>
      <c r="Q865" s="8" t="e">
        <f>TBL_Employees[[#This Row],[EXIT YEAR]]-TBL_Employees[[#This Row],[HIRE YEAR]]</f>
        <v>#VALUE!</v>
      </c>
    </row>
    <row r="866" spans="1:17" x14ac:dyDescent="0.3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  <c r="O866" s="10" t="str">
        <f>TEXT(TBL_Employees[[#This Row],[Hire Date]],"YYYY")</f>
        <v>2011</v>
      </c>
      <c r="P866" t="str">
        <f>TEXT(TBL_Employees[[#This Row],[Exit Date]], "YYYY")</f>
        <v/>
      </c>
      <c r="Q866" s="8" t="e">
        <f>TBL_Employees[[#This Row],[EXIT YEAR]]-TBL_Employees[[#This Row],[HIRE YEAR]]</f>
        <v>#VALUE!</v>
      </c>
    </row>
    <row r="867" spans="1:17" x14ac:dyDescent="0.3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  <c r="O867" s="10" t="str">
        <f>TEXT(TBL_Employees[[#This Row],[Hire Date]],"YYYY")</f>
        <v>2010</v>
      </c>
      <c r="P867" t="str">
        <f>TEXT(TBL_Employees[[#This Row],[Exit Date]], "YYYY")</f>
        <v/>
      </c>
      <c r="Q867" s="8" t="e">
        <f>TBL_Employees[[#This Row],[EXIT YEAR]]-TBL_Employees[[#This Row],[HIRE YEAR]]</f>
        <v>#VALUE!</v>
      </c>
    </row>
    <row r="868" spans="1:17" x14ac:dyDescent="0.3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  <c r="O868" s="10" t="str">
        <f>TEXT(TBL_Employees[[#This Row],[Hire Date]],"YYYY")</f>
        <v>2019</v>
      </c>
      <c r="P868" t="str">
        <f>TEXT(TBL_Employees[[#This Row],[Exit Date]], "YYYY")</f>
        <v/>
      </c>
      <c r="Q868" s="8" t="e">
        <f>TBL_Employees[[#This Row],[EXIT YEAR]]-TBL_Employees[[#This Row],[HIRE YEAR]]</f>
        <v>#VALUE!</v>
      </c>
    </row>
    <row r="869" spans="1:17" x14ac:dyDescent="0.3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  <c r="O869" s="10" t="str">
        <f>TEXT(TBL_Employees[[#This Row],[Hire Date]],"YYYY")</f>
        <v>2019</v>
      </c>
      <c r="P869" t="str">
        <f>TEXT(TBL_Employees[[#This Row],[Exit Date]], "YYYY")</f>
        <v/>
      </c>
      <c r="Q869" s="8" t="e">
        <f>TBL_Employees[[#This Row],[EXIT YEAR]]-TBL_Employees[[#This Row],[HIRE YEAR]]</f>
        <v>#VALUE!</v>
      </c>
    </row>
    <row r="870" spans="1:17" x14ac:dyDescent="0.3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  <c r="O870" s="10" t="str">
        <f>TEXT(TBL_Employees[[#This Row],[Hire Date]],"YYYY")</f>
        <v>2018</v>
      </c>
      <c r="P870" t="str">
        <f>TEXT(TBL_Employees[[#This Row],[Exit Date]], "YYYY")</f>
        <v>2021</v>
      </c>
      <c r="Q870" s="8">
        <f>TBL_Employees[[#This Row],[EXIT YEAR]]-TBL_Employees[[#This Row],[HIRE YEAR]]</f>
        <v>3</v>
      </c>
    </row>
    <row r="871" spans="1:17" x14ac:dyDescent="0.3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  <c r="O871" s="10" t="str">
        <f>TEXT(TBL_Employees[[#This Row],[Hire Date]],"YYYY")</f>
        <v>2017</v>
      </c>
      <c r="P871" t="str">
        <f>TEXT(TBL_Employees[[#This Row],[Exit Date]], "YYYY")</f>
        <v/>
      </c>
      <c r="Q871" s="8" t="e">
        <f>TBL_Employees[[#This Row],[EXIT YEAR]]-TBL_Employees[[#This Row],[HIRE YEAR]]</f>
        <v>#VALUE!</v>
      </c>
    </row>
    <row r="872" spans="1:17" x14ac:dyDescent="0.3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  <c r="O872" s="10" t="str">
        <f>TEXT(TBL_Employees[[#This Row],[Hire Date]],"YYYY")</f>
        <v>2019</v>
      </c>
      <c r="P872" t="str">
        <f>TEXT(TBL_Employees[[#This Row],[Exit Date]], "YYYY")</f>
        <v/>
      </c>
      <c r="Q872" s="8" t="e">
        <f>TBL_Employees[[#This Row],[EXIT YEAR]]-TBL_Employees[[#This Row],[HIRE YEAR]]</f>
        <v>#VALUE!</v>
      </c>
    </row>
    <row r="873" spans="1:17" x14ac:dyDescent="0.3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  <c r="O873" s="10" t="str">
        <f>TEXT(TBL_Employees[[#This Row],[Hire Date]],"YYYY")</f>
        <v>2020</v>
      </c>
      <c r="P873" t="str">
        <f>TEXT(TBL_Employees[[#This Row],[Exit Date]], "YYYY")</f>
        <v/>
      </c>
      <c r="Q873" s="8" t="e">
        <f>TBL_Employees[[#This Row],[EXIT YEAR]]-TBL_Employees[[#This Row],[HIRE YEAR]]</f>
        <v>#VALUE!</v>
      </c>
    </row>
    <row r="874" spans="1:17" x14ac:dyDescent="0.3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  <c r="O874" s="10" t="str">
        <f>TEXT(TBL_Employees[[#This Row],[Hire Date]],"YYYY")</f>
        <v>2011</v>
      </c>
      <c r="P874" t="str">
        <f>TEXT(TBL_Employees[[#This Row],[Exit Date]], "YYYY")</f>
        <v/>
      </c>
      <c r="Q874" s="8" t="e">
        <f>TBL_Employees[[#This Row],[EXIT YEAR]]-TBL_Employees[[#This Row],[HIRE YEAR]]</f>
        <v>#VALUE!</v>
      </c>
    </row>
    <row r="875" spans="1:17" x14ac:dyDescent="0.3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  <c r="O875" s="10" t="str">
        <f>TEXT(TBL_Employees[[#This Row],[Hire Date]],"YYYY")</f>
        <v>2006</v>
      </c>
      <c r="P875" t="str">
        <f>TEXT(TBL_Employees[[#This Row],[Exit Date]], "YYYY")</f>
        <v/>
      </c>
      <c r="Q875" s="8" t="e">
        <f>TBL_Employees[[#This Row],[EXIT YEAR]]-TBL_Employees[[#This Row],[HIRE YEAR]]</f>
        <v>#VALUE!</v>
      </c>
    </row>
    <row r="876" spans="1:17" x14ac:dyDescent="0.3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  <c r="O876" s="10" t="str">
        <f>TEXT(TBL_Employees[[#This Row],[Hire Date]],"YYYY")</f>
        <v>2004</v>
      </c>
      <c r="P876" t="str">
        <f>TEXT(TBL_Employees[[#This Row],[Exit Date]], "YYYY")</f>
        <v/>
      </c>
      <c r="Q876" s="8" t="e">
        <f>TBL_Employees[[#This Row],[EXIT YEAR]]-TBL_Employees[[#This Row],[HIRE YEAR]]</f>
        <v>#VALUE!</v>
      </c>
    </row>
    <row r="877" spans="1:17" x14ac:dyDescent="0.3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  <c r="O877" s="10" t="str">
        <f>TEXT(TBL_Employees[[#This Row],[Hire Date]],"YYYY")</f>
        <v>2014</v>
      </c>
      <c r="P877" t="str">
        <f>TEXT(TBL_Employees[[#This Row],[Exit Date]], "YYYY")</f>
        <v/>
      </c>
      <c r="Q877" s="8" t="e">
        <f>TBL_Employees[[#This Row],[EXIT YEAR]]-TBL_Employees[[#This Row],[HIRE YEAR]]</f>
        <v>#VALUE!</v>
      </c>
    </row>
    <row r="878" spans="1:17" x14ac:dyDescent="0.3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  <c r="O878" s="10" t="str">
        <f>TEXT(TBL_Employees[[#This Row],[Hire Date]],"YYYY")</f>
        <v>1992</v>
      </c>
      <c r="P878" t="str">
        <f>TEXT(TBL_Employees[[#This Row],[Exit Date]], "YYYY")</f>
        <v/>
      </c>
      <c r="Q878" s="8" t="e">
        <f>TBL_Employees[[#This Row],[EXIT YEAR]]-TBL_Employees[[#This Row],[HIRE YEAR]]</f>
        <v>#VALUE!</v>
      </c>
    </row>
    <row r="879" spans="1:17" x14ac:dyDescent="0.3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  <c r="O879" s="10" t="str">
        <f>TEXT(TBL_Employees[[#This Row],[Hire Date]],"YYYY")</f>
        <v>2018</v>
      </c>
      <c r="P879" t="str">
        <f>TEXT(TBL_Employees[[#This Row],[Exit Date]], "YYYY")</f>
        <v/>
      </c>
      <c r="Q879" s="8" t="e">
        <f>TBL_Employees[[#This Row],[EXIT YEAR]]-TBL_Employees[[#This Row],[HIRE YEAR]]</f>
        <v>#VALUE!</v>
      </c>
    </row>
    <row r="880" spans="1:17" x14ac:dyDescent="0.3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  <c r="O880" s="10" t="str">
        <f>TEXT(TBL_Employees[[#This Row],[Hire Date]],"YYYY")</f>
        <v>2017</v>
      </c>
      <c r="P880" t="str">
        <f>TEXT(TBL_Employees[[#This Row],[Exit Date]], "YYYY")</f>
        <v/>
      </c>
      <c r="Q880" s="8" t="e">
        <f>TBL_Employees[[#This Row],[EXIT YEAR]]-TBL_Employees[[#This Row],[HIRE YEAR]]</f>
        <v>#VALUE!</v>
      </c>
    </row>
    <row r="881" spans="1:17" x14ac:dyDescent="0.3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  <c r="O881" s="10" t="str">
        <f>TEXT(TBL_Employees[[#This Row],[Hire Date]],"YYYY")</f>
        <v>2009</v>
      </c>
      <c r="P881" t="str">
        <f>TEXT(TBL_Employees[[#This Row],[Exit Date]], "YYYY")</f>
        <v/>
      </c>
      <c r="Q881" s="8" t="e">
        <f>TBL_Employees[[#This Row],[EXIT YEAR]]-TBL_Employees[[#This Row],[HIRE YEAR]]</f>
        <v>#VALUE!</v>
      </c>
    </row>
    <row r="882" spans="1:17" x14ac:dyDescent="0.3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  <c r="O882" s="10" t="str">
        <f>TEXT(TBL_Employees[[#This Row],[Hire Date]],"YYYY")</f>
        <v>1998</v>
      </c>
      <c r="P882" t="str">
        <f>TEXT(TBL_Employees[[#This Row],[Exit Date]], "YYYY")</f>
        <v/>
      </c>
      <c r="Q882" s="8" t="e">
        <f>TBL_Employees[[#This Row],[EXIT YEAR]]-TBL_Employees[[#This Row],[HIRE YEAR]]</f>
        <v>#VALUE!</v>
      </c>
    </row>
    <row r="883" spans="1:17" x14ac:dyDescent="0.3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  <c r="O883" s="10" t="str">
        <f>TEXT(TBL_Employees[[#This Row],[Hire Date]],"YYYY")</f>
        <v>2014</v>
      </c>
      <c r="P883" t="str">
        <f>TEXT(TBL_Employees[[#This Row],[Exit Date]], "YYYY")</f>
        <v/>
      </c>
      <c r="Q883" s="8" t="e">
        <f>TBL_Employees[[#This Row],[EXIT YEAR]]-TBL_Employees[[#This Row],[HIRE YEAR]]</f>
        <v>#VALUE!</v>
      </c>
    </row>
    <row r="884" spans="1:17" x14ac:dyDescent="0.3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  <c r="O884" s="10" t="str">
        <f>TEXT(TBL_Employees[[#This Row],[Hire Date]],"YYYY")</f>
        <v>2018</v>
      </c>
      <c r="P884" t="str">
        <f>TEXT(TBL_Employees[[#This Row],[Exit Date]], "YYYY")</f>
        <v/>
      </c>
      <c r="Q884" s="8" t="e">
        <f>TBL_Employees[[#This Row],[EXIT YEAR]]-TBL_Employees[[#This Row],[HIRE YEAR]]</f>
        <v>#VALUE!</v>
      </c>
    </row>
    <row r="885" spans="1:17" x14ac:dyDescent="0.3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  <c r="O885" s="10" t="str">
        <f>TEXT(TBL_Employees[[#This Row],[Hire Date]],"YYYY")</f>
        <v>2020</v>
      </c>
      <c r="P885" t="str">
        <f>TEXT(TBL_Employees[[#This Row],[Exit Date]], "YYYY")</f>
        <v/>
      </c>
      <c r="Q885" s="8" t="e">
        <f>TBL_Employees[[#This Row],[EXIT YEAR]]-TBL_Employees[[#This Row],[HIRE YEAR]]</f>
        <v>#VALUE!</v>
      </c>
    </row>
    <row r="886" spans="1:17" x14ac:dyDescent="0.3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  <c r="O886" s="10" t="str">
        <f>TEXT(TBL_Employees[[#This Row],[Hire Date]],"YYYY")</f>
        <v>2011</v>
      </c>
      <c r="P886" t="str">
        <f>TEXT(TBL_Employees[[#This Row],[Exit Date]], "YYYY")</f>
        <v/>
      </c>
      <c r="Q886" s="8" t="e">
        <f>TBL_Employees[[#This Row],[EXIT YEAR]]-TBL_Employees[[#This Row],[HIRE YEAR]]</f>
        <v>#VALUE!</v>
      </c>
    </row>
    <row r="887" spans="1:17" x14ac:dyDescent="0.3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  <c r="O887" s="10" t="str">
        <f>TEXT(TBL_Employees[[#This Row],[Hire Date]],"YYYY")</f>
        <v>2019</v>
      </c>
      <c r="P887" t="str">
        <f>TEXT(TBL_Employees[[#This Row],[Exit Date]], "YYYY")</f>
        <v/>
      </c>
      <c r="Q887" s="8" t="e">
        <f>TBL_Employees[[#This Row],[EXIT YEAR]]-TBL_Employees[[#This Row],[HIRE YEAR]]</f>
        <v>#VALUE!</v>
      </c>
    </row>
    <row r="888" spans="1:17" x14ac:dyDescent="0.3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  <c r="O888" s="10" t="str">
        <f>TEXT(TBL_Employees[[#This Row],[Hire Date]],"YYYY")</f>
        <v>2021</v>
      </c>
      <c r="P888" t="str">
        <f>TEXT(TBL_Employees[[#This Row],[Exit Date]], "YYYY")</f>
        <v/>
      </c>
      <c r="Q888" s="8" t="e">
        <f>TBL_Employees[[#This Row],[EXIT YEAR]]-TBL_Employees[[#This Row],[HIRE YEAR]]</f>
        <v>#VALUE!</v>
      </c>
    </row>
    <row r="889" spans="1:17" x14ac:dyDescent="0.3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  <c r="O889" s="10" t="str">
        <f>TEXT(TBL_Employees[[#This Row],[Hire Date]],"YYYY")</f>
        <v>2021</v>
      </c>
      <c r="P889" t="str">
        <f>TEXT(TBL_Employees[[#This Row],[Exit Date]], "YYYY")</f>
        <v/>
      </c>
      <c r="Q889" s="8" t="e">
        <f>TBL_Employees[[#This Row],[EXIT YEAR]]-TBL_Employees[[#This Row],[HIRE YEAR]]</f>
        <v>#VALUE!</v>
      </c>
    </row>
    <row r="890" spans="1:17" x14ac:dyDescent="0.3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  <c r="O890" s="10" t="str">
        <f>TEXT(TBL_Employees[[#This Row],[Hire Date]],"YYYY")</f>
        <v>2005</v>
      </c>
      <c r="P890" t="str">
        <f>TEXT(TBL_Employees[[#This Row],[Exit Date]], "YYYY")</f>
        <v/>
      </c>
      <c r="Q890" s="8" t="e">
        <f>TBL_Employees[[#This Row],[EXIT YEAR]]-TBL_Employees[[#This Row],[HIRE YEAR]]</f>
        <v>#VALUE!</v>
      </c>
    </row>
    <row r="891" spans="1:17" x14ac:dyDescent="0.3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  <c r="O891" s="10" t="str">
        <f>TEXT(TBL_Employees[[#This Row],[Hire Date]],"YYYY")</f>
        <v>2007</v>
      </c>
      <c r="P891" t="str">
        <f>TEXT(TBL_Employees[[#This Row],[Exit Date]], "YYYY")</f>
        <v/>
      </c>
      <c r="Q891" s="8" t="e">
        <f>TBL_Employees[[#This Row],[EXIT YEAR]]-TBL_Employees[[#This Row],[HIRE YEAR]]</f>
        <v>#VALUE!</v>
      </c>
    </row>
    <row r="892" spans="1:17" x14ac:dyDescent="0.3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  <c r="O892" s="10" t="str">
        <f>TEXT(TBL_Employees[[#This Row],[Hire Date]],"YYYY")</f>
        <v>2012</v>
      </c>
      <c r="P892" t="str">
        <f>TEXT(TBL_Employees[[#This Row],[Exit Date]], "YYYY")</f>
        <v>2020</v>
      </c>
      <c r="Q892" s="8">
        <f>TBL_Employees[[#This Row],[EXIT YEAR]]-TBL_Employees[[#This Row],[HIRE YEAR]]</f>
        <v>8</v>
      </c>
    </row>
    <row r="893" spans="1:17" x14ac:dyDescent="0.3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  <c r="O893" s="10" t="str">
        <f>TEXT(TBL_Employees[[#This Row],[Hire Date]],"YYYY")</f>
        <v>2014</v>
      </c>
      <c r="P893" t="str">
        <f>TEXT(TBL_Employees[[#This Row],[Exit Date]], "YYYY")</f>
        <v/>
      </c>
      <c r="Q893" s="8" t="e">
        <f>TBL_Employees[[#This Row],[EXIT YEAR]]-TBL_Employees[[#This Row],[HIRE YEAR]]</f>
        <v>#VALUE!</v>
      </c>
    </row>
    <row r="894" spans="1:17" x14ac:dyDescent="0.3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  <c r="O894" s="10" t="str">
        <f>TEXT(TBL_Employees[[#This Row],[Hire Date]],"YYYY")</f>
        <v>2010</v>
      </c>
      <c r="P894" t="str">
        <f>TEXT(TBL_Employees[[#This Row],[Exit Date]], "YYYY")</f>
        <v/>
      </c>
      <c r="Q894" s="8" t="e">
        <f>TBL_Employees[[#This Row],[EXIT YEAR]]-TBL_Employees[[#This Row],[HIRE YEAR]]</f>
        <v>#VALUE!</v>
      </c>
    </row>
    <row r="895" spans="1:17" x14ac:dyDescent="0.3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  <c r="O895" s="10" t="str">
        <f>TEXT(TBL_Employees[[#This Row],[Hire Date]],"YYYY")</f>
        <v>2016</v>
      </c>
      <c r="P895" t="str">
        <f>TEXT(TBL_Employees[[#This Row],[Exit Date]], "YYYY")</f>
        <v/>
      </c>
      <c r="Q895" s="8" t="e">
        <f>TBL_Employees[[#This Row],[EXIT YEAR]]-TBL_Employees[[#This Row],[HIRE YEAR]]</f>
        <v>#VALUE!</v>
      </c>
    </row>
    <row r="896" spans="1:17" x14ac:dyDescent="0.3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  <c r="O896" s="10" t="str">
        <f>TEXT(TBL_Employees[[#This Row],[Hire Date]],"YYYY")</f>
        <v>2018</v>
      </c>
      <c r="P896" t="str">
        <f>TEXT(TBL_Employees[[#This Row],[Exit Date]], "YYYY")</f>
        <v/>
      </c>
      <c r="Q896" s="8" t="e">
        <f>TBL_Employees[[#This Row],[EXIT YEAR]]-TBL_Employees[[#This Row],[HIRE YEAR]]</f>
        <v>#VALUE!</v>
      </c>
    </row>
    <row r="897" spans="1:17" x14ac:dyDescent="0.3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  <c r="O897" s="10" t="str">
        <f>TEXT(TBL_Employees[[#This Row],[Hire Date]],"YYYY")</f>
        <v>2017</v>
      </c>
      <c r="P897" t="str">
        <f>TEXT(TBL_Employees[[#This Row],[Exit Date]], "YYYY")</f>
        <v>2018</v>
      </c>
      <c r="Q897" s="8">
        <f>TBL_Employees[[#This Row],[EXIT YEAR]]-TBL_Employees[[#This Row],[HIRE YEAR]]</f>
        <v>1</v>
      </c>
    </row>
    <row r="898" spans="1:17" x14ac:dyDescent="0.3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  <c r="O898" s="10" t="str">
        <f>TEXT(TBL_Employees[[#This Row],[Hire Date]],"YYYY")</f>
        <v>2021</v>
      </c>
      <c r="P898" t="str">
        <f>TEXT(TBL_Employees[[#This Row],[Exit Date]], "YYYY")</f>
        <v/>
      </c>
      <c r="Q898" s="8" t="e">
        <f>TBL_Employees[[#This Row],[EXIT YEAR]]-TBL_Employees[[#This Row],[HIRE YEAR]]</f>
        <v>#VALUE!</v>
      </c>
    </row>
    <row r="899" spans="1:17" x14ac:dyDescent="0.3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  <c r="O899" s="10" t="str">
        <f>TEXT(TBL_Employees[[#This Row],[Hire Date]],"YYYY")</f>
        <v>2020</v>
      </c>
      <c r="P899" t="str">
        <f>TEXT(TBL_Employees[[#This Row],[Exit Date]], "YYYY")</f>
        <v/>
      </c>
      <c r="Q899" s="8" t="e">
        <f>TBL_Employees[[#This Row],[EXIT YEAR]]-TBL_Employees[[#This Row],[HIRE YEAR]]</f>
        <v>#VALUE!</v>
      </c>
    </row>
    <row r="900" spans="1:17" x14ac:dyDescent="0.3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  <c r="O900" s="10" t="str">
        <f>TEXT(TBL_Employees[[#This Row],[Hire Date]],"YYYY")</f>
        <v>2006</v>
      </c>
      <c r="P900" t="str">
        <f>TEXT(TBL_Employees[[#This Row],[Exit Date]], "YYYY")</f>
        <v/>
      </c>
      <c r="Q900" s="8" t="e">
        <f>TBL_Employees[[#This Row],[EXIT YEAR]]-TBL_Employees[[#This Row],[HIRE YEAR]]</f>
        <v>#VALUE!</v>
      </c>
    </row>
    <row r="901" spans="1:17" x14ac:dyDescent="0.3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  <c r="O901" s="10" t="str">
        <f>TEXT(TBL_Employees[[#This Row],[Hire Date]],"YYYY")</f>
        <v>2006</v>
      </c>
      <c r="P901" t="str">
        <f>TEXT(TBL_Employees[[#This Row],[Exit Date]], "YYYY")</f>
        <v/>
      </c>
      <c r="Q901" s="8" t="e">
        <f>TBL_Employees[[#This Row],[EXIT YEAR]]-TBL_Employees[[#This Row],[HIRE YEAR]]</f>
        <v>#VALUE!</v>
      </c>
    </row>
    <row r="902" spans="1:17" x14ac:dyDescent="0.3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  <c r="O902" s="10" t="str">
        <f>TEXT(TBL_Employees[[#This Row],[Hire Date]],"YYYY")</f>
        <v>2000</v>
      </c>
      <c r="P902" t="str">
        <f>TEXT(TBL_Employees[[#This Row],[Exit Date]], "YYYY")</f>
        <v/>
      </c>
      <c r="Q902" s="8" t="e">
        <f>TBL_Employees[[#This Row],[EXIT YEAR]]-TBL_Employees[[#This Row],[HIRE YEAR]]</f>
        <v>#VALUE!</v>
      </c>
    </row>
    <row r="903" spans="1:17" x14ac:dyDescent="0.3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  <c r="O903" s="10" t="str">
        <f>TEXT(TBL_Employees[[#This Row],[Hire Date]],"YYYY")</f>
        <v>2020</v>
      </c>
      <c r="P903" t="str">
        <f>TEXT(TBL_Employees[[#This Row],[Exit Date]], "YYYY")</f>
        <v/>
      </c>
      <c r="Q903" s="8" t="e">
        <f>TBL_Employees[[#This Row],[EXIT YEAR]]-TBL_Employees[[#This Row],[HIRE YEAR]]</f>
        <v>#VALUE!</v>
      </c>
    </row>
    <row r="904" spans="1:17" x14ac:dyDescent="0.3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  <c r="O904" s="10" t="str">
        <f>TEXT(TBL_Employees[[#This Row],[Hire Date]],"YYYY")</f>
        <v>1998</v>
      </c>
      <c r="P904" t="str">
        <f>TEXT(TBL_Employees[[#This Row],[Exit Date]], "YYYY")</f>
        <v/>
      </c>
      <c r="Q904" s="8" t="e">
        <f>TBL_Employees[[#This Row],[EXIT YEAR]]-TBL_Employees[[#This Row],[HIRE YEAR]]</f>
        <v>#VALUE!</v>
      </c>
    </row>
    <row r="905" spans="1:17" x14ac:dyDescent="0.3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  <c r="O905" s="10" t="str">
        <f>TEXT(TBL_Employees[[#This Row],[Hire Date]],"YYYY")</f>
        <v>2011</v>
      </c>
      <c r="P905" t="str">
        <f>TEXT(TBL_Employees[[#This Row],[Exit Date]], "YYYY")</f>
        <v/>
      </c>
      <c r="Q905" s="8" t="e">
        <f>TBL_Employees[[#This Row],[EXIT YEAR]]-TBL_Employees[[#This Row],[HIRE YEAR]]</f>
        <v>#VALUE!</v>
      </c>
    </row>
    <row r="906" spans="1:17" x14ac:dyDescent="0.3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  <c r="O906" s="10" t="str">
        <f>TEXT(TBL_Employees[[#This Row],[Hire Date]],"YYYY")</f>
        <v>2007</v>
      </c>
      <c r="P906" t="str">
        <f>TEXT(TBL_Employees[[#This Row],[Exit Date]], "YYYY")</f>
        <v/>
      </c>
      <c r="Q906" s="8" t="e">
        <f>TBL_Employees[[#This Row],[EXIT YEAR]]-TBL_Employees[[#This Row],[HIRE YEAR]]</f>
        <v>#VALUE!</v>
      </c>
    </row>
    <row r="907" spans="1:17" x14ac:dyDescent="0.3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  <c r="O907" s="10" t="str">
        <f>TEXT(TBL_Employees[[#This Row],[Hire Date]],"YYYY")</f>
        <v>2009</v>
      </c>
      <c r="P907" t="str">
        <f>TEXT(TBL_Employees[[#This Row],[Exit Date]], "YYYY")</f>
        <v>2021</v>
      </c>
      <c r="Q907" s="8">
        <f>TBL_Employees[[#This Row],[EXIT YEAR]]-TBL_Employees[[#This Row],[HIRE YEAR]]</f>
        <v>12</v>
      </c>
    </row>
    <row r="908" spans="1:17" x14ac:dyDescent="0.3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  <c r="O908" s="10" t="str">
        <f>TEXT(TBL_Employees[[#This Row],[Hire Date]],"YYYY")</f>
        <v>1992</v>
      </c>
      <c r="P908" t="str">
        <f>TEXT(TBL_Employees[[#This Row],[Exit Date]], "YYYY")</f>
        <v/>
      </c>
      <c r="Q908" s="8" t="e">
        <f>TBL_Employees[[#This Row],[EXIT YEAR]]-TBL_Employees[[#This Row],[HIRE YEAR]]</f>
        <v>#VALUE!</v>
      </c>
    </row>
    <row r="909" spans="1:17" x14ac:dyDescent="0.3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  <c r="O909" s="10" t="str">
        <f>TEXT(TBL_Employees[[#This Row],[Hire Date]],"YYYY")</f>
        <v>2019</v>
      </c>
      <c r="P909" t="str">
        <f>TEXT(TBL_Employees[[#This Row],[Exit Date]], "YYYY")</f>
        <v/>
      </c>
      <c r="Q909" s="8" t="e">
        <f>TBL_Employees[[#This Row],[EXIT YEAR]]-TBL_Employees[[#This Row],[HIRE YEAR]]</f>
        <v>#VALUE!</v>
      </c>
    </row>
    <row r="910" spans="1:17" x14ac:dyDescent="0.3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  <c r="O910" s="10" t="str">
        <f>TEXT(TBL_Employees[[#This Row],[Hire Date]],"YYYY")</f>
        <v>2019</v>
      </c>
      <c r="P910" t="str">
        <f>TEXT(TBL_Employees[[#This Row],[Exit Date]], "YYYY")</f>
        <v>2021</v>
      </c>
      <c r="Q910" s="8">
        <f>TBL_Employees[[#This Row],[EXIT YEAR]]-TBL_Employees[[#This Row],[HIRE YEAR]]</f>
        <v>2</v>
      </c>
    </row>
    <row r="911" spans="1:17" x14ac:dyDescent="0.3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  <c r="O911" s="10" t="str">
        <f>TEXT(TBL_Employees[[#This Row],[Hire Date]],"YYYY")</f>
        <v>2002</v>
      </c>
      <c r="P911" t="str">
        <f>TEXT(TBL_Employees[[#This Row],[Exit Date]], "YYYY")</f>
        <v/>
      </c>
      <c r="Q911" s="8" t="e">
        <f>TBL_Employees[[#This Row],[EXIT YEAR]]-TBL_Employees[[#This Row],[HIRE YEAR]]</f>
        <v>#VALUE!</v>
      </c>
    </row>
    <row r="912" spans="1:17" x14ac:dyDescent="0.3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  <c r="O912" s="10" t="str">
        <f>TEXT(TBL_Employees[[#This Row],[Hire Date]],"YYYY")</f>
        <v>2012</v>
      </c>
      <c r="P912" t="str">
        <f>TEXT(TBL_Employees[[#This Row],[Exit Date]], "YYYY")</f>
        <v/>
      </c>
      <c r="Q912" s="8" t="e">
        <f>TBL_Employees[[#This Row],[EXIT YEAR]]-TBL_Employees[[#This Row],[HIRE YEAR]]</f>
        <v>#VALUE!</v>
      </c>
    </row>
    <row r="913" spans="1:17" x14ac:dyDescent="0.3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  <c r="O913" s="10" t="str">
        <f>TEXT(TBL_Employees[[#This Row],[Hire Date]],"YYYY")</f>
        <v>2019</v>
      </c>
      <c r="P913" t="str">
        <f>TEXT(TBL_Employees[[#This Row],[Exit Date]], "YYYY")</f>
        <v/>
      </c>
      <c r="Q913" s="8" t="e">
        <f>TBL_Employees[[#This Row],[EXIT YEAR]]-TBL_Employees[[#This Row],[HIRE YEAR]]</f>
        <v>#VALUE!</v>
      </c>
    </row>
    <row r="914" spans="1:17" x14ac:dyDescent="0.3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  <c r="O914" s="10" t="str">
        <f>TEXT(TBL_Employees[[#This Row],[Hire Date]],"YYYY")</f>
        <v>2016</v>
      </c>
      <c r="P914" t="str">
        <f>TEXT(TBL_Employees[[#This Row],[Exit Date]], "YYYY")</f>
        <v/>
      </c>
      <c r="Q914" s="8" t="e">
        <f>TBL_Employees[[#This Row],[EXIT YEAR]]-TBL_Employees[[#This Row],[HIRE YEAR]]</f>
        <v>#VALUE!</v>
      </c>
    </row>
    <row r="915" spans="1:17" x14ac:dyDescent="0.3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  <c r="O915" s="10" t="str">
        <f>TEXT(TBL_Employees[[#This Row],[Hire Date]],"YYYY")</f>
        <v>2018</v>
      </c>
      <c r="P915" t="str">
        <f>TEXT(TBL_Employees[[#This Row],[Exit Date]], "YYYY")</f>
        <v/>
      </c>
      <c r="Q915" s="8" t="e">
        <f>TBL_Employees[[#This Row],[EXIT YEAR]]-TBL_Employees[[#This Row],[HIRE YEAR]]</f>
        <v>#VALUE!</v>
      </c>
    </row>
    <row r="916" spans="1:17" x14ac:dyDescent="0.3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  <c r="O916" s="10" t="str">
        <f>TEXT(TBL_Employees[[#This Row],[Hire Date]],"YYYY")</f>
        <v>2017</v>
      </c>
      <c r="P916" t="str">
        <f>TEXT(TBL_Employees[[#This Row],[Exit Date]], "YYYY")</f>
        <v/>
      </c>
      <c r="Q916" s="8" t="e">
        <f>TBL_Employees[[#This Row],[EXIT YEAR]]-TBL_Employees[[#This Row],[HIRE YEAR]]</f>
        <v>#VALUE!</v>
      </c>
    </row>
    <row r="917" spans="1:17" x14ac:dyDescent="0.3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  <c r="O917" s="10" t="str">
        <f>TEXT(TBL_Employees[[#This Row],[Hire Date]],"YYYY")</f>
        <v>2001</v>
      </c>
      <c r="P917" t="str">
        <f>TEXT(TBL_Employees[[#This Row],[Exit Date]], "YYYY")</f>
        <v/>
      </c>
      <c r="Q917" s="8" t="e">
        <f>TBL_Employees[[#This Row],[EXIT YEAR]]-TBL_Employees[[#This Row],[HIRE YEAR]]</f>
        <v>#VALUE!</v>
      </c>
    </row>
    <row r="918" spans="1:17" x14ac:dyDescent="0.3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  <c r="O918" s="10" t="str">
        <f>TEXT(TBL_Employees[[#This Row],[Hire Date]],"YYYY")</f>
        <v>2020</v>
      </c>
      <c r="P918" t="str">
        <f>TEXT(TBL_Employees[[#This Row],[Exit Date]], "YYYY")</f>
        <v/>
      </c>
      <c r="Q918" s="8" t="e">
        <f>TBL_Employees[[#This Row],[EXIT YEAR]]-TBL_Employees[[#This Row],[HIRE YEAR]]</f>
        <v>#VALUE!</v>
      </c>
    </row>
    <row r="919" spans="1:17" x14ac:dyDescent="0.3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  <c r="O919" s="10" t="str">
        <f>TEXT(TBL_Employees[[#This Row],[Hire Date]],"YYYY")</f>
        <v>2012</v>
      </c>
      <c r="P919" t="str">
        <f>TEXT(TBL_Employees[[#This Row],[Exit Date]], "YYYY")</f>
        <v/>
      </c>
      <c r="Q919" s="8" t="e">
        <f>TBL_Employees[[#This Row],[EXIT YEAR]]-TBL_Employees[[#This Row],[HIRE YEAR]]</f>
        <v>#VALUE!</v>
      </c>
    </row>
    <row r="920" spans="1:17" x14ac:dyDescent="0.3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  <c r="O920" s="10" t="str">
        <f>TEXT(TBL_Employees[[#This Row],[Hire Date]],"YYYY")</f>
        <v>2011</v>
      </c>
      <c r="P920" t="str">
        <f>TEXT(TBL_Employees[[#This Row],[Exit Date]], "YYYY")</f>
        <v/>
      </c>
      <c r="Q920" s="8" t="e">
        <f>TBL_Employees[[#This Row],[EXIT YEAR]]-TBL_Employees[[#This Row],[HIRE YEAR]]</f>
        <v>#VALUE!</v>
      </c>
    </row>
    <row r="921" spans="1:17" x14ac:dyDescent="0.3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  <c r="O921" s="10" t="str">
        <f>TEXT(TBL_Employees[[#This Row],[Hire Date]],"YYYY")</f>
        <v>2020</v>
      </c>
      <c r="P921" t="str">
        <f>TEXT(TBL_Employees[[#This Row],[Exit Date]], "YYYY")</f>
        <v/>
      </c>
      <c r="Q921" s="8" t="e">
        <f>TBL_Employees[[#This Row],[EXIT YEAR]]-TBL_Employees[[#This Row],[HIRE YEAR]]</f>
        <v>#VALUE!</v>
      </c>
    </row>
    <row r="922" spans="1:17" x14ac:dyDescent="0.3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  <c r="O922" s="10" t="str">
        <f>TEXT(TBL_Employees[[#This Row],[Hire Date]],"YYYY")</f>
        <v>2003</v>
      </c>
      <c r="P922" t="str">
        <f>TEXT(TBL_Employees[[#This Row],[Exit Date]], "YYYY")</f>
        <v/>
      </c>
      <c r="Q922" s="8" t="e">
        <f>TBL_Employees[[#This Row],[EXIT YEAR]]-TBL_Employees[[#This Row],[HIRE YEAR]]</f>
        <v>#VALUE!</v>
      </c>
    </row>
    <row r="923" spans="1:17" x14ac:dyDescent="0.3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  <c r="O923" s="10" t="str">
        <f>TEXT(TBL_Employees[[#This Row],[Hire Date]],"YYYY")</f>
        <v>2017</v>
      </c>
      <c r="P923" t="str">
        <f>TEXT(TBL_Employees[[#This Row],[Exit Date]], "YYYY")</f>
        <v/>
      </c>
      <c r="Q923" s="8" t="e">
        <f>TBL_Employees[[#This Row],[EXIT YEAR]]-TBL_Employees[[#This Row],[HIRE YEAR]]</f>
        <v>#VALUE!</v>
      </c>
    </row>
    <row r="924" spans="1:17" x14ac:dyDescent="0.3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  <c r="O924" s="10" t="str">
        <f>TEXT(TBL_Employees[[#This Row],[Hire Date]],"YYYY")</f>
        <v>2014</v>
      </c>
      <c r="P924" t="str">
        <f>TEXT(TBL_Employees[[#This Row],[Exit Date]], "YYYY")</f>
        <v/>
      </c>
      <c r="Q924" s="8" t="e">
        <f>TBL_Employees[[#This Row],[EXIT YEAR]]-TBL_Employees[[#This Row],[HIRE YEAR]]</f>
        <v>#VALUE!</v>
      </c>
    </row>
    <row r="925" spans="1:17" x14ac:dyDescent="0.3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  <c r="O925" s="10" t="str">
        <f>TEXT(TBL_Employees[[#This Row],[Hire Date]],"YYYY")</f>
        <v>2009</v>
      </c>
      <c r="P925" t="str">
        <f>TEXT(TBL_Employees[[#This Row],[Exit Date]], "YYYY")</f>
        <v/>
      </c>
      <c r="Q925" s="8" t="e">
        <f>TBL_Employees[[#This Row],[EXIT YEAR]]-TBL_Employees[[#This Row],[HIRE YEAR]]</f>
        <v>#VALUE!</v>
      </c>
    </row>
    <row r="926" spans="1:17" x14ac:dyDescent="0.3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  <c r="O926" s="10" t="str">
        <f>TEXT(TBL_Employees[[#This Row],[Hire Date]],"YYYY")</f>
        <v>2021</v>
      </c>
      <c r="P926" t="str">
        <f>TEXT(TBL_Employees[[#This Row],[Exit Date]], "YYYY")</f>
        <v/>
      </c>
      <c r="Q926" s="8" t="e">
        <f>TBL_Employees[[#This Row],[EXIT YEAR]]-TBL_Employees[[#This Row],[HIRE YEAR]]</f>
        <v>#VALUE!</v>
      </c>
    </row>
    <row r="927" spans="1:17" x14ac:dyDescent="0.3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  <c r="O927" s="10" t="str">
        <f>TEXT(TBL_Employees[[#This Row],[Hire Date]],"YYYY")</f>
        <v>2019</v>
      </c>
      <c r="P927" t="str">
        <f>TEXT(TBL_Employees[[#This Row],[Exit Date]], "YYYY")</f>
        <v/>
      </c>
      <c r="Q927" s="8" t="e">
        <f>TBL_Employees[[#This Row],[EXIT YEAR]]-TBL_Employees[[#This Row],[HIRE YEAR]]</f>
        <v>#VALUE!</v>
      </c>
    </row>
    <row r="928" spans="1:17" x14ac:dyDescent="0.3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  <c r="O928" s="10" t="str">
        <f>TEXT(TBL_Employees[[#This Row],[Hire Date]],"YYYY")</f>
        <v>2021</v>
      </c>
      <c r="P928" t="str">
        <f>TEXT(TBL_Employees[[#This Row],[Exit Date]], "YYYY")</f>
        <v/>
      </c>
      <c r="Q928" s="8" t="e">
        <f>TBL_Employees[[#This Row],[EXIT YEAR]]-TBL_Employees[[#This Row],[HIRE YEAR]]</f>
        <v>#VALUE!</v>
      </c>
    </row>
    <row r="929" spans="1:17" x14ac:dyDescent="0.3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  <c r="O929" s="10" t="str">
        <f>TEXT(TBL_Employees[[#This Row],[Hire Date]],"YYYY")</f>
        <v>2018</v>
      </c>
      <c r="P929" t="str">
        <f>TEXT(TBL_Employees[[#This Row],[Exit Date]], "YYYY")</f>
        <v/>
      </c>
      <c r="Q929" s="8" t="e">
        <f>TBL_Employees[[#This Row],[EXIT YEAR]]-TBL_Employees[[#This Row],[HIRE YEAR]]</f>
        <v>#VALUE!</v>
      </c>
    </row>
    <row r="930" spans="1:17" x14ac:dyDescent="0.3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  <c r="O930" s="10" t="str">
        <f>TEXT(TBL_Employees[[#This Row],[Hire Date]],"YYYY")</f>
        <v>2000</v>
      </c>
      <c r="P930" t="str">
        <f>TEXT(TBL_Employees[[#This Row],[Exit Date]], "YYYY")</f>
        <v/>
      </c>
      <c r="Q930" s="8" t="e">
        <f>TBL_Employees[[#This Row],[EXIT YEAR]]-TBL_Employees[[#This Row],[HIRE YEAR]]</f>
        <v>#VALUE!</v>
      </c>
    </row>
    <row r="931" spans="1:17" x14ac:dyDescent="0.3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  <c r="O931" s="10" t="str">
        <f>TEXT(TBL_Employees[[#This Row],[Hire Date]],"YYYY")</f>
        <v>2012</v>
      </c>
      <c r="P931" t="str">
        <f>TEXT(TBL_Employees[[#This Row],[Exit Date]], "YYYY")</f>
        <v/>
      </c>
      <c r="Q931" s="8" t="e">
        <f>TBL_Employees[[#This Row],[EXIT YEAR]]-TBL_Employees[[#This Row],[HIRE YEAR]]</f>
        <v>#VALUE!</v>
      </c>
    </row>
    <row r="932" spans="1:17" x14ac:dyDescent="0.3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  <c r="O932" s="10" t="str">
        <f>TEXT(TBL_Employees[[#This Row],[Hire Date]],"YYYY")</f>
        <v>2017</v>
      </c>
      <c r="P932" t="str">
        <f>TEXT(TBL_Employees[[#This Row],[Exit Date]], "YYYY")</f>
        <v/>
      </c>
      <c r="Q932" s="8" t="e">
        <f>TBL_Employees[[#This Row],[EXIT YEAR]]-TBL_Employees[[#This Row],[HIRE YEAR]]</f>
        <v>#VALUE!</v>
      </c>
    </row>
    <row r="933" spans="1:17" x14ac:dyDescent="0.3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  <c r="O933" s="10" t="str">
        <f>TEXT(TBL_Employees[[#This Row],[Hire Date]],"YYYY")</f>
        <v>2011</v>
      </c>
      <c r="P933" t="str">
        <f>TEXT(TBL_Employees[[#This Row],[Exit Date]], "YYYY")</f>
        <v/>
      </c>
      <c r="Q933" s="8" t="e">
        <f>TBL_Employees[[#This Row],[EXIT YEAR]]-TBL_Employees[[#This Row],[HIRE YEAR]]</f>
        <v>#VALUE!</v>
      </c>
    </row>
    <row r="934" spans="1:17" x14ac:dyDescent="0.3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  <c r="O934" s="10" t="str">
        <f>TEXT(TBL_Employees[[#This Row],[Hire Date]],"YYYY")</f>
        <v>2000</v>
      </c>
      <c r="P934" t="str">
        <f>TEXT(TBL_Employees[[#This Row],[Exit Date]], "YYYY")</f>
        <v/>
      </c>
      <c r="Q934" s="8" t="e">
        <f>TBL_Employees[[#This Row],[EXIT YEAR]]-TBL_Employees[[#This Row],[HIRE YEAR]]</f>
        <v>#VALUE!</v>
      </c>
    </row>
    <row r="935" spans="1:17" x14ac:dyDescent="0.3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  <c r="O935" s="10" t="str">
        <f>TEXT(TBL_Employees[[#This Row],[Hire Date]],"YYYY")</f>
        <v>2009</v>
      </c>
      <c r="P935" t="str">
        <f>TEXT(TBL_Employees[[#This Row],[Exit Date]], "YYYY")</f>
        <v/>
      </c>
      <c r="Q935" s="8" t="e">
        <f>TBL_Employees[[#This Row],[EXIT YEAR]]-TBL_Employees[[#This Row],[HIRE YEAR]]</f>
        <v>#VALUE!</v>
      </c>
    </row>
    <row r="936" spans="1:17" x14ac:dyDescent="0.3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  <c r="O936" s="10" t="str">
        <f>TEXT(TBL_Employees[[#This Row],[Hire Date]],"YYYY")</f>
        <v>2012</v>
      </c>
      <c r="P936" t="str">
        <f>TEXT(TBL_Employees[[#This Row],[Exit Date]], "YYYY")</f>
        <v/>
      </c>
      <c r="Q936" s="8" t="e">
        <f>TBL_Employees[[#This Row],[EXIT YEAR]]-TBL_Employees[[#This Row],[HIRE YEAR]]</f>
        <v>#VALUE!</v>
      </c>
    </row>
    <row r="937" spans="1:17" x14ac:dyDescent="0.3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  <c r="O937" s="10" t="str">
        <f>TEXT(TBL_Employees[[#This Row],[Hire Date]],"YYYY")</f>
        <v>2014</v>
      </c>
      <c r="P937" t="str">
        <f>TEXT(TBL_Employees[[#This Row],[Exit Date]], "YYYY")</f>
        <v/>
      </c>
      <c r="Q937" s="8" t="e">
        <f>TBL_Employees[[#This Row],[EXIT YEAR]]-TBL_Employees[[#This Row],[HIRE YEAR]]</f>
        <v>#VALUE!</v>
      </c>
    </row>
    <row r="938" spans="1:17" x14ac:dyDescent="0.3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  <c r="O938" s="10" t="str">
        <f>TEXT(TBL_Employees[[#This Row],[Hire Date]],"YYYY")</f>
        <v>2012</v>
      </c>
      <c r="P938" t="str">
        <f>TEXT(TBL_Employees[[#This Row],[Exit Date]], "YYYY")</f>
        <v/>
      </c>
      <c r="Q938" s="8" t="e">
        <f>TBL_Employees[[#This Row],[EXIT YEAR]]-TBL_Employees[[#This Row],[HIRE YEAR]]</f>
        <v>#VALUE!</v>
      </c>
    </row>
    <row r="939" spans="1:17" x14ac:dyDescent="0.3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  <c r="O939" s="10" t="str">
        <f>TEXT(TBL_Employees[[#This Row],[Hire Date]],"YYYY")</f>
        <v>2021</v>
      </c>
      <c r="P939" t="str">
        <f>TEXT(TBL_Employees[[#This Row],[Exit Date]], "YYYY")</f>
        <v/>
      </c>
      <c r="Q939" s="8" t="e">
        <f>TBL_Employees[[#This Row],[EXIT YEAR]]-TBL_Employees[[#This Row],[HIRE YEAR]]</f>
        <v>#VALUE!</v>
      </c>
    </row>
    <row r="940" spans="1:17" x14ac:dyDescent="0.3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  <c r="O940" s="10" t="str">
        <f>TEXT(TBL_Employees[[#This Row],[Hire Date]],"YYYY")</f>
        <v>2015</v>
      </c>
      <c r="P940" t="str">
        <f>TEXT(TBL_Employees[[#This Row],[Exit Date]], "YYYY")</f>
        <v/>
      </c>
      <c r="Q940" s="8" t="e">
        <f>TBL_Employees[[#This Row],[EXIT YEAR]]-TBL_Employees[[#This Row],[HIRE YEAR]]</f>
        <v>#VALUE!</v>
      </c>
    </row>
    <row r="941" spans="1:17" x14ac:dyDescent="0.3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  <c r="O941" s="10" t="str">
        <f>TEXT(TBL_Employees[[#This Row],[Hire Date]],"YYYY")</f>
        <v>1993</v>
      </c>
      <c r="P941" t="str">
        <f>TEXT(TBL_Employees[[#This Row],[Exit Date]], "YYYY")</f>
        <v/>
      </c>
      <c r="Q941" s="8" t="e">
        <f>TBL_Employees[[#This Row],[EXIT YEAR]]-TBL_Employees[[#This Row],[HIRE YEAR]]</f>
        <v>#VALUE!</v>
      </c>
    </row>
    <row r="942" spans="1:17" x14ac:dyDescent="0.3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  <c r="O942" s="10" t="str">
        <f>TEXT(TBL_Employees[[#This Row],[Hire Date]],"YYYY")</f>
        <v>2016</v>
      </c>
      <c r="P942" t="str">
        <f>TEXT(TBL_Employees[[#This Row],[Exit Date]], "YYYY")</f>
        <v/>
      </c>
      <c r="Q942" s="8" t="e">
        <f>TBL_Employees[[#This Row],[EXIT YEAR]]-TBL_Employees[[#This Row],[HIRE YEAR]]</f>
        <v>#VALUE!</v>
      </c>
    </row>
    <row r="943" spans="1:17" x14ac:dyDescent="0.3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  <c r="O943" s="10" t="str">
        <f>TEXT(TBL_Employees[[#This Row],[Hire Date]],"YYYY")</f>
        <v>2007</v>
      </c>
      <c r="P943" t="str">
        <f>TEXT(TBL_Employees[[#This Row],[Exit Date]], "YYYY")</f>
        <v/>
      </c>
      <c r="Q943" s="8" t="e">
        <f>TBL_Employees[[#This Row],[EXIT YEAR]]-TBL_Employees[[#This Row],[HIRE YEAR]]</f>
        <v>#VALUE!</v>
      </c>
    </row>
    <row r="944" spans="1:17" x14ac:dyDescent="0.3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  <c r="O944" s="10" t="str">
        <f>TEXT(TBL_Employees[[#This Row],[Hire Date]],"YYYY")</f>
        <v>2003</v>
      </c>
      <c r="P944" t="str">
        <f>TEXT(TBL_Employees[[#This Row],[Exit Date]], "YYYY")</f>
        <v/>
      </c>
      <c r="Q944" s="8" t="e">
        <f>TBL_Employees[[#This Row],[EXIT YEAR]]-TBL_Employees[[#This Row],[HIRE YEAR]]</f>
        <v>#VALUE!</v>
      </c>
    </row>
    <row r="945" spans="1:17" x14ac:dyDescent="0.3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  <c r="O945" s="10" t="str">
        <f>TEXT(TBL_Employees[[#This Row],[Hire Date]],"YYYY")</f>
        <v>2011</v>
      </c>
      <c r="P945" t="str">
        <f>TEXT(TBL_Employees[[#This Row],[Exit Date]], "YYYY")</f>
        <v/>
      </c>
      <c r="Q945" s="8" t="e">
        <f>TBL_Employees[[#This Row],[EXIT YEAR]]-TBL_Employees[[#This Row],[HIRE YEAR]]</f>
        <v>#VALUE!</v>
      </c>
    </row>
    <row r="946" spans="1:17" x14ac:dyDescent="0.3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  <c r="O946" s="10" t="str">
        <f>TEXT(TBL_Employees[[#This Row],[Hire Date]],"YYYY")</f>
        <v>2019</v>
      </c>
      <c r="P946" t="str">
        <f>TEXT(TBL_Employees[[#This Row],[Exit Date]], "YYYY")</f>
        <v/>
      </c>
      <c r="Q946" s="8" t="e">
        <f>TBL_Employees[[#This Row],[EXIT YEAR]]-TBL_Employees[[#This Row],[HIRE YEAR]]</f>
        <v>#VALUE!</v>
      </c>
    </row>
    <row r="947" spans="1:17" x14ac:dyDescent="0.3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  <c r="O947" s="10" t="str">
        <f>TEXT(TBL_Employees[[#This Row],[Hire Date]],"YYYY")</f>
        <v>2007</v>
      </c>
      <c r="P947" t="str">
        <f>TEXT(TBL_Employees[[#This Row],[Exit Date]], "YYYY")</f>
        <v/>
      </c>
      <c r="Q947" s="8" t="e">
        <f>TBL_Employees[[#This Row],[EXIT YEAR]]-TBL_Employees[[#This Row],[HIRE YEAR]]</f>
        <v>#VALUE!</v>
      </c>
    </row>
    <row r="948" spans="1:17" x14ac:dyDescent="0.3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  <c r="O948" s="10" t="str">
        <f>TEXT(TBL_Employees[[#This Row],[Hire Date]],"YYYY")</f>
        <v>2015</v>
      </c>
      <c r="P948" t="str">
        <f>TEXT(TBL_Employees[[#This Row],[Exit Date]], "YYYY")</f>
        <v/>
      </c>
      <c r="Q948" s="8" t="e">
        <f>TBL_Employees[[#This Row],[EXIT YEAR]]-TBL_Employees[[#This Row],[HIRE YEAR]]</f>
        <v>#VALUE!</v>
      </c>
    </row>
    <row r="949" spans="1:17" x14ac:dyDescent="0.3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  <c r="O949" s="10" t="str">
        <f>TEXT(TBL_Employees[[#This Row],[Hire Date]],"YYYY")</f>
        <v>2010</v>
      </c>
      <c r="P949" t="str">
        <f>TEXT(TBL_Employees[[#This Row],[Exit Date]], "YYYY")</f>
        <v/>
      </c>
      <c r="Q949" s="8" t="e">
        <f>TBL_Employees[[#This Row],[EXIT YEAR]]-TBL_Employees[[#This Row],[HIRE YEAR]]</f>
        <v>#VALUE!</v>
      </c>
    </row>
    <row r="950" spans="1:17" x14ac:dyDescent="0.3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  <c r="O950" s="10" t="str">
        <f>TEXT(TBL_Employees[[#This Row],[Hire Date]],"YYYY")</f>
        <v>2009</v>
      </c>
      <c r="P950" t="str">
        <f>TEXT(TBL_Employees[[#This Row],[Exit Date]], "YYYY")</f>
        <v/>
      </c>
      <c r="Q950" s="8" t="e">
        <f>TBL_Employees[[#This Row],[EXIT YEAR]]-TBL_Employees[[#This Row],[HIRE YEAR]]</f>
        <v>#VALUE!</v>
      </c>
    </row>
    <row r="951" spans="1:17" x14ac:dyDescent="0.3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  <c r="O951" s="10" t="str">
        <f>TEXT(TBL_Employees[[#This Row],[Hire Date]],"YYYY")</f>
        <v>2016</v>
      </c>
      <c r="P951" t="str">
        <f>TEXT(TBL_Employees[[#This Row],[Exit Date]], "YYYY")</f>
        <v/>
      </c>
      <c r="Q951" s="8" t="e">
        <f>TBL_Employees[[#This Row],[EXIT YEAR]]-TBL_Employees[[#This Row],[HIRE YEAR]]</f>
        <v>#VALUE!</v>
      </c>
    </row>
    <row r="952" spans="1:17" x14ac:dyDescent="0.3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  <c r="O952" s="10" t="str">
        <f>TEXT(TBL_Employees[[#This Row],[Hire Date]],"YYYY")</f>
        <v>2012</v>
      </c>
      <c r="P952" t="str">
        <f>TEXT(TBL_Employees[[#This Row],[Exit Date]], "YYYY")</f>
        <v/>
      </c>
      <c r="Q952" s="8" t="e">
        <f>TBL_Employees[[#This Row],[EXIT YEAR]]-TBL_Employees[[#This Row],[HIRE YEAR]]</f>
        <v>#VALUE!</v>
      </c>
    </row>
    <row r="953" spans="1:17" x14ac:dyDescent="0.3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  <c r="O953" s="10" t="str">
        <f>TEXT(TBL_Employees[[#This Row],[Hire Date]],"YYYY")</f>
        <v>2020</v>
      </c>
      <c r="P953" t="str">
        <f>TEXT(TBL_Employees[[#This Row],[Exit Date]], "YYYY")</f>
        <v/>
      </c>
      <c r="Q953" s="8" t="e">
        <f>TBL_Employees[[#This Row],[EXIT YEAR]]-TBL_Employees[[#This Row],[HIRE YEAR]]</f>
        <v>#VALUE!</v>
      </c>
    </row>
    <row r="954" spans="1:17" x14ac:dyDescent="0.3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  <c r="O954" s="10" t="str">
        <f>TEXT(TBL_Employees[[#This Row],[Hire Date]],"YYYY")</f>
        <v>2021</v>
      </c>
      <c r="P954" t="str">
        <f>TEXT(TBL_Employees[[#This Row],[Exit Date]], "YYYY")</f>
        <v/>
      </c>
      <c r="Q954" s="8" t="e">
        <f>TBL_Employees[[#This Row],[EXIT YEAR]]-TBL_Employees[[#This Row],[HIRE YEAR]]</f>
        <v>#VALUE!</v>
      </c>
    </row>
    <row r="955" spans="1:17" x14ac:dyDescent="0.3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  <c r="O955" s="10" t="str">
        <f>TEXT(TBL_Employees[[#This Row],[Hire Date]],"YYYY")</f>
        <v>2014</v>
      </c>
      <c r="P955" t="str">
        <f>TEXT(TBL_Employees[[#This Row],[Exit Date]], "YYYY")</f>
        <v/>
      </c>
      <c r="Q955" s="8" t="e">
        <f>TBL_Employees[[#This Row],[EXIT YEAR]]-TBL_Employees[[#This Row],[HIRE YEAR]]</f>
        <v>#VALUE!</v>
      </c>
    </row>
    <row r="956" spans="1:17" x14ac:dyDescent="0.3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  <c r="O956" s="10" t="str">
        <f>TEXT(TBL_Employees[[#This Row],[Hire Date]],"YYYY")</f>
        <v>2008</v>
      </c>
      <c r="P956" t="str">
        <f>TEXT(TBL_Employees[[#This Row],[Exit Date]], "YYYY")</f>
        <v/>
      </c>
      <c r="Q956" s="8" t="e">
        <f>TBL_Employees[[#This Row],[EXIT YEAR]]-TBL_Employees[[#This Row],[HIRE YEAR]]</f>
        <v>#VALUE!</v>
      </c>
    </row>
    <row r="957" spans="1:17" x14ac:dyDescent="0.3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  <c r="O957" s="10" t="str">
        <f>TEXT(TBL_Employees[[#This Row],[Hire Date]],"YYYY")</f>
        <v>2006</v>
      </c>
      <c r="P957" t="str">
        <f>TEXT(TBL_Employees[[#This Row],[Exit Date]], "YYYY")</f>
        <v/>
      </c>
      <c r="Q957" s="8" t="e">
        <f>TBL_Employees[[#This Row],[EXIT YEAR]]-TBL_Employees[[#This Row],[HIRE YEAR]]</f>
        <v>#VALUE!</v>
      </c>
    </row>
    <row r="958" spans="1:17" x14ac:dyDescent="0.3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  <c r="O958" s="10" t="str">
        <f>TEXT(TBL_Employees[[#This Row],[Hire Date]],"YYYY")</f>
        <v>1997</v>
      </c>
      <c r="P958" t="str">
        <f>TEXT(TBL_Employees[[#This Row],[Exit Date]], "YYYY")</f>
        <v/>
      </c>
      <c r="Q958" s="8" t="e">
        <f>TBL_Employees[[#This Row],[EXIT YEAR]]-TBL_Employees[[#This Row],[HIRE YEAR]]</f>
        <v>#VALUE!</v>
      </c>
    </row>
    <row r="959" spans="1:17" x14ac:dyDescent="0.3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  <c r="O959" s="10" t="str">
        <f>TEXT(TBL_Employees[[#This Row],[Hire Date]],"YYYY")</f>
        <v>1994</v>
      </c>
      <c r="P959" t="str">
        <f>TEXT(TBL_Employees[[#This Row],[Exit Date]], "YYYY")</f>
        <v>2004</v>
      </c>
      <c r="Q959" s="8">
        <f>TBL_Employees[[#This Row],[EXIT YEAR]]-TBL_Employees[[#This Row],[HIRE YEAR]]</f>
        <v>10</v>
      </c>
    </row>
    <row r="960" spans="1:17" x14ac:dyDescent="0.3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  <c r="O960" s="10" t="str">
        <f>TEXT(TBL_Employees[[#This Row],[Hire Date]],"YYYY")</f>
        <v>1993</v>
      </c>
      <c r="P960" t="str">
        <f>TEXT(TBL_Employees[[#This Row],[Exit Date]], "YYYY")</f>
        <v/>
      </c>
      <c r="Q960" s="8" t="e">
        <f>TBL_Employees[[#This Row],[EXIT YEAR]]-TBL_Employees[[#This Row],[HIRE YEAR]]</f>
        <v>#VALUE!</v>
      </c>
    </row>
    <row r="961" spans="1:17" x14ac:dyDescent="0.3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  <c r="O961" s="10" t="str">
        <f>TEXT(TBL_Employees[[#This Row],[Hire Date]],"YYYY")</f>
        <v>2021</v>
      </c>
      <c r="P961" t="str">
        <f>TEXT(TBL_Employees[[#This Row],[Exit Date]], "YYYY")</f>
        <v/>
      </c>
      <c r="Q961" s="8" t="e">
        <f>TBL_Employees[[#This Row],[EXIT YEAR]]-TBL_Employees[[#This Row],[HIRE YEAR]]</f>
        <v>#VALUE!</v>
      </c>
    </row>
    <row r="962" spans="1:17" x14ac:dyDescent="0.3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  <c r="O962" s="10" t="str">
        <f>TEXT(TBL_Employees[[#This Row],[Hire Date]],"YYYY")</f>
        <v>1999</v>
      </c>
      <c r="P962" t="str">
        <f>TEXT(TBL_Employees[[#This Row],[Exit Date]], "YYYY")</f>
        <v/>
      </c>
      <c r="Q962" s="8" t="e">
        <f>TBL_Employees[[#This Row],[EXIT YEAR]]-TBL_Employees[[#This Row],[HIRE YEAR]]</f>
        <v>#VALUE!</v>
      </c>
    </row>
    <row r="963" spans="1:17" x14ac:dyDescent="0.3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  <c r="O963" s="10" t="str">
        <f>TEXT(TBL_Employees[[#This Row],[Hire Date]],"YYYY")</f>
        <v>2019</v>
      </c>
      <c r="P963" t="str">
        <f>TEXT(TBL_Employees[[#This Row],[Exit Date]], "YYYY")</f>
        <v/>
      </c>
      <c r="Q963" s="8" t="e">
        <f>TBL_Employees[[#This Row],[EXIT YEAR]]-TBL_Employees[[#This Row],[HIRE YEAR]]</f>
        <v>#VALUE!</v>
      </c>
    </row>
    <row r="964" spans="1:17" x14ac:dyDescent="0.3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  <c r="O964" s="10" t="str">
        <f>TEXT(TBL_Employees[[#This Row],[Hire Date]],"YYYY")</f>
        <v>2006</v>
      </c>
      <c r="P964" t="str">
        <f>TEXT(TBL_Employees[[#This Row],[Exit Date]], "YYYY")</f>
        <v/>
      </c>
      <c r="Q964" s="8" t="e">
        <f>TBL_Employees[[#This Row],[EXIT YEAR]]-TBL_Employees[[#This Row],[HIRE YEAR]]</f>
        <v>#VALUE!</v>
      </c>
    </row>
    <row r="965" spans="1:17" x14ac:dyDescent="0.3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  <c r="O965" s="10" t="str">
        <f>TEXT(TBL_Employees[[#This Row],[Hire Date]],"YYYY")</f>
        <v>2019</v>
      </c>
      <c r="P965" t="str">
        <f>TEXT(TBL_Employees[[#This Row],[Exit Date]], "YYYY")</f>
        <v>2021</v>
      </c>
      <c r="Q965" s="8">
        <f>TBL_Employees[[#This Row],[EXIT YEAR]]-TBL_Employees[[#This Row],[HIRE YEAR]]</f>
        <v>2</v>
      </c>
    </row>
    <row r="966" spans="1:17" x14ac:dyDescent="0.3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  <c r="O966" s="10" t="str">
        <f>TEXT(TBL_Employees[[#This Row],[Hire Date]],"YYYY")</f>
        <v>2016</v>
      </c>
      <c r="P966" t="str">
        <f>TEXT(TBL_Employees[[#This Row],[Exit Date]], "YYYY")</f>
        <v/>
      </c>
      <c r="Q966" s="8" t="e">
        <f>TBL_Employees[[#This Row],[EXIT YEAR]]-TBL_Employees[[#This Row],[HIRE YEAR]]</f>
        <v>#VALUE!</v>
      </c>
    </row>
    <row r="967" spans="1:17" x14ac:dyDescent="0.3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  <c r="O967" s="10" t="str">
        <f>TEXT(TBL_Employees[[#This Row],[Hire Date]],"YYYY")</f>
        <v>2019</v>
      </c>
      <c r="P967" t="str">
        <f>TEXT(TBL_Employees[[#This Row],[Exit Date]], "YYYY")</f>
        <v/>
      </c>
      <c r="Q967" s="8" t="e">
        <f>TBL_Employees[[#This Row],[EXIT YEAR]]-TBL_Employees[[#This Row],[HIRE YEAR]]</f>
        <v>#VALUE!</v>
      </c>
    </row>
    <row r="968" spans="1:17" x14ac:dyDescent="0.3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  <c r="O968" s="10" t="str">
        <f>TEXT(TBL_Employees[[#This Row],[Hire Date]],"YYYY")</f>
        <v>2020</v>
      </c>
      <c r="P968" t="str">
        <f>TEXT(TBL_Employees[[#This Row],[Exit Date]], "YYYY")</f>
        <v/>
      </c>
      <c r="Q968" s="8" t="e">
        <f>TBL_Employees[[#This Row],[EXIT YEAR]]-TBL_Employees[[#This Row],[HIRE YEAR]]</f>
        <v>#VALUE!</v>
      </c>
    </row>
    <row r="969" spans="1:17" x14ac:dyDescent="0.3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  <c r="O969" s="10" t="str">
        <f>TEXT(TBL_Employees[[#This Row],[Hire Date]],"YYYY")</f>
        <v>2019</v>
      </c>
      <c r="P969" t="str">
        <f>TEXT(TBL_Employees[[#This Row],[Exit Date]], "YYYY")</f>
        <v/>
      </c>
      <c r="Q969" s="8" t="e">
        <f>TBL_Employees[[#This Row],[EXIT YEAR]]-TBL_Employees[[#This Row],[HIRE YEAR]]</f>
        <v>#VALUE!</v>
      </c>
    </row>
    <row r="970" spans="1:17" x14ac:dyDescent="0.3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  <c r="O970" s="10" t="str">
        <f>TEXT(TBL_Employees[[#This Row],[Hire Date]],"YYYY")</f>
        <v>2016</v>
      </c>
      <c r="P970" t="str">
        <f>TEXT(TBL_Employees[[#This Row],[Exit Date]], "YYYY")</f>
        <v/>
      </c>
      <c r="Q970" s="8" t="e">
        <f>TBL_Employees[[#This Row],[EXIT YEAR]]-TBL_Employees[[#This Row],[HIRE YEAR]]</f>
        <v>#VALUE!</v>
      </c>
    </row>
    <row r="971" spans="1:17" x14ac:dyDescent="0.3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  <c r="O971" s="10" t="str">
        <f>TEXT(TBL_Employees[[#This Row],[Hire Date]],"YYYY")</f>
        <v>2016</v>
      </c>
      <c r="P971" t="str">
        <f>TEXT(TBL_Employees[[#This Row],[Exit Date]], "YYYY")</f>
        <v/>
      </c>
      <c r="Q971" s="8" t="e">
        <f>TBL_Employees[[#This Row],[EXIT YEAR]]-TBL_Employees[[#This Row],[HIRE YEAR]]</f>
        <v>#VALUE!</v>
      </c>
    </row>
    <row r="972" spans="1:17" x14ac:dyDescent="0.3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  <c r="O972" s="10" t="str">
        <f>TEXT(TBL_Employees[[#This Row],[Hire Date]],"YYYY")</f>
        <v>2005</v>
      </c>
      <c r="P972" t="str">
        <f>TEXT(TBL_Employees[[#This Row],[Exit Date]], "YYYY")</f>
        <v/>
      </c>
      <c r="Q972" s="8" t="e">
        <f>TBL_Employees[[#This Row],[EXIT YEAR]]-TBL_Employees[[#This Row],[HIRE YEAR]]</f>
        <v>#VALUE!</v>
      </c>
    </row>
    <row r="973" spans="1:17" x14ac:dyDescent="0.3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  <c r="O973" s="10" t="str">
        <f>TEXT(TBL_Employees[[#This Row],[Hire Date]],"YYYY")</f>
        <v>2018</v>
      </c>
      <c r="P973" t="str">
        <f>TEXT(TBL_Employees[[#This Row],[Exit Date]], "YYYY")</f>
        <v/>
      </c>
      <c r="Q973" s="8" t="e">
        <f>TBL_Employees[[#This Row],[EXIT YEAR]]-TBL_Employees[[#This Row],[HIRE YEAR]]</f>
        <v>#VALUE!</v>
      </c>
    </row>
    <row r="974" spans="1:17" x14ac:dyDescent="0.3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  <c r="O974" s="10" t="str">
        <f>TEXT(TBL_Employees[[#This Row],[Hire Date]],"YYYY")</f>
        <v>2016</v>
      </c>
      <c r="P974" t="str">
        <f>TEXT(TBL_Employees[[#This Row],[Exit Date]], "YYYY")</f>
        <v/>
      </c>
      <c r="Q974" s="8" t="e">
        <f>TBL_Employees[[#This Row],[EXIT YEAR]]-TBL_Employees[[#This Row],[HIRE YEAR]]</f>
        <v>#VALUE!</v>
      </c>
    </row>
    <row r="975" spans="1:17" x14ac:dyDescent="0.3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  <c r="O975" s="10" t="str">
        <f>TEXT(TBL_Employees[[#This Row],[Hire Date]],"YYYY")</f>
        <v>2001</v>
      </c>
      <c r="P975" t="str">
        <f>TEXT(TBL_Employees[[#This Row],[Exit Date]], "YYYY")</f>
        <v/>
      </c>
      <c r="Q975" s="8" t="e">
        <f>TBL_Employees[[#This Row],[EXIT YEAR]]-TBL_Employees[[#This Row],[HIRE YEAR]]</f>
        <v>#VALUE!</v>
      </c>
    </row>
    <row r="976" spans="1:17" x14ac:dyDescent="0.3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  <c r="O976" s="10" t="str">
        <f>TEXT(TBL_Employees[[#This Row],[Hire Date]],"YYYY")</f>
        <v>2012</v>
      </c>
      <c r="P976" t="str">
        <f>TEXT(TBL_Employees[[#This Row],[Exit Date]], "YYYY")</f>
        <v/>
      </c>
      <c r="Q976" s="8" t="e">
        <f>TBL_Employees[[#This Row],[EXIT YEAR]]-TBL_Employees[[#This Row],[HIRE YEAR]]</f>
        <v>#VALUE!</v>
      </c>
    </row>
    <row r="977" spans="1:17" x14ac:dyDescent="0.3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  <c r="O977" s="10" t="str">
        <f>TEXT(TBL_Employees[[#This Row],[Hire Date]],"YYYY")</f>
        <v>2010</v>
      </c>
      <c r="P977" t="str">
        <f>TEXT(TBL_Employees[[#This Row],[Exit Date]], "YYYY")</f>
        <v/>
      </c>
      <c r="Q977" s="8" t="e">
        <f>TBL_Employees[[#This Row],[EXIT YEAR]]-TBL_Employees[[#This Row],[HIRE YEAR]]</f>
        <v>#VALUE!</v>
      </c>
    </row>
    <row r="978" spans="1:17" x14ac:dyDescent="0.3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  <c r="O978" s="10" t="str">
        <f>TEXT(TBL_Employees[[#This Row],[Hire Date]],"YYYY")</f>
        <v>2013</v>
      </c>
      <c r="P978" t="str">
        <f>TEXT(TBL_Employees[[#This Row],[Exit Date]], "YYYY")</f>
        <v/>
      </c>
      <c r="Q978" s="8" t="e">
        <f>TBL_Employees[[#This Row],[EXIT YEAR]]-TBL_Employees[[#This Row],[HIRE YEAR]]</f>
        <v>#VALUE!</v>
      </c>
    </row>
    <row r="979" spans="1:17" x14ac:dyDescent="0.3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  <c r="O979" s="10" t="str">
        <f>TEXT(TBL_Employees[[#This Row],[Hire Date]],"YYYY")</f>
        <v>2019</v>
      </c>
      <c r="P979" t="str">
        <f>TEXT(TBL_Employees[[#This Row],[Exit Date]], "YYYY")</f>
        <v/>
      </c>
      <c r="Q979" s="8" t="e">
        <f>TBL_Employees[[#This Row],[EXIT YEAR]]-TBL_Employees[[#This Row],[HIRE YEAR]]</f>
        <v>#VALUE!</v>
      </c>
    </row>
    <row r="980" spans="1:17" x14ac:dyDescent="0.3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  <c r="O980" s="10" t="str">
        <f>TEXT(TBL_Employees[[#This Row],[Hire Date]],"YYYY")</f>
        <v>2005</v>
      </c>
      <c r="P980" t="str">
        <f>TEXT(TBL_Employees[[#This Row],[Exit Date]], "YYYY")</f>
        <v/>
      </c>
      <c r="Q980" s="8" t="e">
        <f>TBL_Employees[[#This Row],[EXIT YEAR]]-TBL_Employees[[#This Row],[HIRE YEAR]]</f>
        <v>#VALUE!</v>
      </c>
    </row>
    <row r="981" spans="1:17" x14ac:dyDescent="0.3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  <c r="O981" s="10" t="str">
        <f>TEXT(TBL_Employees[[#This Row],[Hire Date]],"YYYY")</f>
        <v>2008</v>
      </c>
      <c r="P981" t="str">
        <f>TEXT(TBL_Employees[[#This Row],[Exit Date]], "YYYY")</f>
        <v/>
      </c>
      <c r="Q981" s="8" t="e">
        <f>TBL_Employees[[#This Row],[EXIT YEAR]]-TBL_Employees[[#This Row],[HIRE YEAR]]</f>
        <v>#VALUE!</v>
      </c>
    </row>
    <row r="982" spans="1:17" x14ac:dyDescent="0.3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  <c r="O982" s="10" t="str">
        <f>TEXT(TBL_Employees[[#This Row],[Hire Date]],"YYYY")</f>
        <v>2021</v>
      </c>
      <c r="P982" t="str">
        <f>TEXT(TBL_Employees[[#This Row],[Exit Date]], "YYYY")</f>
        <v/>
      </c>
      <c r="Q982" s="8" t="e">
        <f>TBL_Employees[[#This Row],[EXIT YEAR]]-TBL_Employees[[#This Row],[HIRE YEAR]]</f>
        <v>#VALUE!</v>
      </c>
    </row>
    <row r="983" spans="1:17" x14ac:dyDescent="0.3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  <c r="O983" s="10" t="str">
        <f>TEXT(TBL_Employees[[#This Row],[Hire Date]],"YYYY")</f>
        <v>2017</v>
      </c>
      <c r="P983" t="str">
        <f>TEXT(TBL_Employees[[#This Row],[Exit Date]], "YYYY")</f>
        <v/>
      </c>
      <c r="Q983" s="8" t="e">
        <f>TBL_Employees[[#This Row],[EXIT YEAR]]-TBL_Employees[[#This Row],[HIRE YEAR]]</f>
        <v>#VALUE!</v>
      </c>
    </row>
    <row r="984" spans="1:17" x14ac:dyDescent="0.3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  <c r="O984" s="10" t="str">
        <f>TEXT(TBL_Employees[[#This Row],[Hire Date]],"YYYY")</f>
        <v>2016</v>
      </c>
      <c r="P984" t="str">
        <f>TEXT(TBL_Employees[[#This Row],[Exit Date]], "YYYY")</f>
        <v>2017</v>
      </c>
      <c r="Q984" s="8">
        <f>TBL_Employees[[#This Row],[EXIT YEAR]]-TBL_Employees[[#This Row],[HIRE YEAR]]</f>
        <v>1</v>
      </c>
    </row>
    <row r="985" spans="1:17" x14ac:dyDescent="0.3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  <c r="O985" s="10" t="str">
        <f>TEXT(TBL_Employees[[#This Row],[Hire Date]],"YYYY")</f>
        <v>2018</v>
      </c>
      <c r="P985" t="str">
        <f>TEXT(TBL_Employees[[#This Row],[Exit Date]], "YYYY")</f>
        <v>2019</v>
      </c>
      <c r="Q985" s="8">
        <f>TBL_Employees[[#This Row],[EXIT YEAR]]-TBL_Employees[[#This Row],[HIRE YEAR]]</f>
        <v>1</v>
      </c>
    </row>
    <row r="986" spans="1:17" x14ac:dyDescent="0.3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  <c r="O986" s="10" t="str">
        <f>TEXT(TBL_Employees[[#This Row],[Hire Date]],"YYYY")</f>
        <v>2021</v>
      </c>
      <c r="P986" t="str">
        <f>TEXT(TBL_Employees[[#This Row],[Exit Date]], "YYYY")</f>
        <v/>
      </c>
      <c r="Q986" s="8" t="e">
        <f>TBL_Employees[[#This Row],[EXIT YEAR]]-TBL_Employees[[#This Row],[HIRE YEAR]]</f>
        <v>#VALUE!</v>
      </c>
    </row>
    <row r="987" spans="1:17" x14ac:dyDescent="0.3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  <c r="O987" s="10" t="str">
        <f>TEXT(TBL_Employees[[#This Row],[Hire Date]],"YYYY")</f>
        <v>2002</v>
      </c>
      <c r="P987" t="str">
        <f>TEXT(TBL_Employees[[#This Row],[Exit Date]], "YYYY")</f>
        <v/>
      </c>
      <c r="Q987" s="8" t="e">
        <f>TBL_Employees[[#This Row],[EXIT YEAR]]-TBL_Employees[[#This Row],[HIRE YEAR]]</f>
        <v>#VALUE!</v>
      </c>
    </row>
    <row r="988" spans="1:17" x14ac:dyDescent="0.3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  <c r="O988" s="10" t="str">
        <f>TEXT(TBL_Employees[[#This Row],[Hire Date]],"YYYY")</f>
        <v>2017</v>
      </c>
      <c r="P988" t="str">
        <f>TEXT(TBL_Employees[[#This Row],[Exit Date]], "YYYY")</f>
        <v/>
      </c>
      <c r="Q988" s="8" t="e">
        <f>TBL_Employees[[#This Row],[EXIT YEAR]]-TBL_Employees[[#This Row],[HIRE YEAR]]</f>
        <v>#VALUE!</v>
      </c>
    </row>
    <row r="989" spans="1:17" x14ac:dyDescent="0.3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  <c r="O989" s="10" t="str">
        <f>TEXT(TBL_Employees[[#This Row],[Hire Date]],"YYYY")</f>
        <v>2012</v>
      </c>
      <c r="P989" t="str">
        <f>TEXT(TBL_Employees[[#This Row],[Exit Date]], "YYYY")</f>
        <v/>
      </c>
      <c r="Q989" s="8" t="e">
        <f>TBL_Employees[[#This Row],[EXIT YEAR]]-TBL_Employees[[#This Row],[HIRE YEAR]]</f>
        <v>#VALUE!</v>
      </c>
    </row>
    <row r="990" spans="1:17" x14ac:dyDescent="0.3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  <c r="O990" s="10" t="str">
        <f>TEXT(TBL_Employees[[#This Row],[Hire Date]],"YYYY")</f>
        <v>2007</v>
      </c>
      <c r="P990" t="str">
        <f>TEXT(TBL_Employees[[#This Row],[Exit Date]], "YYYY")</f>
        <v/>
      </c>
      <c r="Q990" s="8" t="e">
        <f>TBL_Employees[[#This Row],[EXIT YEAR]]-TBL_Employees[[#This Row],[HIRE YEAR]]</f>
        <v>#VALUE!</v>
      </c>
    </row>
    <row r="991" spans="1:17" x14ac:dyDescent="0.3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  <c r="O991" s="10" t="str">
        <f>TEXT(TBL_Employees[[#This Row],[Hire Date]],"YYYY")</f>
        <v>2016</v>
      </c>
      <c r="P991" t="str">
        <f>TEXT(TBL_Employees[[#This Row],[Exit Date]], "YYYY")</f>
        <v/>
      </c>
      <c r="Q991" s="8" t="e">
        <f>TBL_Employees[[#This Row],[EXIT YEAR]]-TBL_Employees[[#This Row],[HIRE YEAR]]</f>
        <v>#VALUE!</v>
      </c>
    </row>
    <row r="992" spans="1:17" x14ac:dyDescent="0.3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  <c r="O992" s="10" t="str">
        <f>TEXT(TBL_Employees[[#This Row],[Hire Date]],"YYYY")</f>
        <v>2010</v>
      </c>
      <c r="P992" t="str">
        <f>TEXT(TBL_Employees[[#This Row],[Exit Date]], "YYYY")</f>
        <v/>
      </c>
      <c r="Q992" s="8" t="e">
        <f>TBL_Employees[[#This Row],[EXIT YEAR]]-TBL_Employees[[#This Row],[HIRE YEAR]]</f>
        <v>#VALUE!</v>
      </c>
    </row>
    <row r="993" spans="1:19" x14ac:dyDescent="0.3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  <c r="O993" s="10" t="str">
        <f>TEXT(TBL_Employees[[#This Row],[Hire Date]],"YYYY")</f>
        <v>1998</v>
      </c>
      <c r="P993" t="str">
        <f>TEXT(TBL_Employees[[#This Row],[Exit Date]], "YYYY")</f>
        <v>2004</v>
      </c>
      <c r="Q993" s="8">
        <f>TBL_Employees[[#This Row],[EXIT YEAR]]-TBL_Employees[[#This Row],[HIRE YEAR]]</f>
        <v>6</v>
      </c>
    </row>
    <row r="994" spans="1:19" x14ac:dyDescent="0.3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  <c r="O994" s="10" t="str">
        <f>TEXT(TBL_Employees[[#This Row],[Hire Date]],"YYYY")</f>
        <v>2015</v>
      </c>
      <c r="P994" t="str">
        <f>TEXT(TBL_Employees[[#This Row],[Exit Date]], "YYYY")</f>
        <v/>
      </c>
      <c r="Q994" s="8" t="e">
        <f>TBL_Employees[[#This Row],[EXIT YEAR]]-TBL_Employees[[#This Row],[HIRE YEAR]]</f>
        <v>#VALUE!</v>
      </c>
    </row>
    <row r="995" spans="1:19" x14ac:dyDescent="0.3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  <c r="O995" s="10" t="str">
        <f>TEXT(TBL_Employees[[#This Row],[Hire Date]],"YYYY")</f>
        <v>2018</v>
      </c>
      <c r="P995" t="str">
        <f>TEXT(TBL_Employees[[#This Row],[Exit Date]], "YYYY")</f>
        <v/>
      </c>
      <c r="Q995" s="8" t="e">
        <f>TBL_Employees[[#This Row],[EXIT YEAR]]-TBL_Employees[[#This Row],[HIRE YEAR]]</f>
        <v>#VALUE!</v>
      </c>
    </row>
    <row r="996" spans="1:19" x14ac:dyDescent="0.3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  <c r="O996" s="10" t="str">
        <f>TEXT(TBL_Employees[[#This Row],[Hire Date]],"YYYY")</f>
        <v>2009</v>
      </c>
      <c r="P996" t="str">
        <f>TEXT(TBL_Employees[[#This Row],[Exit Date]], "YYYY")</f>
        <v/>
      </c>
      <c r="Q996" s="8" t="e">
        <f>TBL_Employees[[#This Row],[EXIT YEAR]]-TBL_Employees[[#This Row],[HIRE YEAR]]</f>
        <v>#VALUE!</v>
      </c>
    </row>
    <row r="997" spans="1:19" x14ac:dyDescent="0.3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  <c r="O997" s="10" t="str">
        <f>TEXT(TBL_Employees[[#This Row],[Hire Date]],"YYYY")</f>
        <v>2016</v>
      </c>
      <c r="P997" t="str">
        <f>TEXT(TBL_Employees[[#This Row],[Exit Date]], "YYYY")</f>
        <v/>
      </c>
      <c r="Q997" s="8" t="e">
        <f>TBL_Employees[[#This Row],[EXIT YEAR]]-TBL_Employees[[#This Row],[HIRE YEAR]]</f>
        <v>#VALUE!</v>
      </c>
    </row>
    <row r="998" spans="1:19" x14ac:dyDescent="0.3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  <c r="O998" s="10" t="str">
        <f>TEXT(TBL_Employees[[#This Row],[Hire Date]],"YYYY")</f>
        <v>2010</v>
      </c>
      <c r="P998" t="str">
        <f>TEXT(TBL_Employees[[#This Row],[Exit Date]], "YYYY")</f>
        <v>2018</v>
      </c>
      <c r="Q998" s="8">
        <f>TBL_Employees[[#This Row],[EXIT YEAR]]-TBL_Employees[[#This Row],[HIRE YEAR]]</f>
        <v>8</v>
      </c>
    </row>
    <row r="999" spans="1:19" x14ac:dyDescent="0.3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  <c r="O999" s="10" t="str">
        <f>TEXT(TBL_Employees[[#This Row],[Hire Date]],"YYYY")</f>
        <v>2019</v>
      </c>
      <c r="P999" t="str">
        <f>TEXT(TBL_Employees[[#This Row],[Exit Date]], "YYYY")</f>
        <v/>
      </c>
      <c r="Q999" s="8" t="e">
        <f>TBL_Employees[[#This Row],[EXIT YEAR]]-TBL_Employees[[#This Row],[HIRE YEAR]]</f>
        <v>#VALUE!</v>
      </c>
    </row>
    <row r="1000" spans="1:19" x14ac:dyDescent="0.3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  <c r="O1000" s="10" t="str">
        <f>TEXT(TBL_Employees[[#This Row],[Hire Date]],"YYYY")</f>
        <v>2012</v>
      </c>
      <c r="P1000" t="str">
        <f>TEXT(TBL_Employees[[#This Row],[Exit Date]], "YYYY")</f>
        <v/>
      </c>
      <c r="Q1000" s="8" t="e">
        <f>TBL_Employees[[#This Row],[EXIT YEAR]]-TBL_Employees[[#This Row],[HIRE YEAR]]</f>
        <v>#VALUE!</v>
      </c>
    </row>
    <row r="1001" spans="1:19" x14ac:dyDescent="0.3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  <c r="O1001" s="10" t="str">
        <f>TEXT(TBL_Employees[[#This Row],[Hire Date]],"YYYY")</f>
        <v>2020</v>
      </c>
      <c r="P1001" t="str">
        <f>TEXT(TBL_Employees[[#This Row],[Exit Date]], "YYYY")</f>
        <v/>
      </c>
      <c r="Q1001" s="8" t="e">
        <f>TBL_Employees[[#This Row],[EXIT YEAR]]-TBL_Employees[[#This Row],[HIRE YEAR]]</f>
        <v>#VALUE!</v>
      </c>
    </row>
    <row r="1002" spans="1:19" x14ac:dyDescent="0.35">
      <c r="I1002" s="15"/>
      <c r="J1002" s="2"/>
      <c r="K1002" s="3"/>
      <c r="N1002" s="15"/>
      <c r="O1002" s="16" t="str">
        <f>TEXT(TBL_Employees[[#This Row],[Hire Date]],"YYYY")</f>
        <v>1900</v>
      </c>
      <c r="P1002" s="8" t="str">
        <f>TEXT(TBL_Employees[[#This Row],[Exit Date]], "YYYY")</f>
        <v>1900</v>
      </c>
      <c r="Q1002" s="8">
        <f>TBL_Employees[[#This Row],[EXIT YEAR]]-TBL_Employees[[#This Row],[HIRE YEAR]]</f>
        <v>0</v>
      </c>
      <c r="S1002" s="8"/>
    </row>
    <row r="1003" spans="1:19" x14ac:dyDescent="0.35">
      <c r="I1003" s="15"/>
      <c r="J1003" s="2"/>
      <c r="K1003" s="3"/>
      <c r="N1003" s="15"/>
      <c r="O1003" s="16" t="str">
        <f>TEXT(TBL_Employees[[#This Row],[Hire Date]],"YYYY")</f>
        <v>1900</v>
      </c>
      <c r="P1003" s="8" t="str">
        <f>TEXT(TBL_Employees[[#This Row],[Exit Date]], "YYYY")</f>
        <v>1900</v>
      </c>
      <c r="Q1003" s="8">
        <f>TBL_Employees[[#This Row],[EXIT YEAR]]-TBL_Employees[[#This Row],[HIRE YEAR]]</f>
        <v>0</v>
      </c>
      <c r="S1003" s="8"/>
    </row>
    <row r="1004" spans="1:19" x14ac:dyDescent="0.35">
      <c r="I1004" s="15"/>
      <c r="J1004" s="2"/>
      <c r="K1004" s="3"/>
      <c r="N1004" s="15"/>
      <c r="O1004" s="16" t="str">
        <f>TEXT(TBL_Employees[[#This Row],[Hire Date]],"YYYY")</f>
        <v>1900</v>
      </c>
      <c r="P1004" s="8" t="str">
        <f>TEXT(TBL_Employees[[#This Row],[Exit Date]], "YYYY")</f>
        <v>1900</v>
      </c>
      <c r="Q1004" s="8">
        <f>TBL_Employees[[#This Row],[EXIT YEAR]]-TBL_Employees[[#This Row],[HIRE YEAR]]</f>
        <v>0</v>
      </c>
      <c r="S1004" s="8"/>
    </row>
    <row r="1005" spans="1:19" x14ac:dyDescent="0.35">
      <c r="I1005" s="15"/>
      <c r="J1005" s="2"/>
      <c r="K1005" s="3"/>
      <c r="N1005" s="15"/>
      <c r="O1005" s="16" t="str">
        <f>TEXT(TBL_Employees[[#This Row],[Hire Date]],"YYYY")</f>
        <v>1900</v>
      </c>
      <c r="P1005" s="8" t="str">
        <f>TEXT(TBL_Employees[[#This Row],[Exit Date]], "YYYY")</f>
        <v>1900</v>
      </c>
      <c r="Q1005" s="8">
        <f>TBL_Employees[[#This Row],[EXIT YEAR]]-TBL_Employees[[#This Row],[HIRE YEAR]]</f>
        <v>0</v>
      </c>
      <c r="S1005" s="8"/>
    </row>
    <row r="1006" spans="1:19" x14ac:dyDescent="0.35">
      <c r="I1006" s="15"/>
      <c r="J1006" s="2"/>
      <c r="K1006" s="3"/>
      <c r="N1006" s="15"/>
      <c r="O1006" s="16" t="str">
        <f>TEXT(TBL_Employees[[#This Row],[Hire Date]],"YYYY")</f>
        <v>1900</v>
      </c>
      <c r="P1006" s="8" t="str">
        <f>TEXT(TBL_Employees[[#This Row],[Exit Date]], "YYYY")</f>
        <v>1900</v>
      </c>
      <c r="Q1006" s="8">
        <f>TBL_Employees[[#This Row],[EXIT YEAR]]-TBL_Employees[[#This Row],[HIRE YEAR]]</f>
        <v>0</v>
      </c>
      <c r="S1006" s="8"/>
    </row>
    <row r="1007" spans="1:19" x14ac:dyDescent="0.35">
      <c r="I1007" s="15"/>
      <c r="J1007" s="2"/>
      <c r="K1007" s="3"/>
      <c r="N1007" s="15"/>
      <c r="O1007" s="16" t="str">
        <f>TEXT(TBL_Employees[[#This Row],[Hire Date]],"YYYY")</f>
        <v>1900</v>
      </c>
      <c r="P1007" s="8" t="str">
        <f>TEXT(TBL_Employees[[#This Row],[Exit Date]], "YYYY")</f>
        <v>1900</v>
      </c>
      <c r="Q1007" s="8">
        <f>TBL_Employees[[#This Row],[EXIT YEAR]]-TBL_Employees[[#This Row],[HIRE YEAR]]</f>
        <v>0</v>
      </c>
      <c r="S1007" s="8"/>
    </row>
    <row r="1008" spans="1:19" x14ac:dyDescent="0.35">
      <c r="I1008" s="15"/>
      <c r="J1008" s="2"/>
      <c r="K1008" s="3"/>
      <c r="N1008" s="15"/>
      <c r="O1008" s="16" t="str">
        <f>TEXT(TBL_Employees[[#This Row],[Hire Date]],"YYYY")</f>
        <v>1900</v>
      </c>
      <c r="P1008" s="8" t="str">
        <f>TEXT(TBL_Employees[[#This Row],[Exit Date]], "YYYY")</f>
        <v>1900</v>
      </c>
      <c r="Q1008" s="8">
        <f>TBL_Employees[[#This Row],[EXIT YEAR]]-TBL_Employees[[#This Row],[HIRE YEAR]]</f>
        <v>0</v>
      </c>
      <c r="S1008" s="8"/>
    </row>
    <row r="1009" spans="9:19" x14ac:dyDescent="0.35">
      <c r="I1009" s="15"/>
      <c r="J1009" s="2"/>
      <c r="K1009" s="3"/>
      <c r="N1009" s="15"/>
      <c r="O1009" s="16" t="str">
        <f>TEXT(TBL_Employees[[#This Row],[Hire Date]],"YYYY")</f>
        <v>1900</v>
      </c>
      <c r="P1009" s="8" t="str">
        <f>TEXT(TBL_Employees[[#This Row],[Exit Date]], "YYYY")</f>
        <v>1900</v>
      </c>
      <c r="Q1009" s="8">
        <f>TBL_Employees[[#This Row],[EXIT YEAR]]-TBL_Employees[[#This Row],[HIRE YEAR]]</f>
        <v>0</v>
      </c>
      <c r="S1009" s="8"/>
    </row>
    <row r="1010" spans="9:19" x14ac:dyDescent="0.35">
      <c r="I1010" s="15"/>
      <c r="J1010" s="2"/>
      <c r="K1010" s="3"/>
      <c r="N1010" s="15"/>
      <c r="O1010" s="16" t="str">
        <f>TEXT(TBL_Employees[[#This Row],[Hire Date]],"YYYY")</f>
        <v>1900</v>
      </c>
      <c r="P1010" s="8" t="str">
        <f>TEXT(TBL_Employees[[#This Row],[Exit Date]], "YYYY")</f>
        <v>1900</v>
      </c>
      <c r="Q1010" s="8">
        <f>TBL_Employees[[#This Row],[EXIT YEAR]]-TBL_Employees[[#This Row],[HIRE YEAR]]</f>
        <v>0</v>
      </c>
      <c r="S1010" s="8"/>
    </row>
    <row r="1011" spans="9:19" x14ac:dyDescent="0.35">
      <c r="I1011" s="15"/>
      <c r="J1011" s="2"/>
      <c r="K1011" s="3"/>
      <c r="N1011" s="15"/>
      <c r="O1011" s="16" t="str">
        <f>TEXT(TBL_Employees[[#This Row],[Hire Date]],"YYYY")</f>
        <v>1900</v>
      </c>
      <c r="P1011" s="8" t="str">
        <f>TEXT(TBL_Employees[[#This Row],[Exit Date]], "YYYY")</f>
        <v>1900</v>
      </c>
      <c r="Q1011" s="8">
        <f>TBL_Employees[[#This Row],[EXIT YEAR]]-TBL_Employees[[#This Row],[HIRE YEAR]]</f>
        <v>0</v>
      </c>
      <c r="S1011" s="8"/>
    </row>
    <row r="1012" spans="9:19" x14ac:dyDescent="0.35">
      <c r="I1012" s="15"/>
      <c r="J1012" s="2"/>
      <c r="K1012" s="3"/>
      <c r="N1012" s="15"/>
      <c r="O1012" s="16" t="str">
        <f>TEXT(TBL_Employees[[#This Row],[Hire Date]],"YYYY")</f>
        <v>1900</v>
      </c>
      <c r="P1012" s="8" t="str">
        <f>TEXT(TBL_Employees[[#This Row],[Exit Date]], "YYYY")</f>
        <v>1900</v>
      </c>
      <c r="Q1012" s="8">
        <f>TBL_Employees[[#This Row],[EXIT YEAR]]-TBL_Employees[[#This Row],[HIRE YEAR]]</f>
        <v>0</v>
      </c>
      <c r="S1012" s="8"/>
    </row>
    <row r="1013" spans="9:19" x14ac:dyDescent="0.35">
      <c r="I1013" s="15"/>
      <c r="J1013" s="2"/>
      <c r="K1013" s="3"/>
      <c r="N1013" s="15"/>
      <c r="O1013" s="16" t="str">
        <f>TEXT(TBL_Employees[[#This Row],[Hire Date]],"YYYY")</f>
        <v>1900</v>
      </c>
      <c r="P1013" s="8" t="str">
        <f>TEXT(TBL_Employees[[#This Row],[Exit Date]], "YYYY")</f>
        <v>1900</v>
      </c>
      <c r="Q1013" s="8">
        <f>TBL_Employees[[#This Row],[EXIT YEAR]]-TBL_Employees[[#This Row],[HIRE YEAR]]</f>
        <v>0</v>
      </c>
      <c r="S1013" s="8"/>
    </row>
    <row r="1014" spans="9:19" x14ac:dyDescent="0.35">
      <c r="I1014" s="15"/>
      <c r="J1014" s="2"/>
      <c r="K1014" s="3"/>
      <c r="N1014" s="15"/>
      <c r="O1014" s="16" t="str">
        <f>TEXT(TBL_Employees[[#This Row],[Hire Date]],"YYYY")</f>
        <v>1900</v>
      </c>
      <c r="P1014" s="8" t="str">
        <f>TEXT(TBL_Employees[[#This Row],[Exit Date]], "YYYY")</f>
        <v>1900</v>
      </c>
      <c r="Q1014" s="8">
        <f>TBL_Employees[[#This Row],[EXIT YEAR]]-TBL_Employees[[#This Row],[HIRE YEAR]]</f>
        <v>0</v>
      </c>
      <c r="S1014" s="8"/>
    </row>
    <row r="1015" spans="9:19" x14ac:dyDescent="0.35">
      <c r="I1015" s="15"/>
      <c r="J1015" s="2"/>
      <c r="K1015" s="3"/>
      <c r="N1015" s="15"/>
      <c r="O1015" s="16" t="str">
        <f>TEXT(TBL_Employees[[#This Row],[Hire Date]],"YYYY")</f>
        <v>1900</v>
      </c>
      <c r="P1015" s="8" t="str">
        <f>TEXT(TBL_Employees[[#This Row],[Exit Date]], "YYYY")</f>
        <v>1900</v>
      </c>
      <c r="Q1015" s="8">
        <f>TBL_Employees[[#This Row],[EXIT YEAR]]-TBL_Employees[[#This Row],[HIRE YEAR]]</f>
        <v>0</v>
      </c>
      <c r="S1015" s="8"/>
    </row>
    <row r="1016" spans="9:19" x14ac:dyDescent="0.35">
      <c r="I1016" s="15"/>
      <c r="J1016" s="2"/>
      <c r="K1016" s="3"/>
      <c r="N1016" s="15"/>
      <c r="O1016" s="16" t="str">
        <f>TEXT(TBL_Employees[[#This Row],[Hire Date]],"YYYY")</f>
        <v>1900</v>
      </c>
      <c r="P1016" s="8" t="str">
        <f>TEXT(TBL_Employees[[#This Row],[Exit Date]], "YYYY")</f>
        <v>1900</v>
      </c>
      <c r="Q1016" s="8">
        <f>TBL_Employees[[#This Row],[EXIT YEAR]]-TBL_Employees[[#This Row],[HIRE YEAR]]</f>
        <v>0</v>
      </c>
      <c r="S1016" s="8"/>
    </row>
    <row r="1017" spans="9:19" x14ac:dyDescent="0.35">
      <c r="I1017" s="15"/>
      <c r="J1017" s="2"/>
      <c r="K1017" s="3"/>
      <c r="N1017" s="15"/>
      <c r="O1017" s="16" t="str">
        <f>TEXT(TBL_Employees[[#This Row],[Hire Date]],"YYYY")</f>
        <v>1900</v>
      </c>
      <c r="P1017" s="8" t="str">
        <f>TEXT(TBL_Employees[[#This Row],[Exit Date]], "YYYY")</f>
        <v>1900</v>
      </c>
      <c r="Q1017" s="8">
        <f>TBL_Employees[[#This Row],[EXIT YEAR]]-TBL_Employees[[#This Row],[HIRE YEAR]]</f>
        <v>0</v>
      </c>
      <c r="S1017" s="8"/>
    </row>
    <row r="1018" spans="9:19" x14ac:dyDescent="0.35">
      <c r="I1018" s="15"/>
      <c r="J1018" s="2"/>
      <c r="K1018" s="3"/>
      <c r="N1018" s="15"/>
      <c r="O1018" s="16" t="str">
        <f>TEXT(TBL_Employees[[#This Row],[Hire Date]],"YYYY")</f>
        <v>1900</v>
      </c>
      <c r="P1018" s="8" t="str">
        <f>TEXT(TBL_Employees[[#This Row],[Exit Date]], "YYYY")</f>
        <v>1900</v>
      </c>
      <c r="Q1018" s="8">
        <f>TBL_Employees[[#This Row],[EXIT YEAR]]-TBL_Employees[[#This Row],[HIRE YEAR]]</f>
        <v>0</v>
      </c>
      <c r="S1018" s="8"/>
    </row>
    <row r="1019" spans="9:19" x14ac:dyDescent="0.35">
      <c r="I1019" s="15"/>
      <c r="J1019" s="2"/>
      <c r="K1019" s="3"/>
      <c r="N1019" s="15"/>
      <c r="O1019" s="16" t="str">
        <f>TEXT(TBL_Employees[[#This Row],[Hire Date]],"YYYY")</f>
        <v>1900</v>
      </c>
      <c r="P1019" s="8" t="str">
        <f>TEXT(TBL_Employees[[#This Row],[Exit Date]], "YYYY")</f>
        <v>1900</v>
      </c>
      <c r="Q1019" s="8">
        <f>TBL_Employees[[#This Row],[EXIT YEAR]]-TBL_Employees[[#This Row],[HIRE YEAR]]</f>
        <v>0</v>
      </c>
      <c r="S1019" s="8"/>
    </row>
    <row r="1020" spans="9:19" x14ac:dyDescent="0.35">
      <c r="I1020" s="15"/>
      <c r="J1020" s="2"/>
      <c r="K1020" s="3"/>
      <c r="N1020" s="15"/>
      <c r="O1020" s="16" t="str">
        <f>TEXT(TBL_Employees[[#This Row],[Hire Date]],"YYYY")</f>
        <v>1900</v>
      </c>
      <c r="P1020" s="8" t="str">
        <f>TEXT(TBL_Employees[[#This Row],[Exit Date]], "YYYY")</f>
        <v>1900</v>
      </c>
      <c r="Q1020" s="8">
        <f>TBL_Employees[[#This Row],[EXIT YEAR]]-TBL_Employees[[#This Row],[HIRE YEAR]]</f>
        <v>0</v>
      </c>
      <c r="S1020" s="8"/>
    </row>
    <row r="1021" spans="9:19" x14ac:dyDescent="0.35">
      <c r="I1021" s="15"/>
      <c r="J1021" s="2"/>
      <c r="K1021" s="3"/>
      <c r="N1021" s="15"/>
      <c r="O1021" s="16" t="str">
        <f>TEXT(TBL_Employees[[#This Row],[Hire Date]],"YYYY")</f>
        <v>1900</v>
      </c>
      <c r="P1021" s="8" t="str">
        <f>TEXT(TBL_Employees[[#This Row],[Exit Date]], "YYYY")</f>
        <v>1900</v>
      </c>
      <c r="Q1021" s="8">
        <f>TBL_Employees[[#This Row],[EXIT YEAR]]-TBL_Employees[[#This Row],[HIRE YEAR]]</f>
        <v>0</v>
      </c>
      <c r="S1021" s="8"/>
    </row>
    <row r="1022" spans="9:19" x14ac:dyDescent="0.35">
      <c r="I1022" s="15"/>
      <c r="J1022" s="2"/>
      <c r="K1022" s="3"/>
      <c r="N1022" s="15"/>
      <c r="O1022" s="16" t="str">
        <f>TEXT(TBL_Employees[[#This Row],[Hire Date]],"YYYY")</f>
        <v>1900</v>
      </c>
      <c r="P1022" s="8" t="str">
        <f>TEXT(TBL_Employees[[#This Row],[Exit Date]], "YYYY")</f>
        <v>1900</v>
      </c>
      <c r="Q1022" s="8">
        <f>TBL_Employees[[#This Row],[EXIT YEAR]]-TBL_Employees[[#This Row],[HIRE YEAR]]</f>
        <v>0</v>
      </c>
      <c r="S1022" s="8"/>
    </row>
    <row r="1023" spans="9:19" x14ac:dyDescent="0.35">
      <c r="I1023" s="15"/>
      <c r="J1023" s="2"/>
      <c r="K1023" s="3"/>
      <c r="N1023" s="15"/>
      <c r="O1023" s="16" t="str">
        <f>TEXT(TBL_Employees[[#This Row],[Hire Date]],"YYYY")</f>
        <v>1900</v>
      </c>
      <c r="P1023" s="8" t="str">
        <f>TEXT(TBL_Employees[[#This Row],[Exit Date]], "YYYY")</f>
        <v>1900</v>
      </c>
      <c r="Q1023" s="8">
        <f>TBL_Employees[[#This Row],[EXIT YEAR]]-TBL_Employees[[#This Row],[HIRE YEAR]]</f>
        <v>0</v>
      </c>
      <c r="S1023" s="8"/>
    </row>
    <row r="1024" spans="9:19" x14ac:dyDescent="0.35">
      <c r="I1024" s="15"/>
      <c r="J1024" s="2"/>
      <c r="K1024" s="3"/>
      <c r="N1024" s="15"/>
      <c r="O1024" s="16" t="str">
        <f>TEXT(TBL_Employees[[#This Row],[Hire Date]],"YYYY")</f>
        <v>1900</v>
      </c>
      <c r="P1024" s="8" t="str">
        <f>TEXT(TBL_Employees[[#This Row],[Exit Date]], "YYYY")</f>
        <v>1900</v>
      </c>
      <c r="Q1024" s="8">
        <f>TBL_Employees[[#This Row],[EXIT YEAR]]-TBL_Employees[[#This Row],[HIRE YEAR]]</f>
        <v>0</v>
      </c>
      <c r="S1024" s="8"/>
    </row>
    <row r="1025" spans="9:19" x14ac:dyDescent="0.35">
      <c r="I1025" s="15"/>
      <c r="J1025" s="2"/>
      <c r="K1025" s="3"/>
      <c r="N1025" s="15"/>
      <c r="O1025" s="16" t="str">
        <f>TEXT(TBL_Employees[[#This Row],[Hire Date]],"YYYY")</f>
        <v>1900</v>
      </c>
      <c r="P1025" s="8" t="str">
        <f>TEXT(TBL_Employees[[#This Row],[Exit Date]], "YYYY")</f>
        <v>1900</v>
      </c>
      <c r="Q1025" s="8">
        <f>TBL_Employees[[#This Row],[EXIT YEAR]]-TBL_Employees[[#This Row],[HIRE YEAR]]</f>
        <v>0</v>
      </c>
      <c r="S1025" s="8"/>
    </row>
    <row r="1026" spans="9:19" x14ac:dyDescent="0.35">
      <c r="I1026" s="15"/>
      <c r="J1026" s="2"/>
      <c r="K1026" s="3"/>
      <c r="N1026" s="15"/>
      <c r="O1026" s="16" t="str">
        <f>TEXT(TBL_Employees[[#This Row],[Hire Date]],"YYYY")</f>
        <v>1900</v>
      </c>
      <c r="P1026" s="8" t="str">
        <f>TEXT(TBL_Employees[[#This Row],[Exit Date]], "YYYY")</f>
        <v>1900</v>
      </c>
      <c r="Q1026" s="8">
        <f>TBL_Employees[[#This Row],[EXIT YEAR]]-TBL_Employees[[#This Row],[HIRE YEAR]]</f>
        <v>0</v>
      </c>
      <c r="S1026" s="8"/>
    </row>
    <row r="1027" spans="9:19" x14ac:dyDescent="0.35">
      <c r="I1027" s="15"/>
      <c r="J1027" s="2"/>
      <c r="K1027" s="3"/>
      <c r="N1027" s="15"/>
      <c r="O1027" s="16" t="str">
        <f>TEXT(TBL_Employees[[#This Row],[Hire Date]],"YYYY")</f>
        <v>1900</v>
      </c>
      <c r="P1027" s="8" t="str">
        <f>TEXT(TBL_Employees[[#This Row],[Exit Date]], "YYYY")</f>
        <v>1900</v>
      </c>
      <c r="Q1027" s="8">
        <f>TBL_Employees[[#This Row],[EXIT YEAR]]-TBL_Employees[[#This Row],[HIRE YEAR]]</f>
        <v>0</v>
      </c>
      <c r="S1027" s="8"/>
    </row>
    <row r="1028" spans="9:19" x14ac:dyDescent="0.35">
      <c r="I1028" s="15"/>
      <c r="J1028" s="2"/>
      <c r="K1028" s="3"/>
      <c r="N1028" s="15"/>
      <c r="O1028" s="16" t="str">
        <f>TEXT(TBL_Employees[[#This Row],[Hire Date]],"YYYY")</f>
        <v>1900</v>
      </c>
      <c r="P1028" s="8" t="str">
        <f>TEXT(TBL_Employees[[#This Row],[Exit Date]], "YYYY")</f>
        <v>1900</v>
      </c>
      <c r="Q1028" s="8">
        <f>TBL_Employees[[#This Row],[EXIT YEAR]]-TBL_Employees[[#This Row],[HIRE YEAR]]</f>
        <v>0</v>
      </c>
      <c r="S1028" s="8"/>
    </row>
    <row r="1029" spans="9:19" x14ac:dyDescent="0.35">
      <c r="I1029" s="15"/>
      <c r="J1029" s="2"/>
      <c r="K1029" s="3"/>
      <c r="N1029" s="15"/>
      <c r="O1029" s="16" t="str">
        <f>TEXT(TBL_Employees[[#This Row],[Hire Date]],"YYYY")</f>
        <v>1900</v>
      </c>
      <c r="P1029" s="8" t="str">
        <f>TEXT(TBL_Employees[[#This Row],[Exit Date]], "YYYY")</f>
        <v>1900</v>
      </c>
      <c r="Q1029" s="8">
        <f>TBL_Employees[[#This Row],[EXIT YEAR]]-TBL_Employees[[#This Row],[HIRE YEAR]]</f>
        <v>0</v>
      </c>
      <c r="S1029" s="8"/>
    </row>
    <row r="1030" spans="9:19" x14ac:dyDescent="0.35">
      <c r="I1030" s="15"/>
      <c r="J1030" s="2"/>
      <c r="K1030" s="3"/>
      <c r="N1030" s="15"/>
      <c r="O1030" s="16" t="str">
        <f>TEXT(TBL_Employees[[#This Row],[Hire Date]],"YYYY")</f>
        <v>1900</v>
      </c>
      <c r="P1030" s="8" t="str">
        <f>TEXT(TBL_Employees[[#This Row],[Exit Date]], "YYYY")</f>
        <v>1900</v>
      </c>
      <c r="Q1030" s="8">
        <f>TBL_Employees[[#This Row],[EXIT YEAR]]-TBL_Employees[[#This Row],[HIRE YEAR]]</f>
        <v>0</v>
      </c>
      <c r="S1030" s="8"/>
    </row>
    <row r="1031" spans="9:19" x14ac:dyDescent="0.35">
      <c r="I1031" s="15"/>
      <c r="J1031" s="2"/>
      <c r="K1031" s="3"/>
      <c r="N1031" s="15"/>
      <c r="O1031" s="16" t="str">
        <f>TEXT(TBL_Employees[[#This Row],[Hire Date]],"YYYY")</f>
        <v>1900</v>
      </c>
      <c r="P1031" s="8" t="str">
        <f>TEXT(TBL_Employees[[#This Row],[Exit Date]], "YYYY")</f>
        <v>1900</v>
      </c>
      <c r="Q1031" s="8">
        <f>TBL_Employees[[#This Row],[EXIT YEAR]]-TBL_Employees[[#This Row],[HIRE YEAR]]</f>
        <v>0</v>
      </c>
      <c r="S1031" s="8"/>
    </row>
    <row r="1032" spans="9:19" x14ac:dyDescent="0.35">
      <c r="I1032" s="15"/>
      <c r="J1032" s="2"/>
      <c r="K1032" s="3"/>
      <c r="N1032" s="15"/>
      <c r="O1032" s="16" t="str">
        <f>TEXT(TBL_Employees[[#This Row],[Hire Date]],"YYYY")</f>
        <v>1900</v>
      </c>
      <c r="P1032" s="8" t="str">
        <f>TEXT(TBL_Employees[[#This Row],[Exit Date]], "YYYY")</f>
        <v>1900</v>
      </c>
      <c r="Q1032" s="8">
        <f>TBL_Employees[[#This Row],[EXIT YEAR]]-TBL_Employees[[#This Row],[HIRE YEAR]]</f>
        <v>0</v>
      </c>
      <c r="S1032" s="8"/>
    </row>
    <row r="1033" spans="9:19" x14ac:dyDescent="0.35">
      <c r="I1033" s="15"/>
      <c r="J1033" s="2"/>
      <c r="K1033" s="3"/>
      <c r="N1033" s="15"/>
      <c r="O1033" s="16" t="str">
        <f>TEXT(TBL_Employees[[#This Row],[Hire Date]],"YYYY")</f>
        <v>1900</v>
      </c>
      <c r="P1033" s="8" t="str">
        <f>TEXT(TBL_Employees[[#This Row],[Exit Date]], "YYYY")</f>
        <v>1900</v>
      </c>
      <c r="Q1033" s="8">
        <f>TBL_Employees[[#This Row],[EXIT YEAR]]-TBL_Employees[[#This Row],[HIRE YEAR]]</f>
        <v>0</v>
      </c>
      <c r="S1033" s="8"/>
    </row>
    <row r="1034" spans="9:19" x14ac:dyDescent="0.35">
      <c r="I1034" s="15"/>
      <c r="J1034" s="2"/>
      <c r="K1034" s="3"/>
      <c r="N1034" s="15"/>
      <c r="O1034" s="16" t="str">
        <f>TEXT(TBL_Employees[[#This Row],[Hire Date]],"YYYY")</f>
        <v>1900</v>
      </c>
      <c r="P1034" s="8" t="str">
        <f>TEXT(TBL_Employees[[#This Row],[Exit Date]], "YYYY")</f>
        <v>1900</v>
      </c>
      <c r="Q1034" s="8">
        <f>TBL_Employees[[#This Row],[EXIT YEAR]]-TBL_Employees[[#This Row],[HIRE YEAR]]</f>
        <v>0</v>
      </c>
      <c r="S1034" s="8"/>
    </row>
    <row r="1035" spans="9:19" x14ac:dyDescent="0.35">
      <c r="I1035" s="15"/>
      <c r="J1035" s="2"/>
      <c r="K1035" s="3"/>
      <c r="N1035" s="15"/>
      <c r="O1035" s="16" t="str">
        <f>TEXT(TBL_Employees[[#This Row],[Hire Date]],"YYYY")</f>
        <v>1900</v>
      </c>
      <c r="P1035" s="8" t="str">
        <f>TEXT(TBL_Employees[[#This Row],[Exit Date]], "YYYY")</f>
        <v>1900</v>
      </c>
      <c r="Q1035" s="8">
        <f>TBL_Employees[[#This Row],[EXIT YEAR]]-TBL_Employees[[#This Row],[HIRE YEAR]]</f>
        <v>0</v>
      </c>
      <c r="S1035" s="8"/>
    </row>
    <row r="1036" spans="9:19" x14ac:dyDescent="0.35">
      <c r="I1036" s="15"/>
      <c r="J1036" s="2"/>
      <c r="K1036" s="3"/>
      <c r="N1036" s="15"/>
      <c r="O1036" s="16" t="str">
        <f>TEXT(TBL_Employees[[#This Row],[Hire Date]],"YYYY")</f>
        <v>1900</v>
      </c>
      <c r="P1036" s="8" t="str">
        <f>TEXT(TBL_Employees[[#This Row],[Exit Date]], "YYYY")</f>
        <v>1900</v>
      </c>
      <c r="Q1036" s="8">
        <f>TBL_Employees[[#This Row],[EXIT YEAR]]-TBL_Employees[[#This Row],[HIRE YEAR]]</f>
        <v>0</v>
      </c>
      <c r="S1036" s="8"/>
    </row>
    <row r="1037" spans="9:19" x14ac:dyDescent="0.35">
      <c r="I1037" s="15"/>
      <c r="J1037" s="2"/>
      <c r="K1037" s="3"/>
      <c r="N1037" s="15"/>
      <c r="O1037" s="16" t="str">
        <f>TEXT(TBL_Employees[[#This Row],[Hire Date]],"YYYY")</f>
        <v>1900</v>
      </c>
      <c r="P1037" s="8" t="str">
        <f>TEXT(TBL_Employees[[#This Row],[Exit Date]], "YYYY")</f>
        <v>1900</v>
      </c>
      <c r="Q1037" s="8">
        <f>TBL_Employees[[#This Row],[EXIT YEAR]]-TBL_Employees[[#This Row],[HIRE YEAR]]</f>
        <v>0</v>
      </c>
      <c r="S1037" s="8"/>
    </row>
    <row r="1038" spans="9:19" x14ac:dyDescent="0.35">
      <c r="I1038" s="15"/>
      <c r="J1038" s="2"/>
      <c r="K1038" s="3"/>
      <c r="N1038" s="15"/>
      <c r="O1038" s="16" t="str">
        <f>TEXT(TBL_Employees[[#This Row],[Hire Date]],"YYYY")</f>
        <v>1900</v>
      </c>
      <c r="P1038" s="8" t="str">
        <f>TEXT(TBL_Employees[[#This Row],[Exit Date]], "YYYY")</f>
        <v>1900</v>
      </c>
      <c r="Q1038" s="8">
        <f>TBL_Employees[[#This Row],[EXIT YEAR]]-TBL_Employees[[#This Row],[HIRE YEAR]]</f>
        <v>0</v>
      </c>
      <c r="S1038" s="8"/>
    </row>
    <row r="1039" spans="9:19" x14ac:dyDescent="0.35">
      <c r="I1039" s="15"/>
      <c r="J1039" s="2"/>
      <c r="K1039" s="3"/>
      <c r="N1039" s="15"/>
      <c r="O1039" s="16" t="str">
        <f>TEXT(TBL_Employees[[#This Row],[Hire Date]],"YYYY")</f>
        <v>1900</v>
      </c>
      <c r="P1039" s="8" t="str">
        <f>TEXT(TBL_Employees[[#This Row],[Exit Date]], "YYYY")</f>
        <v>1900</v>
      </c>
      <c r="Q1039" s="8">
        <f>TBL_Employees[[#This Row],[EXIT YEAR]]-TBL_Employees[[#This Row],[HIRE YEAR]]</f>
        <v>0</v>
      </c>
      <c r="S1039" s="8"/>
    </row>
    <row r="1040" spans="9:19" x14ac:dyDescent="0.35">
      <c r="I1040" s="15"/>
      <c r="J1040" s="2"/>
      <c r="K1040" s="3"/>
      <c r="N1040" s="15"/>
      <c r="O1040" s="16" t="str">
        <f>TEXT(TBL_Employees[[#This Row],[Hire Date]],"YYYY")</f>
        <v>1900</v>
      </c>
      <c r="P1040" s="8" t="str">
        <f>TEXT(TBL_Employees[[#This Row],[Exit Date]], "YYYY")</f>
        <v>1900</v>
      </c>
      <c r="Q1040" s="8">
        <f>TBL_Employees[[#This Row],[EXIT YEAR]]-TBL_Employees[[#This Row],[HIRE YEAR]]</f>
        <v>0</v>
      </c>
      <c r="S1040" s="8"/>
    </row>
    <row r="1041" spans="9:19" x14ac:dyDescent="0.35">
      <c r="I1041" s="15"/>
      <c r="J1041" s="2"/>
      <c r="K1041" s="3"/>
      <c r="N1041" s="15"/>
      <c r="O1041" s="16" t="str">
        <f>TEXT(TBL_Employees[[#This Row],[Hire Date]],"YYYY")</f>
        <v>1900</v>
      </c>
      <c r="P1041" s="8" t="str">
        <f>TEXT(TBL_Employees[[#This Row],[Exit Date]], "YYYY")</f>
        <v>1900</v>
      </c>
      <c r="Q1041" s="8">
        <f>TBL_Employees[[#This Row],[EXIT YEAR]]-TBL_Employees[[#This Row],[HIRE YEAR]]</f>
        <v>0</v>
      </c>
      <c r="S1041" s="8"/>
    </row>
    <row r="1042" spans="9:19" x14ac:dyDescent="0.35">
      <c r="I1042" s="15"/>
      <c r="J1042" s="2"/>
      <c r="K1042" s="3"/>
      <c r="N1042" s="15"/>
      <c r="O1042" s="16" t="str">
        <f>TEXT(TBL_Employees[[#This Row],[Hire Date]],"YYYY")</f>
        <v>1900</v>
      </c>
      <c r="P1042" s="8" t="str">
        <f>TEXT(TBL_Employees[[#This Row],[Exit Date]], "YYYY")</f>
        <v>1900</v>
      </c>
      <c r="Q1042" s="8">
        <f>TBL_Employees[[#This Row],[EXIT YEAR]]-TBL_Employees[[#This Row],[HIRE YEAR]]</f>
        <v>0</v>
      </c>
      <c r="S1042" s="8"/>
    </row>
    <row r="1043" spans="9:19" x14ac:dyDescent="0.35">
      <c r="I1043" s="15"/>
      <c r="J1043" s="2"/>
      <c r="K1043" s="3"/>
      <c r="N1043" s="15"/>
      <c r="O1043" s="16" t="str">
        <f>TEXT(TBL_Employees[[#This Row],[Hire Date]],"YYYY")</f>
        <v>1900</v>
      </c>
      <c r="P1043" s="8" t="str">
        <f>TEXT(TBL_Employees[[#This Row],[Exit Date]], "YYYY")</f>
        <v>1900</v>
      </c>
      <c r="Q1043" s="8">
        <f>TBL_Employees[[#This Row],[EXIT YEAR]]-TBL_Employees[[#This Row],[HIRE YEAR]]</f>
        <v>0</v>
      </c>
      <c r="S1043" s="8"/>
    </row>
    <row r="1044" spans="9:19" x14ac:dyDescent="0.35">
      <c r="I1044" s="15"/>
      <c r="J1044" s="2"/>
      <c r="K1044" s="3"/>
      <c r="N1044" s="15"/>
      <c r="O1044" s="16" t="str">
        <f>TEXT(TBL_Employees[[#This Row],[Hire Date]],"YYYY")</f>
        <v>1900</v>
      </c>
      <c r="P1044" s="8" t="str">
        <f>TEXT(TBL_Employees[[#This Row],[Exit Date]], "YYYY")</f>
        <v>1900</v>
      </c>
      <c r="Q1044" s="8">
        <f>TBL_Employees[[#This Row],[EXIT YEAR]]-TBL_Employees[[#This Row],[HIRE YEAR]]</f>
        <v>0</v>
      </c>
      <c r="S1044" s="8"/>
    </row>
    <row r="1045" spans="9:19" x14ac:dyDescent="0.35">
      <c r="I1045" s="15"/>
      <c r="J1045" s="2"/>
      <c r="K1045" s="3"/>
      <c r="N1045" s="15"/>
      <c r="O1045" s="16" t="str">
        <f>TEXT(TBL_Employees[[#This Row],[Hire Date]],"YYYY")</f>
        <v>1900</v>
      </c>
      <c r="P1045" s="8" t="str">
        <f>TEXT(TBL_Employees[[#This Row],[Exit Date]], "YYYY")</f>
        <v>1900</v>
      </c>
      <c r="Q1045" s="8">
        <f>TBL_Employees[[#This Row],[EXIT YEAR]]-TBL_Employees[[#This Row],[HIRE YEAR]]</f>
        <v>0</v>
      </c>
      <c r="S1045" s="8"/>
    </row>
    <row r="1046" spans="9:19" x14ac:dyDescent="0.35">
      <c r="I1046" s="15"/>
      <c r="J1046" s="2"/>
      <c r="K1046" s="3"/>
      <c r="N1046" s="15"/>
      <c r="O1046" s="16" t="str">
        <f>TEXT(TBL_Employees[[#This Row],[Hire Date]],"YYYY")</f>
        <v>1900</v>
      </c>
      <c r="P1046" s="8" t="str">
        <f>TEXT(TBL_Employees[[#This Row],[Exit Date]], "YYYY")</f>
        <v>1900</v>
      </c>
      <c r="Q1046" s="8">
        <f>TBL_Employees[[#This Row],[EXIT YEAR]]-TBL_Employees[[#This Row],[HIRE YEAR]]</f>
        <v>0</v>
      </c>
      <c r="S1046" s="8"/>
    </row>
    <row r="1047" spans="9:19" x14ac:dyDescent="0.35">
      <c r="I1047" s="15"/>
      <c r="J1047" s="2"/>
      <c r="K1047" s="3"/>
      <c r="N1047" s="15"/>
      <c r="O1047" s="16" t="str">
        <f>TEXT(TBL_Employees[[#This Row],[Hire Date]],"YYYY")</f>
        <v>1900</v>
      </c>
      <c r="P1047" s="8" t="str">
        <f>TEXT(TBL_Employees[[#This Row],[Exit Date]], "YYYY")</f>
        <v>1900</v>
      </c>
      <c r="Q1047" s="8">
        <f>TBL_Employees[[#This Row],[EXIT YEAR]]-TBL_Employees[[#This Row],[HIRE YEAR]]</f>
        <v>0</v>
      </c>
      <c r="S1047" s="8"/>
    </row>
    <row r="1048" spans="9:19" x14ac:dyDescent="0.35">
      <c r="I1048" s="15"/>
      <c r="J1048" s="2"/>
      <c r="K1048" s="3"/>
      <c r="N1048" s="15"/>
      <c r="O1048" s="16" t="str">
        <f>TEXT(TBL_Employees[[#This Row],[Hire Date]],"YYYY")</f>
        <v>1900</v>
      </c>
      <c r="P1048" s="8" t="str">
        <f>TEXT(TBL_Employees[[#This Row],[Exit Date]], "YYYY")</f>
        <v>1900</v>
      </c>
      <c r="Q1048" s="8">
        <f>TBL_Employees[[#This Row],[EXIT YEAR]]-TBL_Employees[[#This Row],[HIRE YEAR]]</f>
        <v>0</v>
      </c>
      <c r="S1048" s="8"/>
    </row>
    <row r="1049" spans="9:19" x14ac:dyDescent="0.35">
      <c r="I1049" s="15"/>
      <c r="J1049" s="2"/>
      <c r="K1049" s="3"/>
      <c r="N1049" s="15"/>
      <c r="O1049" s="16" t="str">
        <f>TEXT(TBL_Employees[[#This Row],[Hire Date]],"YYYY")</f>
        <v>1900</v>
      </c>
      <c r="P1049" s="8" t="str">
        <f>TEXT(TBL_Employees[[#This Row],[Exit Date]], "YYYY")</f>
        <v>1900</v>
      </c>
      <c r="Q1049" s="8">
        <f>TBL_Employees[[#This Row],[EXIT YEAR]]-TBL_Employees[[#This Row],[HIRE YEAR]]</f>
        <v>0</v>
      </c>
      <c r="S1049" s="8"/>
    </row>
    <row r="1050" spans="9:19" x14ac:dyDescent="0.35">
      <c r="I1050" s="15"/>
      <c r="J1050" s="2"/>
      <c r="K1050" s="3"/>
      <c r="N1050" s="15"/>
      <c r="O1050" s="16" t="str">
        <f>TEXT(TBL_Employees[[#This Row],[Hire Date]],"YYYY")</f>
        <v>1900</v>
      </c>
      <c r="P1050" s="8" t="str">
        <f>TEXT(TBL_Employees[[#This Row],[Exit Date]], "YYYY")</f>
        <v>1900</v>
      </c>
      <c r="Q1050" s="8">
        <f>TBL_Employees[[#This Row],[EXIT YEAR]]-TBL_Employees[[#This Row],[HIRE YEAR]]</f>
        <v>0</v>
      </c>
      <c r="S1050" s="8"/>
    </row>
    <row r="1051" spans="9:19" x14ac:dyDescent="0.35">
      <c r="I1051" s="15"/>
      <c r="J1051" s="2"/>
      <c r="K1051" s="3"/>
      <c r="N1051" s="15"/>
      <c r="O1051" s="16" t="str">
        <f>TEXT(TBL_Employees[[#This Row],[Hire Date]],"YYYY")</f>
        <v>1900</v>
      </c>
      <c r="P1051" s="8" t="str">
        <f>TEXT(TBL_Employees[[#This Row],[Exit Date]], "YYYY")</f>
        <v>1900</v>
      </c>
      <c r="Q1051" s="8">
        <f>TBL_Employees[[#This Row],[EXIT YEAR]]-TBL_Employees[[#This Row],[HIRE YEAR]]</f>
        <v>0</v>
      </c>
      <c r="S1051" s="8"/>
    </row>
    <row r="1052" spans="9:19" x14ac:dyDescent="0.35">
      <c r="I1052" s="15"/>
      <c r="J1052" s="2"/>
      <c r="K1052" s="3"/>
      <c r="N1052" s="15"/>
      <c r="O1052" s="16" t="str">
        <f>TEXT(TBL_Employees[[#This Row],[Hire Date]],"YYYY")</f>
        <v>1900</v>
      </c>
      <c r="P1052" s="8" t="str">
        <f>TEXT(TBL_Employees[[#This Row],[Exit Date]], "YYYY")</f>
        <v>1900</v>
      </c>
      <c r="Q1052" s="8">
        <f>TBL_Employees[[#This Row],[EXIT YEAR]]-TBL_Employees[[#This Row],[HIRE YEAR]]</f>
        <v>0</v>
      </c>
      <c r="S1052" s="8"/>
    </row>
    <row r="1053" spans="9:19" x14ac:dyDescent="0.35">
      <c r="I1053" s="15"/>
      <c r="J1053" s="2"/>
      <c r="K1053" s="3"/>
      <c r="N1053" s="15"/>
      <c r="O1053" s="16" t="str">
        <f>TEXT(TBL_Employees[[#This Row],[Hire Date]],"YYYY")</f>
        <v>1900</v>
      </c>
      <c r="P1053" s="8" t="str">
        <f>TEXT(TBL_Employees[[#This Row],[Exit Date]], "YYYY")</f>
        <v>1900</v>
      </c>
      <c r="Q1053" s="8">
        <f>TBL_Employees[[#This Row],[EXIT YEAR]]-TBL_Employees[[#This Row],[HIRE YEAR]]</f>
        <v>0</v>
      </c>
      <c r="S1053" s="8"/>
    </row>
    <row r="1054" spans="9:19" x14ac:dyDescent="0.35">
      <c r="I1054" s="15"/>
      <c r="J1054" s="2"/>
      <c r="K1054" s="3"/>
      <c r="N1054" s="15"/>
      <c r="O1054" s="16" t="str">
        <f>TEXT(TBL_Employees[[#This Row],[Hire Date]],"YYYY")</f>
        <v>1900</v>
      </c>
      <c r="P1054" s="8" t="str">
        <f>TEXT(TBL_Employees[[#This Row],[Exit Date]], "YYYY")</f>
        <v>1900</v>
      </c>
      <c r="Q1054" s="8">
        <f>TBL_Employees[[#This Row],[EXIT YEAR]]-TBL_Employees[[#This Row],[HIRE YEAR]]</f>
        <v>0</v>
      </c>
      <c r="S1054" s="8"/>
    </row>
    <row r="1055" spans="9:19" x14ac:dyDescent="0.35">
      <c r="I1055" s="15"/>
      <c r="J1055" s="2"/>
      <c r="K1055" s="3"/>
      <c r="N1055" s="15"/>
      <c r="O1055" s="16" t="str">
        <f>TEXT(TBL_Employees[[#This Row],[Hire Date]],"YYYY")</f>
        <v>1900</v>
      </c>
      <c r="P1055" s="8" t="str">
        <f>TEXT(TBL_Employees[[#This Row],[Exit Date]], "YYYY")</f>
        <v>1900</v>
      </c>
      <c r="Q1055" s="8">
        <f>TBL_Employees[[#This Row],[EXIT YEAR]]-TBL_Employees[[#This Row],[HIRE YEAR]]</f>
        <v>0</v>
      </c>
      <c r="S1055" s="8"/>
    </row>
    <row r="1056" spans="9:19" x14ac:dyDescent="0.35">
      <c r="I1056" s="15"/>
      <c r="J1056" s="2"/>
      <c r="K1056" s="3"/>
      <c r="N1056" s="15"/>
      <c r="O1056" s="16" t="str">
        <f>TEXT(TBL_Employees[[#This Row],[Hire Date]],"YYYY")</f>
        <v>1900</v>
      </c>
      <c r="P1056" s="8" t="str">
        <f>TEXT(TBL_Employees[[#This Row],[Exit Date]], "YYYY")</f>
        <v>1900</v>
      </c>
      <c r="Q1056" s="8">
        <f>TBL_Employees[[#This Row],[EXIT YEAR]]-TBL_Employees[[#This Row],[HIRE YEAR]]</f>
        <v>0</v>
      </c>
      <c r="S1056" s="8"/>
    </row>
    <row r="1057" spans="9:19" x14ac:dyDescent="0.35">
      <c r="I1057" s="15"/>
      <c r="J1057" s="2"/>
      <c r="K1057" s="3"/>
      <c r="N1057" s="15"/>
      <c r="O1057" s="16" t="str">
        <f>TEXT(TBL_Employees[[#This Row],[Hire Date]],"YYYY")</f>
        <v>1900</v>
      </c>
      <c r="P1057" s="8" t="str">
        <f>TEXT(TBL_Employees[[#This Row],[Exit Date]], "YYYY")</f>
        <v>1900</v>
      </c>
      <c r="Q1057" s="8">
        <f>TBL_Employees[[#This Row],[EXIT YEAR]]-TBL_Employees[[#This Row],[HIRE YEAR]]</f>
        <v>0</v>
      </c>
      <c r="S1057" s="8"/>
    </row>
    <row r="1058" spans="9:19" x14ac:dyDescent="0.35">
      <c r="I1058" s="15"/>
      <c r="J1058" s="2"/>
      <c r="K1058" s="3"/>
      <c r="N1058" s="15"/>
      <c r="O1058" s="16" t="str">
        <f>TEXT(TBL_Employees[[#This Row],[Hire Date]],"YYYY")</f>
        <v>1900</v>
      </c>
      <c r="P1058" s="8" t="str">
        <f>TEXT(TBL_Employees[[#This Row],[Exit Date]], "YYYY")</f>
        <v>1900</v>
      </c>
      <c r="Q1058" s="8">
        <f>TBL_Employees[[#This Row],[EXIT YEAR]]-TBL_Employees[[#This Row],[HIRE YEAR]]</f>
        <v>0</v>
      </c>
      <c r="S1058" s="8"/>
    </row>
    <row r="1059" spans="9:19" x14ac:dyDescent="0.35">
      <c r="I1059" s="15"/>
      <c r="J1059" s="2"/>
      <c r="K1059" s="3"/>
      <c r="N1059" s="15"/>
      <c r="O1059" s="16" t="str">
        <f>TEXT(TBL_Employees[[#This Row],[Hire Date]],"YYYY")</f>
        <v>1900</v>
      </c>
      <c r="P1059" s="8" t="str">
        <f>TEXT(TBL_Employees[[#This Row],[Exit Date]], "YYYY")</f>
        <v>1900</v>
      </c>
      <c r="Q1059" s="8">
        <f>TBL_Employees[[#This Row],[EXIT YEAR]]-TBL_Employees[[#This Row],[HIRE YEAR]]</f>
        <v>0</v>
      </c>
      <c r="S1059" s="8"/>
    </row>
    <row r="1060" spans="9:19" x14ac:dyDescent="0.35">
      <c r="I1060" s="15"/>
      <c r="J1060" s="2"/>
      <c r="K1060" s="3"/>
      <c r="N1060" s="15"/>
      <c r="O1060" s="16" t="str">
        <f>TEXT(TBL_Employees[[#This Row],[Hire Date]],"YYYY")</f>
        <v>1900</v>
      </c>
      <c r="P1060" s="8" t="str">
        <f>TEXT(TBL_Employees[[#This Row],[Exit Date]], "YYYY")</f>
        <v>1900</v>
      </c>
      <c r="Q1060" s="8">
        <f>TBL_Employees[[#This Row],[EXIT YEAR]]-TBL_Employees[[#This Row],[HIRE YEAR]]</f>
        <v>0</v>
      </c>
      <c r="S1060" s="8"/>
    </row>
    <row r="1061" spans="9:19" x14ac:dyDescent="0.35">
      <c r="I1061" s="15"/>
      <c r="J1061" s="2"/>
      <c r="K1061" s="3"/>
      <c r="N1061" s="15"/>
      <c r="O1061" s="16" t="str">
        <f>TEXT(TBL_Employees[[#This Row],[Hire Date]],"YYYY")</f>
        <v>1900</v>
      </c>
      <c r="P1061" s="8" t="str">
        <f>TEXT(TBL_Employees[[#This Row],[Exit Date]], "YYYY")</f>
        <v>1900</v>
      </c>
      <c r="Q1061" s="8">
        <f>TBL_Employees[[#This Row],[EXIT YEAR]]-TBL_Employees[[#This Row],[HIRE YEAR]]</f>
        <v>0</v>
      </c>
      <c r="S1061" s="8"/>
    </row>
    <row r="1062" spans="9:19" x14ac:dyDescent="0.35">
      <c r="I1062" s="15"/>
      <c r="J1062" s="2"/>
      <c r="K1062" s="3"/>
      <c r="N1062" s="15"/>
      <c r="O1062" s="16" t="str">
        <f>TEXT(TBL_Employees[[#This Row],[Hire Date]],"YYYY")</f>
        <v>1900</v>
      </c>
      <c r="P1062" s="8" t="str">
        <f>TEXT(TBL_Employees[[#This Row],[Exit Date]], "YYYY")</f>
        <v>1900</v>
      </c>
      <c r="Q1062" s="8">
        <f>TBL_Employees[[#This Row],[EXIT YEAR]]-TBL_Employees[[#This Row],[HIRE YEAR]]</f>
        <v>0</v>
      </c>
      <c r="S1062" s="8"/>
    </row>
    <row r="1063" spans="9:19" x14ac:dyDescent="0.35">
      <c r="I1063" s="15"/>
      <c r="J1063" s="2"/>
      <c r="K1063" s="3"/>
      <c r="N1063" s="15"/>
      <c r="O1063" s="16" t="str">
        <f>TEXT(TBL_Employees[[#This Row],[Hire Date]],"YYYY")</f>
        <v>1900</v>
      </c>
      <c r="P1063" s="8" t="str">
        <f>TEXT(TBL_Employees[[#This Row],[Exit Date]], "YYYY")</f>
        <v>1900</v>
      </c>
      <c r="Q1063" s="8">
        <f>TBL_Employees[[#This Row],[EXIT YEAR]]-TBL_Employees[[#This Row],[HIRE YEAR]]</f>
        <v>0</v>
      </c>
      <c r="S1063" s="8"/>
    </row>
    <row r="1064" spans="9:19" x14ac:dyDescent="0.35">
      <c r="I1064" s="15"/>
      <c r="J1064" s="2"/>
      <c r="K1064" s="3"/>
      <c r="N1064" s="15"/>
      <c r="O1064" s="16" t="str">
        <f>TEXT(TBL_Employees[[#This Row],[Hire Date]],"YYYY")</f>
        <v>1900</v>
      </c>
      <c r="P1064" s="8" t="str">
        <f>TEXT(TBL_Employees[[#This Row],[Exit Date]], "YYYY")</f>
        <v>1900</v>
      </c>
      <c r="Q1064" s="8">
        <f>TBL_Employees[[#This Row],[EXIT YEAR]]-TBL_Employees[[#This Row],[HIRE YEAR]]</f>
        <v>0</v>
      </c>
      <c r="S1064" s="8"/>
    </row>
    <row r="1065" spans="9:19" x14ac:dyDescent="0.35">
      <c r="I1065" s="15"/>
      <c r="J1065" s="2"/>
      <c r="K1065" s="3"/>
      <c r="N1065" s="15"/>
      <c r="O1065" s="16" t="str">
        <f>TEXT(TBL_Employees[[#This Row],[Hire Date]],"YYYY")</f>
        <v>1900</v>
      </c>
      <c r="P1065" s="8" t="str">
        <f>TEXT(TBL_Employees[[#This Row],[Exit Date]], "YYYY")</f>
        <v>1900</v>
      </c>
      <c r="Q1065" s="8">
        <f>TBL_Employees[[#This Row],[EXIT YEAR]]-TBL_Employees[[#This Row],[HIRE YEAR]]</f>
        <v>0</v>
      </c>
      <c r="S1065" s="8"/>
    </row>
    <row r="1066" spans="9:19" x14ac:dyDescent="0.35">
      <c r="I1066" s="15"/>
      <c r="J1066" s="2"/>
      <c r="K1066" s="3"/>
      <c r="N1066" s="15"/>
      <c r="O1066" s="16" t="str">
        <f>TEXT(TBL_Employees[[#This Row],[Hire Date]],"YYYY")</f>
        <v>1900</v>
      </c>
      <c r="P1066" s="8" t="str">
        <f>TEXT(TBL_Employees[[#This Row],[Exit Date]], "YYYY")</f>
        <v>1900</v>
      </c>
      <c r="Q1066" s="8">
        <f>TBL_Employees[[#This Row],[EXIT YEAR]]-TBL_Employees[[#This Row],[HIRE YEAR]]</f>
        <v>0</v>
      </c>
      <c r="S1066" s="8"/>
    </row>
    <row r="1067" spans="9:19" x14ac:dyDescent="0.35">
      <c r="I1067" s="15"/>
      <c r="J1067" s="2"/>
      <c r="K1067" s="3"/>
      <c r="N1067" s="15"/>
      <c r="O1067" s="16" t="str">
        <f>TEXT(TBL_Employees[[#This Row],[Hire Date]],"YYYY")</f>
        <v>1900</v>
      </c>
      <c r="P1067" s="8" t="str">
        <f>TEXT(TBL_Employees[[#This Row],[Exit Date]], "YYYY")</f>
        <v>1900</v>
      </c>
      <c r="Q1067" s="8">
        <f>TBL_Employees[[#This Row],[EXIT YEAR]]-TBL_Employees[[#This Row],[HIRE YEAR]]</f>
        <v>0</v>
      </c>
      <c r="S1067" s="8"/>
    </row>
    <row r="1068" spans="9:19" x14ac:dyDescent="0.35">
      <c r="I1068" s="15"/>
      <c r="J1068" s="2"/>
      <c r="K1068" s="3"/>
      <c r="N1068" s="15"/>
      <c r="O1068" s="16" t="str">
        <f>TEXT(TBL_Employees[[#This Row],[Hire Date]],"YYYY")</f>
        <v>1900</v>
      </c>
      <c r="P1068" s="8" t="str">
        <f>TEXT(TBL_Employees[[#This Row],[Exit Date]], "YYYY")</f>
        <v>1900</v>
      </c>
      <c r="Q1068" s="8">
        <f>TBL_Employees[[#This Row],[EXIT YEAR]]-TBL_Employees[[#This Row],[HIRE YEAR]]</f>
        <v>0</v>
      </c>
      <c r="S1068" s="8"/>
    </row>
    <row r="1069" spans="9:19" x14ac:dyDescent="0.35">
      <c r="I1069" s="15"/>
      <c r="J1069" s="2"/>
      <c r="K1069" s="3"/>
      <c r="N1069" s="15"/>
      <c r="O1069" s="16" t="str">
        <f>TEXT(TBL_Employees[[#This Row],[Hire Date]],"YYYY")</f>
        <v>1900</v>
      </c>
      <c r="P1069" s="8" t="str">
        <f>TEXT(TBL_Employees[[#This Row],[Exit Date]], "YYYY")</f>
        <v>1900</v>
      </c>
      <c r="Q1069" s="8">
        <f>TBL_Employees[[#This Row],[EXIT YEAR]]-TBL_Employees[[#This Row],[HIRE YEAR]]</f>
        <v>0</v>
      </c>
      <c r="S1069" s="8"/>
    </row>
    <row r="1070" spans="9:19" x14ac:dyDescent="0.35">
      <c r="I1070" s="15"/>
      <c r="J1070" s="2"/>
      <c r="K1070" s="3"/>
      <c r="N1070" s="15"/>
      <c r="O1070" s="16" t="str">
        <f>TEXT(TBL_Employees[[#This Row],[Hire Date]],"YYYY")</f>
        <v>1900</v>
      </c>
      <c r="P1070" s="8" t="str">
        <f>TEXT(TBL_Employees[[#This Row],[Exit Date]], "YYYY")</f>
        <v>1900</v>
      </c>
      <c r="Q1070" s="8">
        <f>TBL_Employees[[#This Row],[EXIT YEAR]]-TBL_Employees[[#This Row],[HIRE YEAR]]</f>
        <v>0</v>
      </c>
      <c r="S1070" s="8"/>
    </row>
    <row r="1071" spans="9:19" x14ac:dyDescent="0.35">
      <c r="I1071" s="15"/>
      <c r="J1071" s="2"/>
      <c r="K1071" s="3"/>
      <c r="N1071" s="15"/>
      <c r="O1071" s="16" t="str">
        <f>TEXT(TBL_Employees[[#This Row],[Hire Date]],"YYYY")</f>
        <v>1900</v>
      </c>
      <c r="P1071" s="8" t="str">
        <f>TEXT(TBL_Employees[[#This Row],[Exit Date]], "YYYY")</f>
        <v>1900</v>
      </c>
      <c r="Q1071" s="8">
        <f>TBL_Employees[[#This Row],[EXIT YEAR]]-TBL_Employees[[#This Row],[HIRE YEAR]]</f>
        <v>0</v>
      </c>
      <c r="S1071" s="8"/>
    </row>
    <row r="1072" spans="9:19" x14ac:dyDescent="0.35">
      <c r="I1072" s="15"/>
      <c r="J1072" s="2"/>
      <c r="K1072" s="3"/>
      <c r="N1072" s="15"/>
      <c r="O1072" s="16" t="str">
        <f>TEXT(TBL_Employees[[#This Row],[Hire Date]],"YYYY")</f>
        <v>1900</v>
      </c>
      <c r="P1072" s="8" t="str">
        <f>TEXT(TBL_Employees[[#This Row],[Exit Date]], "YYYY")</f>
        <v>1900</v>
      </c>
      <c r="Q1072" s="8">
        <f>TBL_Employees[[#This Row],[EXIT YEAR]]-TBL_Employees[[#This Row],[HIRE YEAR]]</f>
        <v>0</v>
      </c>
      <c r="S1072" s="8"/>
    </row>
    <row r="1073" spans="9:19" x14ac:dyDescent="0.35">
      <c r="I1073" s="15"/>
      <c r="J1073" s="2"/>
      <c r="K1073" s="3"/>
      <c r="N1073" s="15"/>
      <c r="O1073" s="16" t="str">
        <f>TEXT(TBL_Employees[[#This Row],[Hire Date]],"YYYY")</f>
        <v>1900</v>
      </c>
      <c r="P1073" s="8" t="str">
        <f>TEXT(TBL_Employees[[#This Row],[Exit Date]], "YYYY")</f>
        <v>1900</v>
      </c>
      <c r="Q1073" s="8">
        <f>TBL_Employees[[#This Row],[EXIT YEAR]]-TBL_Employees[[#This Row],[HIRE YEAR]]</f>
        <v>0</v>
      </c>
      <c r="S1073" s="8"/>
    </row>
    <row r="1074" spans="9:19" x14ac:dyDescent="0.35">
      <c r="I1074" s="15"/>
      <c r="J1074" s="2"/>
      <c r="K1074" s="3"/>
      <c r="N1074" s="15"/>
      <c r="O1074" s="16" t="str">
        <f>TEXT(TBL_Employees[[#This Row],[Hire Date]],"YYYY")</f>
        <v>1900</v>
      </c>
      <c r="P1074" s="8" t="str">
        <f>TEXT(TBL_Employees[[#This Row],[Exit Date]], "YYYY")</f>
        <v>1900</v>
      </c>
      <c r="Q1074" s="8">
        <f>TBL_Employees[[#This Row],[EXIT YEAR]]-TBL_Employees[[#This Row],[HIRE YEAR]]</f>
        <v>0</v>
      </c>
      <c r="S1074" s="8"/>
    </row>
    <row r="1075" spans="9:19" x14ac:dyDescent="0.35">
      <c r="I1075" s="15"/>
      <c r="J1075" s="2"/>
      <c r="K1075" s="3"/>
      <c r="N1075" s="15"/>
      <c r="O1075" s="16" t="str">
        <f>TEXT(TBL_Employees[[#This Row],[Hire Date]],"YYYY")</f>
        <v>1900</v>
      </c>
      <c r="P1075" s="8" t="str">
        <f>TEXT(TBL_Employees[[#This Row],[Exit Date]], "YYYY")</f>
        <v>1900</v>
      </c>
      <c r="Q1075" s="8">
        <f>TBL_Employees[[#This Row],[EXIT YEAR]]-TBL_Employees[[#This Row],[HIRE YEAR]]</f>
        <v>0</v>
      </c>
      <c r="S1075" s="8"/>
    </row>
    <row r="1076" spans="9:19" x14ac:dyDescent="0.35">
      <c r="I1076" s="15"/>
      <c r="J1076" s="2"/>
      <c r="K1076" s="3"/>
      <c r="N1076" s="15"/>
      <c r="O1076" s="16" t="str">
        <f>TEXT(TBL_Employees[[#This Row],[Hire Date]],"YYYY")</f>
        <v>1900</v>
      </c>
      <c r="P1076" s="8" t="str">
        <f>TEXT(TBL_Employees[[#This Row],[Exit Date]], "YYYY")</f>
        <v>1900</v>
      </c>
      <c r="Q1076" s="8">
        <f>TBL_Employees[[#This Row],[EXIT YEAR]]-TBL_Employees[[#This Row],[HIRE YEAR]]</f>
        <v>0</v>
      </c>
      <c r="S1076" s="8"/>
    </row>
    <row r="1077" spans="9:19" x14ac:dyDescent="0.35">
      <c r="I1077" s="15"/>
      <c r="J1077" s="2"/>
      <c r="K1077" s="3"/>
      <c r="N1077" s="15"/>
      <c r="O1077" s="16" t="str">
        <f>TEXT(TBL_Employees[[#This Row],[Hire Date]],"YYYY")</f>
        <v>1900</v>
      </c>
      <c r="P1077" s="8" t="str">
        <f>TEXT(TBL_Employees[[#This Row],[Exit Date]], "YYYY")</f>
        <v>1900</v>
      </c>
      <c r="Q1077" s="8">
        <f>TBL_Employees[[#This Row],[EXIT YEAR]]-TBL_Employees[[#This Row],[HIRE YEAR]]</f>
        <v>0</v>
      </c>
      <c r="S1077" s="8"/>
    </row>
    <row r="1078" spans="9:19" x14ac:dyDescent="0.35">
      <c r="I1078" s="15"/>
      <c r="J1078" s="2"/>
      <c r="K1078" s="3"/>
      <c r="N1078" s="15"/>
      <c r="O1078" s="16" t="str">
        <f>TEXT(TBL_Employees[[#This Row],[Hire Date]],"YYYY")</f>
        <v>1900</v>
      </c>
      <c r="P1078" s="8" t="str">
        <f>TEXT(TBL_Employees[[#This Row],[Exit Date]], "YYYY")</f>
        <v>1900</v>
      </c>
      <c r="Q1078" s="8">
        <f>TBL_Employees[[#This Row],[EXIT YEAR]]-TBL_Employees[[#This Row],[HIRE YEAR]]</f>
        <v>0</v>
      </c>
      <c r="S1078" s="8"/>
    </row>
    <row r="1079" spans="9:19" x14ac:dyDescent="0.35">
      <c r="I1079" s="15"/>
      <c r="J1079" s="2"/>
      <c r="K1079" s="3"/>
      <c r="N1079" s="15"/>
      <c r="O1079" s="16" t="str">
        <f>TEXT(TBL_Employees[[#This Row],[Hire Date]],"YYYY")</f>
        <v>1900</v>
      </c>
      <c r="P1079" s="8" t="str">
        <f>TEXT(TBL_Employees[[#This Row],[Exit Date]], "YYYY")</f>
        <v>1900</v>
      </c>
      <c r="Q1079" s="8">
        <f>TBL_Employees[[#This Row],[EXIT YEAR]]-TBL_Employees[[#This Row],[HIRE YEAR]]</f>
        <v>0</v>
      </c>
      <c r="S1079" s="8"/>
    </row>
    <row r="1080" spans="9:19" x14ac:dyDescent="0.35">
      <c r="I1080" s="15"/>
      <c r="J1080" s="2"/>
      <c r="K1080" s="3"/>
      <c r="N1080" s="15"/>
      <c r="O1080" s="16" t="str">
        <f>TEXT(TBL_Employees[[#This Row],[Hire Date]],"YYYY")</f>
        <v>1900</v>
      </c>
      <c r="P1080" s="8" t="str">
        <f>TEXT(TBL_Employees[[#This Row],[Exit Date]], "YYYY")</f>
        <v>1900</v>
      </c>
      <c r="Q1080" s="8">
        <f>TBL_Employees[[#This Row],[EXIT YEAR]]-TBL_Employees[[#This Row],[HIRE YEAR]]</f>
        <v>0</v>
      </c>
      <c r="S1080" s="8"/>
    </row>
    <row r="1081" spans="9:19" x14ac:dyDescent="0.35">
      <c r="I1081" s="15"/>
      <c r="J1081" s="2"/>
      <c r="K1081" s="3"/>
      <c r="N1081" s="15"/>
      <c r="O1081" s="16" t="str">
        <f>TEXT(TBL_Employees[[#This Row],[Hire Date]],"YYYY")</f>
        <v>1900</v>
      </c>
      <c r="P1081" s="8" t="str">
        <f>TEXT(TBL_Employees[[#This Row],[Exit Date]], "YYYY")</f>
        <v>1900</v>
      </c>
      <c r="Q1081" s="8">
        <f>TBL_Employees[[#This Row],[EXIT YEAR]]-TBL_Employees[[#This Row],[HIRE YEAR]]</f>
        <v>0</v>
      </c>
      <c r="S1081" s="8"/>
    </row>
    <row r="1082" spans="9:19" x14ac:dyDescent="0.35">
      <c r="I1082" s="15"/>
      <c r="J1082" s="2"/>
      <c r="K1082" s="3"/>
      <c r="N1082" s="15"/>
      <c r="O1082" s="16" t="str">
        <f>TEXT(TBL_Employees[[#This Row],[Hire Date]],"YYYY")</f>
        <v>1900</v>
      </c>
      <c r="P1082" s="8" t="str">
        <f>TEXT(TBL_Employees[[#This Row],[Exit Date]], "YYYY")</f>
        <v>1900</v>
      </c>
      <c r="Q1082" s="8">
        <f>TBL_Employees[[#This Row],[EXIT YEAR]]-TBL_Employees[[#This Row],[HIRE YEAR]]</f>
        <v>0</v>
      </c>
      <c r="S1082" s="8"/>
    </row>
    <row r="1083" spans="9:19" x14ac:dyDescent="0.35">
      <c r="I1083" s="15"/>
      <c r="J1083" s="2"/>
      <c r="K1083" s="3"/>
      <c r="N1083" s="15"/>
      <c r="O1083" s="16" t="str">
        <f>TEXT(TBL_Employees[[#This Row],[Hire Date]],"YYYY")</f>
        <v>1900</v>
      </c>
      <c r="P1083" s="8" t="str">
        <f>TEXT(TBL_Employees[[#This Row],[Exit Date]], "YYYY")</f>
        <v>1900</v>
      </c>
      <c r="Q1083" s="8">
        <f>TBL_Employees[[#This Row],[EXIT YEAR]]-TBL_Employees[[#This Row],[HIRE YEAR]]</f>
        <v>0</v>
      </c>
      <c r="S1083" s="8"/>
    </row>
    <row r="1084" spans="9:19" x14ac:dyDescent="0.35">
      <c r="I1084" s="15"/>
      <c r="J1084" s="2"/>
      <c r="K1084" s="3"/>
      <c r="N1084" s="15"/>
      <c r="O1084" s="16" t="str">
        <f>TEXT(TBL_Employees[[#This Row],[Hire Date]],"YYYY")</f>
        <v>1900</v>
      </c>
      <c r="P1084" s="8" t="str">
        <f>TEXT(TBL_Employees[[#This Row],[Exit Date]], "YYYY")</f>
        <v>1900</v>
      </c>
      <c r="Q1084" s="8">
        <f>TBL_Employees[[#This Row],[EXIT YEAR]]-TBL_Employees[[#This Row],[HIRE YEAR]]</f>
        <v>0</v>
      </c>
      <c r="S1084" s="8"/>
    </row>
    <row r="1085" spans="9:19" x14ac:dyDescent="0.35">
      <c r="I1085" s="15"/>
      <c r="J1085" s="2"/>
      <c r="K1085" s="3"/>
      <c r="N1085" s="15"/>
      <c r="O1085" s="16" t="str">
        <f>TEXT(TBL_Employees[[#This Row],[Hire Date]],"YYYY")</f>
        <v>1900</v>
      </c>
      <c r="P1085" s="8" t="str">
        <f>TEXT(TBL_Employees[[#This Row],[Exit Date]], "YYYY")</f>
        <v>1900</v>
      </c>
      <c r="Q1085" s="8">
        <f>TBL_Employees[[#This Row],[EXIT YEAR]]-TBL_Employees[[#This Row],[HIRE YEAR]]</f>
        <v>0</v>
      </c>
      <c r="S1085" s="8"/>
    </row>
    <row r="1086" spans="9:19" x14ac:dyDescent="0.35">
      <c r="I1086" s="15"/>
      <c r="J1086" s="2"/>
      <c r="K1086" s="3"/>
      <c r="N1086" s="15"/>
      <c r="O1086" s="16" t="str">
        <f>TEXT(TBL_Employees[[#This Row],[Hire Date]],"YYYY")</f>
        <v>1900</v>
      </c>
      <c r="P1086" s="8" t="str">
        <f>TEXT(TBL_Employees[[#This Row],[Exit Date]], "YYYY")</f>
        <v>1900</v>
      </c>
      <c r="Q1086" s="8">
        <f>TBL_Employees[[#This Row],[EXIT YEAR]]-TBL_Employees[[#This Row],[HIRE YEAR]]</f>
        <v>0</v>
      </c>
      <c r="S1086" s="8"/>
    </row>
    <row r="1087" spans="9:19" x14ac:dyDescent="0.35">
      <c r="I1087" s="15"/>
      <c r="J1087" s="2"/>
      <c r="K1087" s="3"/>
      <c r="N1087" s="15"/>
      <c r="O1087" s="16" t="str">
        <f>TEXT(TBL_Employees[[#This Row],[Hire Date]],"YYYY")</f>
        <v>1900</v>
      </c>
      <c r="P1087" s="8" t="str">
        <f>TEXT(TBL_Employees[[#This Row],[Exit Date]], "YYYY")</f>
        <v>1900</v>
      </c>
      <c r="Q1087" s="8">
        <f>TBL_Employees[[#This Row],[EXIT YEAR]]-TBL_Employees[[#This Row],[HIRE YEAR]]</f>
        <v>0</v>
      </c>
      <c r="S1087" s="8"/>
    </row>
    <row r="1088" spans="9:19" x14ac:dyDescent="0.35">
      <c r="I1088" s="15"/>
      <c r="J1088" s="2"/>
      <c r="K1088" s="3"/>
      <c r="N1088" s="15"/>
      <c r="O1088" s="16" t="str">
        <f>TEXT(TBL_Employees[[#This Row],[Hire Date]],"YYYY")</f>
        <v>1900</v>
      </c>
      <c r="P1088" s="8" t="str">
        <f>TEXT(TBL_Employees[[#This Row],[Exit Date]], "YYYY")</f>
        <v>1900</v>
      </c>
      <c r="Q1088" s="8">
        <f>TBL_Employees[[#This Row],[EXIT YEAR]]-TBL_Employees[[#This Row],[HIRE YEAR]]</f>
        <v>0</v>
      </c>
      <c r="S1088" s="8"/>
    </row>
    <row r="1089" spans="9:19" x14ac:dyDescent="0.35">
      <c r="I1089" s="15"/>
      <c r="J1089" s="2"/>
      <c r="K1089" s="3"/>
      <c r="N1089" s="15"/>
      <c r="O1089" s="16" t="str">
        <f>TEXT(TBL_Employees[[#This Row],[Hire Date]],"YYYY")</f>
        <v>1900</v>
      </c>
      <c r="P1089" s="8" t="str">
        <f>TEXT(TBL_Employees[[#This Row],[Exit Date]], "YYYY")</f>
        <v>1900</v>
      </c>
      <c r="Q1089" s="8">
        <f>TBL_Employees[[#This Row],[EXIT YEAR]]-TBL_Employees[[#This Row],[HIRE YEAR]]</f>
        <v>0</v>
      </c>
      <c r="S1089" s="8"/>
    </row>
    <row r="1090" spans="9:19" x14ac:dyDescent="0.35">
      <c r="I1090" s="15"/>
      <c r="J1090" s="2"/>
      <c r="K1090" s="3"/>
      <c r="N1090" s="15"/>
      <c r="O1090" s="16" t="str">
        <f>TEXT(TBL_Employees[[#This Row],[Hire Date]],"YYYY")</f>
        <v>1900</v>
      </c>
      <c r="P1090" s="8" t="str">
        <f>TEXT(TBL_Employees[[#This Row],[Exit Date]], "YYYY")</f>
        <v>1900</v>
      </c>
      <c r="Q1090" s="8">
        <f>TBL_Employees[[#This Row],[EXIT YEAR]]-TBL_Employees[[#This Row],[HIRE YEAR]]</f>
        <v>0</v>
      </c>
      <c r="S1090" s="8"/>
    </row>
    <row r="1091" spans="9:19" x14ac:dyDescent="0.35">
      <c r="I1091" s="15"/>
      <c r="J1091" s="2"/>
      <c r="K1091" s="3"/>
      <c r="N1091" s="15"/>
      <c r="O1091" s="16" t="str">
        <f>TEXT(TBL_Employees[[#This Row],[Hire Date]],"YYYY")</f>
        <v>1900</v>
      </c>
      <c r="P1091" s="8" t="str">
        <f>TEXT(TBL_Employees[[#This Row],[Exit Date]], "YYYY")</f>
        <v>1900</v>
      </c>
      <c r="Q1091" s="8">
        <f>TBL_Employees[[#This Row],[EXIT YEAR]]-TBL_Employees[[#This Row],[HIRE YEAR]]</f>
        <v>0</v>
      </c>
      <c r="S1091" s="8"/>
    </row>
    <row r="1092" spans="9:19" x14ac:dyDescent="0.35">
      <c r="I1092" s="15"/>
      <c r="J1092" s="2"/>
      <c r="K1092" s="3"/>
      <c r="N1092" s="15"/>
      <c r="O1092" s="16" t="str">
        <f>TEXT(TBL_Employees[[#This Row],[Hire Date]],"YYYY")</f>
        <v>1900</v>
      </c>
      <c r="P1092" s="8" t="str">
        <f>TEXT(TBL_Employees[[#This Row],[Exit Date]], "YYYY")</f>
        <v>1900</v>
      </c>
      <c r="Q1092" s="8">
        <f>TBL_Employees[[#This Row],[EXIT YEAR]]-TBL_Employees[[#This Row],[HIRE YEAR]]</f>
        <v>0</v>
      </c>
      <c r="S1092" s="8"/>
    </row>
    <row r="1093" spans="9:19" x14ac:dyDescent="0.35">
      <c r="I1093" s="15"/>
      <c r="J1093" s="2"/>
      <c r="K1093" s="3"/>
      <c r="N1093" s="15"/>
      <c r="O1093" s="16" t="str">
        <f>TEXT(TBL_Employees[[#This Row],[Hire Date]],"YYYY")</f>
        <v>1900</v>
      </c>
      <c r="P1093" s="8" t="str">
        <f>TEXT(TBL_Employees[[#This Row],[Exit Date]], "YYYY")</f>
        <v>1900</v>
      </c>
      <c r="Q1093" s="8">
        <f>TBL_Employees[[#This Row],[EXIT YEAR]]-TBL_Employees[[#This Row],[HIRE YEAR]]</f>
        <v>0</v>
      </c>
      <c r="S1093" s="8"/>
    </row>
    <row r="1094" spans="9:19" x14ac:dyDescent="0.35">
      <c r="I1094" s="15"/>
      <c r="J1094" s="2"/>
      <c r="K1094" s="3"/>
      <c r="N1094" s="15"/>
      <c r="O1094" s="16" t="str">
        <f>TEXT(TBL_Employees[[#This Row],[Hire Date]],"YYYY")</f>
        <v>1900</v>
      </c>
      <c r="P1094" s="8" t="str">
        <f>TEXT(TBL_Employees[[#This Row],[Exit Date]], "YYYY")</f>
        <v>1900</v>
      </c>
      <c r="Q1094" s="8">
        <f>TBL_Employees[[#This Row],[EXIT YEAR]]-TBL_Employees[[#This Row],[HIRE YEAR]]</f>
        <v>0</v>
      </c>
      <c r="S1094" s="8"/>
    </row>
    <row r="1095" spans="9:19" x14ac:dyDescent="0.35">
      <c r="I1095" s="15"/>
      <c r="J1095" s="2"/>
      <c r="K1095" s="3"/>
      <c r="N1095" s="15"/>
      <c r="O1095" s="16" t="str">
        <f>TEXT(TBL_Employees[[#This Row],[Hire Date]],"YYYY")</f>
        <v>1900</v>
      </c>
      <c r="P1095" s="8" t="str">
        <f>TEXT(TBL_Employees[[#This Row],[Exit Date]], "YYYY")</f>
        <v>1900</v>
      </c>
      <c r="Q1095" s="8">
        <f>TBL_Employees[[#This Row],[EXIT YEAR]]-TBL_Employees[[#This Row],[HIRE YEAR]]</f>
        <v>0</v>
      </c>
      <c r="S1095" s="8"/>
    </row>
    <row r="1096" spans="9:19" x14ac:dyDescent="0.35">
      <c r="I1096" s="15"/>
      <c r="J1096" s="2"/>
      <c r="K1096" s="3"/>
      <c r="N1096" s="15"/>
      <c r="O1096" s="16" t="str">
        <f>TEXT(TBL_Employees[[#This Row],[Hire Date]],"YYYY")</f>
        <v>1900</v>
      </c>
      <c r="P1096" s="8" t="str">
        <f>TEXT(TBL_Employees[[#This Row],[Exit Date]], "YYYY")</f>
        <v>1900</v>
      </c>
      <c r="Q1096" s="8">
        <f>TBL_Employees[[#This Row],[EXIT YEAR]]-TBL_Employees[[#This Row],[HIRE YEAR]]</f>
        <v>0</v>
      </c>
      <c r="S1096" s="8"/>
    </row>
    <row r="1097" spans="9:19" x14ac:dyDescent="0.35">
      <c r="I1097" s="15"/>
      <c r="J1097" s="2"/>
      <c r="K1097" s="3"/>
      <c r="N1097" s="15"/>
      <c r="O1097" s="16" t="str">
        <f>TEXT(TBL_Employees[[#This Row],[Hire Date]],"YYYY")</f>
        <v>1900</v>
      </c>
      <c r="P1097" s="8" t="str">
        <f>TEXT(TBL_Employees[[#This Row],[Exit Date]], "YYYY")</f>
        <v>1900</v>
      </c>
      <c r="Q1097" s="8">
        <f>TBL_Employees[[#This Row],[EXIT YEAR]]-TBL_Employees[[#This Row],[HIRE YEAR]]</f>
        <v>0</v>
      </c>
      <c r="S1097" s="8"/>
    </row>
    <row r="1098" spans="9:19" x14ac:dyDescent="0.35">
      <c r="I1098" s="15"/>
      <c r="J1098" s="2"/>
      <c r="K1098" s="3"/>
      <c r="N1098" s="15"/>
      <c r="O1098" s="16" t="str">
        <f>TEXT(TBL_Employees[[#This Row],[Hire Date]],"YYYY")</f>
        <v>1900</v>
      </c>
      <c r="P1098" s="8" t="str">
        <f>TEXT(TBL_Employees[[#This Row],[Exit Date]], "YYYY")</f>
        <v>1900</v>
      </c>
      <c r="Q1098" s="8">
        <f>TBL_Employees[[#This Row],[EXIT YEAR]]-TBL_Employees[[#This Row],[HIRE YEAR]]</f>
        <v>0</v>
      </c>
      <c r="S1098" s="8"/>
    </row>
    <row r="1099" spans="9:19" x14ac:dyDescent="0.35">
      <c r="I1099" s="15"/>
      <c r="J1099" s="2"/>
      <c r="K1099" s="3"/>
      <c r="N1099" s="15"/>
      <c r="O1099" s="16" t="str">
        <f>TEXT(TBL_Employees[[#This Row],[Hire Date]],"YYYY")</f>
        <v>1900</v>
      </c>
      <c r="P1099" s="8" t="str">
        <f>TEXT(TBL_Employees[[#This Row],[Exit Date]], "YYYY")</f>
        <v>1900</v>
      </c>
      <c r="Q1099" s="8">
        <f>TBL_Employees[[#This Row],[EXIT YEAR]]-TBL_Employees[[#This Row],[HIRE YEAR]]</f>
        <v>0</v>
      </c>
      <c r="S1099" s="8"/>
    </row>
    <row r="1100" spans="9:19" x14ac:dyDescent="0.35">
      <c r="I1100" s="15"/>
      <c r="J1100" s="2"/>
      <c r="K1100" s="3"/>
      <c r="N1100" s="15"/>
      <c r="O1100" s="16" t="str">
        <f>TEXT(TBL_Employees[[#This Row],[Hire Date]],"YYYY")</f>
        <v>1900</v>
      </c>
      <c r="P1100" s="8" t="str">
        <f>TEXT(TBL_Employees[[#This Row],[Exit Date]], "YYYY")</f>
        <v>1900</v>
      </c>
      <c r="Q1100" s="8">
        <f>TBL_Employees[[#This Row],[EXIT YEAR]]-TBL_Employees[[#This Row],[HIRE YEAR]]</f>
        <v>0</v>
      </c>
      <c r="S1100" s="8"/>
    </row>
    <row r="1101" spans="9:19" x14ac:dyDescent="0.35">
      <c r="I1101" s="15"/>
      <c r="J1101" s="2"/>
      <c r="K1101" s="3"/>
      <c r="N1101" s="15"/>
      <c r="O1101" s="16" t="str">
        <f>TEXT(TBL_Employees[[#This Row],[Hire Date]],"YYYY")</f>
        <v>1900</v>
      </c>
      <c r="P1101" s="8" t="str">
        <f>TEXT(TBL_Employees[[#This Row],[Exit Date]], "YYYY")</f>
        <v>1900</v>
      </c>
      <c r="Q1101" s="8">
        <f>TBL_Employees[[#This Row],[EXIT YEAR]]-TBL_Employees[[#This Row],[HIRE YEAR]]</f>
        <v>0</v>
      </c>
      <c r="S1101" s="8"/>
    </row>
    <row r="1102" spans="9:19" x14ac:dyDescent="0.35">
      <c r="I1102" s="15"/>
      <c r="J1102" s="2"/>
      <c r="K1102" s="3"/>
      <c r="N1102" s="15"/>
      <c r="O1102" s="16" t="str">
        <f>TEXT(TBL_Employees[[#This Row],[Hire Date]],"YYYY")</f>
        <v>1900</v>
      </c>
      <c r="P1102" s="8" t="str">
        <f>TEXT(TBL_Employees[[#This Row],[Exit Date]], "YYYY")</f>
        <v>1900</v>
      </c>
      <c r="Q1102" s="8">
        <f>TBL_Employees[[#This Row],[EXIT YEAR]]-TBL_Employees[[#This Row],[HIRE YEAR]]</f>
        <v>0</v>
      </c>
      <c r="S1102" s="8"/>
    </row>
    <row r="1103" spans="9:19" x14ac:dyDescent="0.35">
      <c r="I1103" s="15"/>
      <c r="J1103" s="2"/>
      <c r="K1103" s="3"/>
      <c r="N1103" s="15"/>
      <c r="O1103" s="16" t="str">
        <f>TEXT(TBL_Employees[[#This Row],[Hire Date]],"YYYY")</f>
        <v>1900</v>
      </c>
      <c r="P1103" s="8" t="str">
        <f>TEXT(TBL_Employees[[#This Row],[Exit Date]], "YYYY")</f>
        <v>1900</v>
      </c>
      <c r="Q1103" s="8">
        <f>TBL_Employees[[#This Row],[EXIT YEAR]]-TBL_Employees[[#This Row],[HIRE YEAR]]</f>
        <v>0</v>
      </c>
      <c r="S1103" s="8"/>
    </row>
    <row r="1104" spans="9:19" x14ac:dyDescent="0.35">
      <c r="I1104" s="15"/>
      <c r="J1104" s="2"/>
      <c r="K1104" s="3"/>
      <c r="N1104" s="15"/>
      <c r="O1104" s="16" t="str">
        <f>TEXT(TBL_Employees[[#This Row],[Hire Date]],"YYYY")</f>
        <v>1900</v>
      </c>
      <c r="P1104" s="8" t="str">
        <f>TEXT(TBL_Employees[[#This Row],[Exit Date]], "YYYY")</f>
        <v>1900</v>
      </c>
      <c r="Q1104" s="8">
        <f>TBL_Employees[[#This Row],[EXIT YEAR]]-TBL_Employees[[#This Row],[HIRE YEAR]]</f>
        <v>0</v>
      </c>
      <c r="S1104" s="8"/>
    </row>
    <row r="1105" spans="9:19" x14ac:dyDescent="0.35">
      <c r="I1105" s="15"/>
      <c r="J1105" s="2"/>
      <c r="K1105" s="3"/>
      <c r="N1105" s="15"/>
      <c r="O1105" s="16" t="str">
        <f>TEXT(TBL_Employees[[#This Row],[Hire Date]],"YYYY")</f>
        <v>1900</v>
      </c>
      <c r="P1105" s="8" t="str">
        <f>TEXT(TBL_Employees[[#This Row],[Exit Date]], "YYYY")</f>
        <v>1900</v>
      </c>
      <c r="Q1105" s="8">
        <f>TBL_Employees[[#This Row],[EXIT YEAR]]-TBL_Employees[[#This Row],[HIRE YEAR]]</f>
        <v>0</v>
      </c>
      <c r="S1105" s="8"/>
    </row>
    <row r="1106" spans="9:19" x14ac:dyDescent="0.35">
      <c r="I1106" s="15"/>
      <c r="J1106" s="2"/>
      <c r="K1106" s="3"/>
      <c r="N1106" s="15"/>
      <c r="O1106" s="16" t="str">
        <f>TEXT(TBL_Employees[[#This Row],[Hire Date]],"YYYY")</f>
        <v>1900</v>
      </c>
      <c r="P1106" s="8" t="str">
        <f>TEXT(TBL_Employees[[#This Row],[Exit Date]], "YYYY")</f>
        <v>1900</v>
      </c>
      <c r="Q1106" s="8">
        <f>TBL_Employees[[#This Row],[EXIT YEAR]]-TBL_Employees[[#This Row],[HIRE YEAR]]</f>
        <v>0</v>
      </c>
      <c r="S1106" s="8"/>
    </row>
    <row r="1107" spans="9:19" x14ac:dyDescent="0.35">
      <c r="I1107" s="15"/>
      <c r="J1107" s="2"/>
      <c r="K1107" s="3"/>
      <c r="N1107" s="15"/>
      <c r="O1107" s="16" t="str">
        <f>TEXT(TBL_Employees[[#This Row],[Hire Date]],"YYYY")</f>
        <v>1900</v>
      </c>
      <c r="P1107" s="8" t="str">
        <f>TEXT(TBL_Employees[[#This Row],[Exit Date]], "YYYY")</f>
        <v>1900</v>
      </c>
      <c r="Q1107" s="8">
        <f>TBL_Employees[[#This Row],[EXIT YEAR]]-TBL_Employees[[#This Row],[HIRE YEAR]]</f>
        <v>0</v>
      </c>
      <c r="S1107" s="8"/>
    </row>
    <row r="1108" spans="9:19" x14ac:dyDescent="0.35">
      <c r="I1108" s="15"/>
      <c r="J1108" s="2"/>
      <c r="K1108" s="3"/>
      <c r="N1108" s="15"/>
      <c r="O1108" s="16" t="str">
        <f>TEXT(TBL_Employees[[#This Row],[Hire Date]],"YYYY")</f>
        <v>1900</v>
      </c>
      <c r="P1108" s="8" t="str">
        <f>TEXT(TBL_Employees[[#This Row],[Exit Date]], "YYYY")</f>
        <v>1900</v>
      </c>
      <c r="Q1108" s="8">
        <f>TBL_Employees[[#This Row],[EXIT YEAR]]-TBL_Employees[[#This Row],[HIRE YEAR]]</f>
        <v>0</v>
      </c>
      <c r="S1108" s="8"/>
    </row>
    <row r="1109" spans="9:19" x14ac:dyDescent="0.35">
      <c r="I1109" s="15"/>
      <c r="J1109" s="2"/>
      <c r="K1109" s="3"/>
      <c r="N1109" s="15"/>
      <c r="O1109" s="16" t="str">
        <f>TEXT(TBL_Employees[[#This Row],[Hire Date]],"YYYY")</f>
        <v>1900</v>
      </c>
      <c r="P1109" s="8" t="str">
        <f>TEXT(TBL_Employees[[#This Row],[Exit Date]], "YYYY")</f>
        <v>1900</v>
      </c>
      <c r="Q1109" s="8">
        <f>TBL_Employees[[#This Row],[EXIT YEAR]]-TBL_Employees[[#This Row],[HIRE YEAR]]</f>
        <v>0</v>
      </c>
      <c r="S1109" s="8"/>
    </row>
    <row r="1110" spans="9:19" x14ac:dyDescent="0.35">
      <c r="I1110" s="15"/>
      <c r="J1110" s="2"/>
      <c r="K1110" s="3"/>
      <c r="N1110" s="15"/>
      <c r="O1110" s="16" t="str">
        <f>TEXT(TBL_Employees[[#This Row],[Hire Date]],"YYYY")</f>
        <v>1900</v>
      </c>
      <c r="P1110" s="8" t="str">
        <f>TEXT(TBL_Employees[[#This Row],[Exit Date]], "YYYY")</f>
        <v>1900</v>
      </c>
      <c r="Q1110" s="8">
        <f>TBL_Employees[[#This Row],[EXIT YEAR]]-TBL_Employees[[#This Row],[HIRE YEAR]]</f>
        <v>0</v>
      </c>
      <c r="S1110" s="8"/>
    </row>
    <row r="1111" spans="9:19" x14ac:dyDescent="0.35">
      <c r="I1111" s="15"/>
      <c r="J1111" s="2"/>
      <c r="K1111" s="3"/>
      <c r="N1111" s="15"/>
      <c r="O1111" s="16" t="str">
        <f>TEXT(TBL_Employees[[#This Row],[Hire Date]],"YYYY")</f>
        <v>1900</v>
      </c>
      <c r="P1111" s="8" t="str">
        <f>TEXT(TBL_Employees[[#This Row],[Exit Date]], "YYYY")</f>
        <v>1900</v>
      </c>
      <c r="Q1111" s="8">
        <f>TBL_Employees[[#This Row],[EXIT YEAR]]-TBL_Employees[[#This Row],[HIRE YEAR]]</f>
        <v>0</v>
      </c>
      <c r="S1111" s="8"/>
    </row>
    <row r="1112" spans="9:19" x14ac:dyDescent="0.35">
      <c r="I1112" s="15"/>
      <c r="J1112" s="2"/>
      <c r="K1112" s="3"/>
      <c r="N1112" s="15"/>
      <c r="O1112" s="16" t="str">
        <f>TEXT(TBL_Employees[[#This Row],[Hire Date]],"YYYY")</f>
        <v>1900</v>
      </c>
      <c r="P1112" s="8" t="str">
        <f>TEXT(TBL_Employees[[#This Row],[Exit Date]], "YYYY")</f>
        <v>1900</v>
      </c>
      <c r="Q1112" s="8">
        <f>TBL_Employees[[#This Row],[EXIT YEAR]]-TBL_Employees[[#This Row],[HIRE YEAR]]</f>
        <v>0</v>
      </c>
      <c r="S1112" s="8"/>
    </row>
    <row r="1113" spans="9:19" x14ac:dyDescent="0.35">
      <c r="I1113" s="15"/>
      <c r="J1113" s="2"/>
      <c r="K1113" s="3"/>
      <c r="N1113" s="15"/>
      <c r="O1113" s="16" t="str">
        <f>TEXT(TBL_Employees[[#This Row],[Hire Date]],"YYYY")</f>
        <v>1900</v>
      </c>
      <c r="P1113" s="8" t="str">
        <f>TEXT(TBL_Employees[[#This Row],[Exit Date]], "YYYY")</f>
        <v>1900</v>
      </c>
      <c r="Q1113" s="8">
        <f>TBL_Employees[[#This Row],[EXIT YEAR]]-TBL_Employees[[#This Row],[HIRE YEAR]]</f>
        <v>0</v>
      </c>
      <c r="S1113" s="8"/>
    </row>
    <row r="1114" spans="9:19" x14ac:dyDescent="0.35">
      <c r="I1114" s="15"/>
      <c r="J1114" s="2"/>
      <c r="K1114" s="3"/>
      <c r="N1114" s="15"/>
      <c r="O1114" s="16" t="str">
        <f>TEXT(TBL_Employees[[#This Row],[Hire Date]],"YYYY")</f>
        <v>1900</v>
      </c>
      <c r="P1114" s="8" t="str">
        <f>TEXT(TBL_Employees[[#This Row],[Exit Date]], "YYYY")</f>
        <v>1900</v>
      </c>
      <c r="Q1114" s="8">
        <f>TBL_Employees[[#This Row],[EXIT YEAR]]-TBL_Employees[[#This Row],[HIRE YEAR]]</f>
        <v>0</v>
      </c>
      <c r="S1114" s="8"/>
    </row>
    <row r="1115" spans="9:19" x14ac:dyDescent="0.35">
      <c r="I1115" s="15"/>
      <c r="J1115" s="2"/>
      <c r="K1115" s="3"/>
      <c r="N1115" s="15"/>
      <c r="O1115" s="16" t="str">
        <f>TEXT(TBL_Employees[[#This Row],[Hire Date]],"YYYY")</f>
        <v>1900</v>
      </c>
      <c r="P1115" s="8" t="str">
        <f>TEXT(TBL_Employees[[#This Row],[Exit Date]], "YYYY")</f>
        <v>1900</v>
      </c>
      <c r="Q1115" s="8">
        <f>TBL_Employees[[#This Row],[EXIT YEAR]]-TBL_Employees[[#This Row],[HIRE YEAR]]</f>
        <v>0</v>
      </c>
      <c r="S1115" s="8"/>
    </row>
    <row r="1116" spans="9:19" x14ac:dyDescent="0.35">
      <c r="I1116" s="15"/>
      <c r="J1116" s="2"/>
      <c r="K1116" s="3"/>
      <c r="N1116" s="15"/>
      <c r="O1116" s="16" t="str">
        <f>TEXT(TBL_Employees[[#This Row],[Hire Date]],"YYYY")</f>
        <v>1900</v>
      </c>
      <c r="P1116" s="8" t="str">
        <f>TEXT(TBL_Employees[[#This Row],[Exit Date]], "YYYY")</f>
        <v>1900</v>
      </c>
      <c r="Q1116" s="8">
        <f>TBL_Employees[[#This Row],[EXIT YEAR]]-TBL_Employees[[#This Row],[HIRE YEAR]]</f>
        <v>0</v>
      </c>
      <c r="S1116" s="8"/>
    </row>
    <row r="1117" spans="9:19" x14ac:dyDescent="0.35">
      <c r="I1117" s="15"/>
      <c r="J1117" s="2"/>
      <c r="K1117" s="3"/>
      <c r="N1117" s="15"/>
      <c r="O1117" s="16" t="str">
        <f>TEXT(TBL_Employees[[#This Row],[Hire Date]],"YYYY")</f>
        <v>1900</v>
      </c>
      <c r="P1117" s="8" t="str">
        <f>TEXT(TBL_Employees[[#This Row],[Exit Date]], "YYYY")</f>
        <v>1900</v>
      </c>
      <c r="Q1117" s="8">
        <f>TBL_Employees[[#This Row],[EXIT YEAR]]-TBL_Employees[[#This Row],[HIRE YEAR]]</f>
        <v>0</v>
      </c>
      <c r="S1117" s="8"/>
    </row>
    <row r="1118" spans="9:19" x14ac:dyDescent="0.35">
      <c r="I1118" s="15"/>
      <c r="J1118" s="2"/>
      <c r="K1118" s="3"/>
      <c r="N1118" s="15"/>
      <c r="O1118" s="16" t="str">
        <f>TEXT(TBL_Employees[[#This Row],[Hire Date]],"YYYY")</f>
        <v>1900</v>
      </c>
      <c r="P1118" s="8" t="str">
        <f>TEXT(TBL_Employees[[#This Row],[Exit Date]], "YYYY")</f>
        <v>1900</v>
      </c>
      <c r="Q1118" s="8">
        <f>TBL_Employees[[#This Row],[EXIT YEAR]]-TBL_Employees[[#This Row],[HIRE YEAR]]</f>
        <v>0</v>
      </c>
      <c r="S1118" s="8"/>
    </row>
    <row r="1119" spans="9:19" x14ac:dyDescent="0.35">
      <c r="I1119" s="15"/>
      <c r="J1119" s="2"/>
      <c r="K1119" s="3"/>
      <c r="N1119" s="15"/>
      <c r="O1119" s="16" t="str">
        <f>TEXT(TBL_Employees[[#This Row],[Hire Date]],"YYYY")</f>
        <v>1900</v>
      </c>
      <c r="P1119" s="8" t="str">
        <f>TEXT(TBL_Employees[[#This Row],[Exit Date]], "YYYY")</f>
        <v>1900</v>
      </c>
      <c r="Q1119" s="8">
        <f>TBL_Employees[[#This Row],[EXIT YEAR]]-TBL_Employees[[#This Row],[HIRE YEAR]]</f>
        <v>0</v>
      </c>
      <c r="S1119" s="8"/>
    </row>
    <row r="1120" spans="9:19" x14ac:dyDescent="0.35">
      <c r="I1120" s="15"/>
      <c r="J1120" s="2"/>
      <c r="K1120" s="3"/>
      <c r="N1120" s="15"/>
      <c r="O1120" s="16" t="str">
        <f>TEXT(TBL_Employees[[#This Row],[Hire Date]],"YYYY")</f>
        <v>1900</v>
      </c>
      <c r="P1120" s="8" t="str">
        <f>TEXT(TBL_Employees[[#This Row],[Exit Date]], "YYYY")</f>
        <v>1900</v>
      </c>
      <c r="Q1120" s="8">
        <f>TBL_Employees[[#This Row],[EXIT YEAR]]-TBL_Employees[[#This Row],[HIRE YEAR]]</f>
        <v>0</v>
      </c>
      <c r="S1120" s="8"/>
    </row>
    <row r="1121" spans="9:19" x14ac:dyDescent="0.35">
      <c r="I1121" s="15"/>
      <c r="J1121" s="2"/>
      <c r="K1121" s="3"/>
      <c r="N1121" s="15"/>
      <c r="O1121" s="16" t="str">
        <f>TEXT(TBL_Employees[[#This Row],[Hire Date]],"YYYY")</f>
        <v>1900</v>
      </c>
      <c r="P1121" s="8" t="str">
        <f>TEXT(TBL_Employees[[#This Row],[Exit Date]], "YYYY")</f>
        <v>1900</v>
      </c>
      <c r="Q1121" s="8">
        <f>TBL_Employees[[#This Row],[EXIT YEAR]]-TBL_Employees[[#This Row],[HIRE YEAR]]</f>
        <v>0</v>
      </c>
      <c r="S1121" s="8"/>
    </row>
    <row r="1122" spans="9:19" x14ac:dyDescent="0.35">
      <c r="I1122" s="15"/>
      <c r="J1122" s="2"/>
      <c r="K1122" s="3"/>
      <c r="N1122" s="15"/>
      <c r="O1122" s="16" t="str">
        <f>TEXT(TBL_Employees[[#This Row],[Hire Date]],"YYYY")</f>
        <v>1900</v>
      </c>
      <c r="P1122" s="8" t="str">
        <f>TEXT(TBL_Employees[[#This Row],[Exit Date]], "YYYY")</f>
        <v>1900</v>
      </c>
      <c r="Q1122" s="8">
        <f>TBL_Employees[[#This Row],[EXIT YEAR]]-TBL_Employees[[#This Row],[HIRE YEAR]]</f>
        <v>0</v>
      </c>
      <c r="S1122" s="8"/>
    </row>
    <row r="1123" spans="9:19" x14ac:dyDescent="0.35">
      <c r="I1123" s="15"/>
      <c r="J1123" s="2"/>
      <c r="K1123" s="3"/>
      <c r="N1123" s="15"/>
      <c r="O1123" s="16" t="str">
        <f>TEXT(TBL_Employees[[#This Row],[Hire Date]],"YYYY")</f>
        <v>1900</v>
      </c>
      <c r="P1123" s="8" t="str">
        <f>TEXT(TBL_Employees[[#This Row],[Exit Date]], "YYYY")</f>
        <v>1900</v>
      </c>
      <c r="Q1123" s="8">
        <f>TBL_Employees[[#This Row],[EXIT YEAR]]-TBL_Employees[[#This Row],[HIRE YEAR]]</f>
        <v>0</v>
      </c>
      <c r="S1123" s="8"/>
    </row>
    <row r="1124" spans="9:19" x14ac:dyDescent="0.35">
      <c r="I1124" s="15"/>
      <c r="J1124" s="2"/>
      <c r="K1124" s="3"/>
      <c r="N1124" s="15"/>
      <c r="O1124" s="16" t="str">
        <f>TEXT(TBL_Employees[[#This Row],[Hire Date]],"YYYY")</f>
        <v>1900</v>
      </c>
      <c r="P1124" s="8" t="str">
        <f>TEXT(TBL_Employees[[#This Row],[Exit Date]], "YYYY")</f>
        <v>1900</v>
      </c>
      <c r="Q1124" s="8">
        <f>TBL_Employees[[#This Row],[EXIT YEAR]]-TBL_Employees[[#This Row],[HIRE YEAR]]</f>
        <v>0</v>
      </c>
      <c r="S1124" s="8"/>
    </row>
    <row r="1125" spans="9:19" x14ac:dyDescent="0.35">
      <c r="I1125" s="15"/>
      <c r="J1125" s="2"/>
      <c r="K1125" s="3"/>
      <c r="N1125" s="15"/>
      <c r="O1125" s="16" t="str">
        <f>TEXT(TBL_Employees[[#This Row],[Hire Date]],"YYYY")</f>
        <v>1900</v>
      </c>
      <c r="P1125" s="8" t="str">
        <f>TEXT(TBL_Employees[[#This Row],[Exit Date]], "YYYY")</f>
        <v>1900</v>
      </c>
      <c r="Q1125" s="8">
        <f>TBL_Employees[[#This Row],[EXIT YEAR]]-TBL_Employees[[#This Row],[HIRE YEAR]]</f>
        <v>0</v>
      </c>
      <c r="S1125" s="8"/>
    </row>
    <row r="1126" spans="9:19" x14ac:dyDescent="0.35">
      <c r="I1126" s="15"/>
      <c r="J1126" s="2"/>
      <c r="K1126" s="3"/>
      <c r="N1126" s="15"/>
      <c r="O1126" s="16" t="str">
        <f>TEXT(TBL_Employees[[#This Row],[Hire Date]],"YYYY")</f>
        <v>1900</v>
      </c>
      <c r="P1126" s="8" t="str">
        <f>TEXT(TBL_Employees[[#This Row],[Exit Date]], "YYYY")</f>
        <v>1900</v>
      </c>
      <c r="Q1126" s="8">
        <f>TBL_Employees[[#This Row],[EXIT YEAR]]-TBL_Employees[[#This Row],[HIRE YEAR]]</f>
        <v>0</v>
      </c>
      <c r="S1126" s="8"/>
    </row>
    <row r="1127" spans="9:19" x14ac:dyDescent="0.35">
      <c r="I1127" s="15"/>
      <c r="J1127" s="2"/>
      <c r="K1127" s="3"/>
      <c r="N1127" s="15"/>
      <c r="O1127" s="16" t="str">
        <f>TEXT(TBL_Employees[[#This Row],[Hire Date]],"YYYY")</f>
        <v>1900</v>
      </c>
      <c r="P1127" s="8" t="str">
        <f>TEXT(TBL_Employees[[#This Row],[Exit Date]], "YYYY")</f>
        <v>1900</v>
      </c>
      <c r="Q1127" s="8">
        <f>TBL_Employees[[#This Row],[EXIT YEAR]]-TBL_Employees[[#This Row],[HIRE YEAR]]</f>
        <v>0</v>
      </c>
      <c r="S1127" s="8"/>
    </row>
    <row r="1128" spans="9:19" x14ac:dyDescent="0.35">
      <c r="I1128" s="15"/>
      <c r="J1128" s="2"/>
      <c r="K1128" s="3"/>
      <c r="N1128" s="15"/>
      <c r="O1128" s="16" t="str">
        <f>TEXT(TBL_Employees[[#This Row],[Hire Date]],"YYYY")</f>
        <v>1900</v>
      </c>
      <c r="P1128" s="8" t="str">
        <f>TEXT(TBL_Employees[[#This Row],[Exit Date]], "YYYY")</f>
        <v>1900</v>
      </c>
      <c r="Q1128" s="8">
        <f>TBL_Employees[[#This Row],[EXIT YEAR]]-TBL_Employees[[#This Row],[HIRE YEAR]]</f>
        <v>0</v>
      </c>
      <c r="S1128" s="8"/>
    </row>
    <row r="1129" spans="9:19" x14ac:dyDescent="0.35">
      <c r="I1129" s="15"/>
      <c r="J1129" s="2"/>
      <c r="K1129" s="3"/>
      <c r="N1129" s="15"/>
      <c r="O1129" s="16" t="str">
        <f>TEXT(TBL_Employees[[#This Row],[Hire Date]],"YYYY")</f>
        <v>1900</v>
      </c>
      <c r="P1129" s="8" t="str">
        <f>TEXT(TBL_Employees[[#This Row],[Exit Date]], "YYYY")</f>
        <v>1900</v>
      </c>
      <c r="Q1129" s="8">
        <f>TBL_Employees[[#This Row],[EXIT YEAR]]-TBL_Employees[[#This Row],[HIRE YEAR]]</f>
        <v>0</v>
      </c>
      <c r="S1129" s="8"/>
    </row>
    <row r="1130" spans="9:19" x14ac:dyDescent="0.35">
      <c r="I1130" s="15"/>
      <c r="J1130" s="2"/>
      <c r="K1130" s="3"/>
      <c r="N1130" s="15"/>
      <c r="O1130" s="16" t="str">
        <f>TEXT(TBL_Employees[[#This Row],[Hire Date]],"YYYY")</f>
        <v>1900</v>
      </c>
      <c r="P1130" s="8" t="str">
        <f>TEXT(TBL_Employees[[#This Row],[Exit Date]], "YYYY")</f>
        <v>1900</v>
      </c>
      <c r="Q1130" s="8">
        <f>TBL_Employees[[#This Row],[EXIT YEAR]]-TBL_Employees[[#This Row],[HIRE YEAR]]</f>
        <v>0</v>
      </c>
      <c r="S1130" s="8"/>
    </row>
    <row r="1131" spans="9:19" x14ac:dyDescent="0.35">
      <c r="I1131" s="15"/>
      <c r="J1131" s="2"/>
      <c r="K1131" s="3"/>
      <c r="N1131" s="15"/>
      <c r="O1131" s="16" t="str">
        <f>TEXT(TBL_Employees[[#This Row],[Hire Date]],"YYYY")</f>
        <v>1900</v>
      </c>
      <c r="P1131" s="8" t="str">
        <f>TEXT(TBL_Employees[[#This Row],[Exit Date]], "YYYY")</f>
        <v>1900</v>
      </c>
      <c r="Q1131" s="8">
        <f>TBL_Employees[[#This Row],[EXIT YEAR]]-TBL_Employees[[#This Row],[HIRE YEAR]]</f>
        <v>0</v>
      </c>
      <c r="S1131" s="8"/>
    </row>
    <row r="1132" spans="9:19" x14ac:dyDescent="0.35">
      <c r="I1132" s="15"/>
      <c r="J1132" s="2"/>
      <c r="K1132" s="3"/>
      <c r="N1132" s="15"/>
      <c r="O1132" s="16" t="str">
        <f>TEXT(TBL_Employees[[#This Row],[Hire Date]],"YYYY")</f>
        <v>1900</v>
      </c>
      <c r="P1132" s="8" t="str">
        <f>TEXT(TBL_Employees[[#This Row],[Exit Date]], "YYYY")</f>
        <v>1900</v>
      </c>
      <c r="Q1132" s="8">
        <f>TBL_Employees[[#This Row],[EXIT YEAR]]-TBL_Employees[[#This Row],[HIRE YEAR]]</f>
        <v>0</v>
      </c>
      <c r="S1132" s="8"/>
    </row>
    <row r="1133" spans="9:19" x14ac:dyDescent="0.35">
      <c r="I1133" s="15"/>
      <c r="J1133" s="2"/>
      <c r="K1133" s="3"/>
      <c r="N1133" s="15"/>
      <c r="O1133" s="16" t="str">
        <f>TEXT(TBL_Employees[[#This Row],[Hire Date]],"YYYY")</f>
        <v>1900</v>
      </c>
      <c r="P1133" s="8" t="str">
        <f>TEXT(TBL_Employees[[#This Row],[Exit Date]], "YYYY")</f>
        <v>1900</v>
      </c>
      <c r="Q1133" s="8">
        <f>TBL_Employees[[#This Row],[EXIT YEAR]]-TBL_Employees[[#This Row],[HIRE YEAR]]</f>
        <v>0</v>
      </c>
      <c r="S1133" s="8"/>
    </row>
    <row r="1134" spans="9:19" x14ac:dyDescent="0.35">
      <c r="I1134" s="15"/>
      <c r="J1134" s="2"/>
      <c r="K1134" s="3"/>
      <c r="N1134" s="15"/>
      <c r="O1134" s="16" t="str">
        <f>TEXT(TBL_Employees[[#This Row],[Hire Date]],"YYYY")</f>
        <v>1900</v>
      </c>
      <c r="P1134" s="8" t="str">
        <f>TEXT(TBL_Employees[[#This Row],[Exit Date]], "YYYY")</f>
        <v>1900</v>
      </c>
      <c r="Q1134" s="8">
        <f>TBL_Employees[[#This Row],[EXIT YEAR]]-TBL_Employees[[#This Row],[HIRE YEAR]]</f>
        <v>0</v>
      </c>
      <c r="S1134" s="8"/>
    </row>
    <row r="1135" spans="9:19" x14ac:dyDescent="0.35">
      <c r="I1135" s="15"/>
      <c r="J1135" s="2"/>
      <c r="K1135" s="3"/>
      <c r="N1135" s="15"/>
      <c r="O1135" s="16" t="str">
        <f>TEXT(TBL_Employees[[#This Row],[Hire Date]],"YYYY")</f>
        <v>1900</v>
      </c>
      <c r="P1135" s="8" t="str">
        <f>TEXT(TBL_Employees[[#This Row],[Exit Date]], "YYYY")</f>
        <v>1900</v>
      </c>
      <c r="Q1135" s="8">
        <f>TBL_Employees[[#This Row],[EXIT YEAR]]-TBL_Employees[[#This Row],[HIRE YEAR]]</f>
        <v>0</v>
      </c>
      <c r="S1135" s="8"/>
    </row>
    <row r="1136" spans="9:19" x14ac:dyDescent="0.35">
      <c r="I1136" s="15"/>
      <c r="J1136" s="2"/>
      <c r="K1136" s="3"/>
      <c r="N1136" s="15"/>
      <c r="O1136" s="16" t="str">
        <f>TEXT(TBL_Employees[[#This Row],[Hire Date]],"YYYY")</f>
        <v>1900</v>
      </c>
      <c r="P1136" s="8" t="str">
        <f>TEXT(TBL_Employees[[#This Row],[Exit Date]], "YYYY")</f>
        <v>1900</v>
      </c>
      <c r="Q1136" s="8">
        <f>TBL_Employees[[#This Row],[EXIT YEAR]]-TBL_Employees[[#This Row],[HIRE YEAR]]</f>
        <v>0</v>
      </c>
      <c r="S1136" s="8"/>
    </row>
    <row r="1137" spans="9:19" x14ac:dyDescent="0.35">
      <c r="I1137" s="15"/>
      <c r="J1137" s="2"/>
      <c r="K1137" s="3"/>
      <c r="N1137" s="15"/>
      <c r="O1137" s="16" t="str">
        <f>TEXT(TBL_Employees[[#This Row],[Hire Date]],"YYYY")</f>
        <v>1900</v>
      </c>
      <c r="P1137" s="8" t="str">
        <f>TEXT(TBL_Employees[[#This Row],[Exit Date]], "YYYY")</f>
        <v>1900</v>
      </c>
      <c r="Q1137" s="8">
        <f>TBL_Employees[[#This Row],[EXIT YEAR]]-TBL_Employees[[#This Row],[HIRE YEAR]]</f>
        <v>0</v>
      </c>
      <c r="S1137" s="8"/>
    </row>
    <row r="1138" spans="9:19" x14ac:dyDescent="0.35">
      <c r="I1138" s="15"/>
      <c r="J1138" s="2"/>
      <c r="K1138" s="3"/>
      <c r="N1138" s="15"/>
      <c r="O1138" s="16" t="str">
        <f>TEXT(TBL_Employees[[#This Row],[Hire Date]],"YYYY")</f>
        <v>1900</v>
      </c>
      <c r="P1138" s="8" t="str">
        <f>TEXT(TBL_Employees[[#This Row],[Exit Date]], "YYYY")</f>
        <v>1900</v>
      </c>
      <c r="Q1138" s="8">
        <f>TBL_Employees[[#This Row],[EXIT YEAR]]-TBL_Employees[[#This Row],[HIRE YEAR]]</f>
        <v>0</v>
      </c>
      <c r="S1138" s="8"/>
    </row>
    <row r="1139" spans="9:19" x14ac:dyDescent="0.35">
      <c r="I1139" s="15"/>
      <c r="J1139" s="2"/>
      <c r="K1139" s="3"/>
      <c r="N1139" s="15"/>
      <c r="O1139" s="16" t="str">
        <f>TEXT(TBL_Employees[[#This Row],[Hire Date]],"YYYY")</f>
        <v>1900</v>
      </c>
      <c r="P1139" s="8" t="str">
        <f>TEXT(TBL_Employees[[#This Row],[Exit Date]], "YYYY")</f>
        <v>1900</v>
      </c>
      <c r="Q1139" s="8">
        <f>TBL_Employees[[#This Row],[EXIT YEAR]]-TBL_Employees[[#This Row],[HIRE YEAR]]</f>
        <v>0</v>
      </c>
      <c r="S1139" s="8"/>
    </row>
    <row r="1140" spans="9:19" x14ac:dyDescent="0.35">
      <c r="I1140" s="15"/>
      <c r="J1140" s="2"/>
      <c r="K1140" s="3"/>
      <c r="N1140" s="15"/>
      <c r="O1140" s="16" t="str">
        <f>TEXT(TBL_Employees[[#This Row],[Hire Date]],"YYYY")</f>
        <v>1900</v>
      </c>
      <c r="P1140" s="8" t="str">
        <f>TEXT(TBL_Employees[[#This Row],[Exit Date]], "YYYY")</f>
        <v>1900</v>
      </c>
      <c r="Q1140" s="8">
        <f>TBL_Employees[[#This Row],[EXIT YEAR]]-TBL_Employees[[#This Row],[HIRE YEAR]]</f>
        <v>0</v>
      </c>
      <c r="S1140" s="8"/>
    </row>
    <row r="1141" spans="9:19" x14ac:dyDescent="0.35">
      <c r="I1141" s="15"/>
      <c r="J1141" s="2"/>
      <c r="K1141" s="3"/>
      <c r="N1141" s="15"/>
      <c r="O1141" s="16" t="str">
        <f>TEXT(TBL_Employees[[#This Row],[Hire Date]],"YYYY")</f>
        <v>1900</v>
      </c>
      <c r="P1141" s="8" t="str">
        <f>TEXT(TBL_Employees[[#This Row],[Exit Date]], "YYYY")</f>
        <v>1900</v>
      </c>
      <c r="Q1141" s="8">
        <f>TBL_Employees[[#This Row],[EXIT YEAR]]-TBL_Employees[[#This Row],[HIRE YEAR]]</f>
        <v>0</v>
      </c>
      <c r="S1141" s="8"/>
    </row>
    <row r="1142" spans="9:19" x14ac:dyDescent="0.35">
      <c r="I1142" s="15"/>
      <c r="J1142" s="2"/>
      <c r="K1142" s="3"/>
      <c r="N1142" s="15"/>
      <c r="O1142" s="16" t="str">
        <f>TEXT(TBL_Employees[[#This Row],[Hire Date]],"YYYY")</f>
        <v>1900</v>
      </c>
      <c r="P1142" s="8" t="str">
        <f>TEXT(TBL_Employees[[#This Row],[Exit Date]], "YYYY")</f>
        <v>1900</v>
      </c>
      <c r="Q1142" s="8">
        <f>TBL_Employees[[#This Row],[EXIT YEAR]]-TBL_Employees[[#This Row],[HIRE YEAR]]</f>
        <v>0</v>
      </c>
      <c r="S1142" s="8"/>
    </row>
    <row r="1143" spans="9:19" x14ac:dyDescent="0.35">
      <c r="I1143" s="15"/>
      <c r="J1143" s="2"/>
      <c r="K1143" s="3"/>
      <c r="N1143" s="15"/>
      <c r="O1143" s="16" t="str">
        <f>TEXT(TBL_Employees[[#This Row],[Hire Date]],"YYYY")</f>
        <v>1900</v>
      </c>
      <c r="P1143" s="8" t="str">
        <f>TEXT(TBL_Employees[[#This Row],[Exit Date]], "YYYY")</f>
        <v>1900</v>
      </c>
      <c r="Q1143" s="8">
        <f>TBL_Employees[[#This Row],[EXIT YEAR]]-TBL_Employees[[#This Row],[HIRE YEAR]]</f>
        <v>0</v>
      </c>
      <c r="S1143" s="8"/>
    </row>
    <row r="1144" spans="9:19" x14ac:dyDescent="0.35">
      <c r="I1144" s="15"/>
      <c r="J1144" s="2"/>
      <c r="K1144" s="3"/>
      <c r="N1144" s="15"/>
      <c r="O1144" s="16" t="str">
        <f>TEXT(TBL_Employees[[#This Row],[Hire Date]],"YYYY")</f>
        <v>1900</v>
      </c>
      <c r="P1144" s="8" t="str">
        <f>TEXT(TBL_Employees[[#This Row],[Exit Date]], "YYYY")</f>
        <v>1900</v>
      </c>
      <c r="Q1144" s="8">
        <f>TBL_Employees[[#This Row],[EXIT YEAR]]-TBL_Employees[[#This Row],[HIRE YEAR]]</f>
        <v>0</v>
      </c>
      <c r="S1144" s="8"/>
    </row>
    <row r="1145" spans="9:19" x14ac:dyDescent="0.35">
      <c r="I1145" s="15"/>
      <c r="J1145" s="2"/>
      <c r="K1145" s="3"/>
      <c r="N1145" s="15"/>
      <c r="O1145" s="16" t="str">
        <f>TEXT(TBL_Employees[[#This Row],[Hire Date]],"YYYY")</f>
        <v>1900</v>
      </c>
      <c r="P1145" s="8" t="str">
        <f>TEXT(TBL_Employees[[#This Row],[Exit Date]], "YYYY")</f>
        <v>1900</v>
      </c>
      <c r="Q1145" s="8">
        <f>TBL_Employees[[#This Row],[EXIT YEAR]]-TBL_Employees[[#This Row],[HIRE YEAR]]</f>
        <v>0</v>
      </c>
      <c r="S1145" s="8"/>
    </row>
    <row r="1146" spans="9:19" x14ac:dyDescent="0.35">
      <c r="I1146" s="15"/>
      <c r="J1146" s="2"/>
      <c r="K1146" s="3"/>
      <c r="N1146" s="15"/>
      <c r="O1146" s="16" t="str">
        <f>TEXT(TBL_Employees[[#This Row],[Hire Date]],"YYYY")</f>
        <v>1900</v>
      </c>
      <c r="P1146" s="8" t="str">
        <f>TEXT(TBL_Employees[[#This Row],[Exit Date]], "YYYY")</f>
        <v>1900</v>
      </c>
      <c r="Q1146" s="8">
        <f>TBL_Employees[[#This Row],[EXIT YEAR]]-TBL_Employees[[#This Row],[HIRE YEAR]]</f>
        <v>0</v>
      </c>
      <c r="S1146" s="8"/>
    </row>
    <row r="1147" spans="9:19" x14ac:dyDescent="0.35">
      <c r="I1147" s="15"/>
      <c r="J1147" s="2"/>
      <c r="K1147" s="3"/>
      <c r="N1147" s="15"/>
      <c r="O1147" s="16" t="str">
        <f>TEXT(TBL_Employees[[#This Row],[Hire Date]],"YYYY")</f>
        <v>1900</v>
      </c>
      <c r="P1147" s="8" t="str">
        <f>TEXT(TBL_Employees[[#This Row],[Exit Date]], "YYYY")</f>
        <v>1900</v>
      </c>
      <c r="Q1147" s="8">
        <f>TBL_Employees[[#This Row],[EXIT YEAR]]-TBL_Employees[[#This Row],[HIRE YEAR]]</f>
        <v>0</v>
      </c>
      <c r="S1147" s="8"/>
    </row>
    <row r="1148" spans="9:19" x14ac:dyDescent="0.35">
      <c r="I1148" s="15"/>
      <c r="J1148" s="2"/>
      <c r="K1148" s="3"/>
      <c r="N1148" s="15"/>
      <c r="O1148" s="16" t="str">
        <f>TEXT(TBL_Employees[[#This Row],[Hire Date]],"YYYY")</f>
        <v>1900</v>
      </c>
      <c r="P1148" s="8" t="str">
        <f>TEXT(TBL_Employees[[#This Row],[Exit Date]], "YYYY")</f>
        <v>1900</v>
      </c>
      <c r="Q1148" s="8">
        <f>TBL_Employees[[#This Row],[EXIT YEAR]]-TBL_Employees[[#This Row],[HIRE YEAR]]</f>
        <v>0</v>
      </c>
      <c r="S1148" s="8"/>
    </row>
    <row r="1149" spans="9:19" x14ac:dyDescent="0.35">
      <c r="I1149" s="15"/>
      <c r="J1149" s="2"/>
      <c r="K1149" s="3"/>
      <c r="N1149" s="15"/>
      <c r="O1149" s="16" t="str">
        <f>TEXT(TBL_Employees[[#This Row],[Hire Date]],"YYYY")</f>
        <v>1900</v>
      </c>
      <c r="P1149" s="8" t="str">
        <f>TEXT(TBL_Employees[[#This Row],[Exit Date]], "YYYY")</f>
        <v>1900</v>
      </c>
      <c r="Q1149" s="8">
        <f>TBL_Employees[[#This Row],[EXIT YEAR]]-TBL_Employees[[#This Row],[HIRE YEAR]]</f>
        <v>0</v>
      </c>
      <c r="S1149" s="8"/>
    </row>
    <row r="1150" spans="9:19" x14ac:dyDescent="0.35">
      <c r="I1150" s="15"/>
      <c r="J1150" s="2"/>
      <c r="K1150" s="3"/>
      <c r="N1150" s="15"/>
      <c r="O1150" s="16" t="str">
        <f>TEXT(TBL_Employees[[#This Row],[Hire Date]],"YYYY")</f>
        <v>1900</v>
      </c>
      <c r="P1150" s="8" t="str">
        <f>TEXT(TBL_Employees[[#This Row],[Exit Date]], "YYYY")</f>
        <v>1900</v>
      </c>
      <c r="Q1150" s="8">
        <f>TBL_Employees[[#This Row],[EXIT YEAR]]-TBL_Employees[[#This Row],[HIRE YEAR]]</f>
        <v>0</v>
      </c>
      <c r="S1150" s="8"/>
    </row>
    <row r="1151" spans="9:19" x14ac:dyDescent="0.35">
      <c r="I1151" s="15"/>
      <c r="J1151" s="2"/>
      <c r="K1151" s="3"/>
      <c r="N1151" s="15"/>
      <c r="O1151" s="16" t="str">
        <f>TEXT(TBL_Employees[[#This Row],[Hire Date]],"YYYY")</f>
        <v>1900</v>
      </c>
      <c r="P1151" s="8" t="str">
        <f>TEXT(TBL_Employees[[#This Row],[Exit Date]], "YYYY")</f>
        <v>1900</v>
      </c>
      <c r="Q1151" s="8">
        <f>TBL_Employees[[#This Row],[EXIT YEAR]]-TBL_Employees[[#This Row],[HIRE YEAR]]</f>
        <v>0</v>
      </c>
      <c r="S1151" s="8"/>
    </row>
    <row r="1152" spans="9:19" x14ac:dyDescent="0.35">
      <c r="I1152" s="15"/>
      <c r="J1152" s="2"/>
      <c r="K1152" s="3"/>
      <c r="N1152" s="15"/>
      <c r="O1152" s="16" t="str">
        <f>TEXT(TBL_Employees[[#This Row],[Hire Date]],"YYYY")</f>
        <v>1900</v>
      </c>
      <c r="P1152" s="8" t="str">
        <f>TEXT(TBL_Employees[[#This Row],[Exit Date]], "YYYY")</f>
        <v>1900</v>
      </c>
      <c r="Q1152" s="8">
        <f>TBL_Employees[[#This Row],[EXIT YEAR]]-TBL_Employees[[#This Row],[HIRE YEAR]]</f>
        <v>0</v>
      </c>
      <c r="S1152" s="8"/>
    </row>
    <row r="1153" spans="9:19" x14ac:dyDescent="0.35">
      <c r="I1153" s="15"/>
      <c r="J1153" s="2"/>
      <c r="K1153" s="3"/>
      <c r="N1153" s="15"/>
      <c r="O1153" s="16" t="str">
        <f>TEXT(TBL_Employees[[#This Row],[Hire Date]],"YYYY")</f>
        <v>1900</v>
      </c>
      <c r="P1153" s="8" t="str">
        <f>TEXT(TBL_Employees[[#This Row],[Exit Date]], "YYYY")</f>
        <v>1900</v>
      </c>
      <c r="Q1153" s="8">
        <f>TBL_Employees[[#This Row],[EXIT YEAR]]-TBL_Employees[[#This Row],[HIRE YEAR]]</f>
        <v>0</v>
      </c>
      <c r="S1153" s="8"/>
    </row>
    <row r="1154" spans="9:19" x14ac:dyDescent="0.35">
      <c r="I1154" s="15"/>
      <c r="J1154" s="2"/>
      <c r="K1154" s="3"/>
      <c r="N1154" s="15"/>
      <c r="O1154" s="16" t="str">
        <f>TEXT(TBL_Employees[[#This Row],[Hire Date]],"YYYY")</f>
        <v>1900</v>
      </c>
      <c r="P1154" s="8" t="str">
        <f>TEXT(TBL_Employees[[#This Row],[Exit Date]], "YYYY")</f>
        <v>1900</v>
      </c>
      <c r="Q1154" s="8">
        <f>TBL_Employees[[#This Row],[EXIT YEAR]]-TBL_Employees[[#This Row],[HIRE YEAR]]</f>
        <v>0</v>
      </c>
      <c r="S1154" s="8"/>
    </row>
    <row r="1155" spans="9:19" x14ac:dyDescent="0.35">
      <c r="I1155" s="15"/>
      <c r="J1155" s="2"/>
      <c r="K1155" s="3"/>
      <c r="N1155" s="15"/>
      <c r="O1155" s="16" t="str">
        <f>TEXT(TBL_Employees[[#This Row],[Hire Date]],"YYYY")</f>
        <v>1900</v>
      </c>
      <c r="P1155" s="8" t="str">
        <f>TEXT(TBL_Employees[[#This Row],[Exit Date]], "YYYY")</f>
        <v>1900</v>
      </c>
      <c r="Q1155" s="8">
        <f>TBL_Employees[[#This Row],[EXIT YEAR]]-TBL_Employees[[#This Row],[HIRE YEAR]]</f>
        <v>0</v>
      </c>
      <c r="S1155" s="8"/>
    </row>
    <row r="1156" spans="9:19" x14ac:dyDescent="0.35">
      <c r="I1156" s="15"/>
      <c r="J1156" s="2"/>
      <c r="K1156" s="3"/>
      <c r="N1156" s="15"/>
      <c r="O1156" s="16" t="str">
        <f>TEXT(TBL_Employees[[#This Row],[Hire Date]],"YYYY")</f>
        <v>1900</v>
      </c>
      <c r="P1156" s="8" t="str">
        <f>TEXT(TBL_Employees[[#This Row],[Exit Date]], "YYYY")</f>
        <v>1900</v>
      </c>
      <c r="Q1156" s="8">
        <f>TBL_Employees[[#This Row],[EXIT YEAR]]-TBL_Employees[[#This Row],[HIRE YEAR]]</f>
        <v>0</v>
      </c>
      <c r="S1156" s="8"/>
    </row>
    <row r="1157" spans="9:19" x14ac:dyDescent="0.35">
      <c r="I1157" s="15"/>
      <c r="J1157" s="2"/>
      <c r="K1157" s="3"/>
      <c r="N1157" s="15"/>
      <c r="O1157" s="16" t="str">
        <f>TEXT(TBL_Employees[[#This Row],[Hire Date]],"YYYY")</f>
        <v>1900</v>
      </c>
      <c r="P1157" s="8" t="str">
        <f>TEXT(TBL_Employees[[#This Row],[Exit Date]], "YYYY")</f>
        <v>1900</v>
      </c>
      <c r="Q1157" s="8">
        <f>TBL_Employees[[#This Row],[EXIT YEAR]]-TBL_Employees[[#This Row],[HIRE YEAR]]</f>
        <v>0</v>
      </c>
      <c r="S1157" s="8"/>
    </row>
    <row r="1158" spans="9:19" x14ac:dyDescent="0.35">
      <c r="I1158" s="15"/>
      <c r="J1158" s="2"/>
      <c r="K1158" s="3"/>
      <c r="N1158" s="15"/>
      <c r="O1158" s="16" t="str">
        <f>TEXT(TBL_Employees[[#This Row],[Hire Date]],"YYYY")</f>
        <v>1900</v>
      </c>
      <c r="P1158" s="8" t="str">
        <f>TEXT(TBL_Employees[[#This Row],[Exit Date]], "YYYY")</f>
        <v>1900</v>
      </c>
      <c r="Q1158" s="8">
        <f>TBL_Employees[[#This Row],[EXIT YEAR]]-TBL_Employees[[#This Row],[HIRE YEAR]]</f>
        <v>0</v>
      </c>
      <c r="S1158" s="8"/>
    </row>
    <row r="1159" spans="9:19" x14ac:dyDescent="0.35">
      <c r="I1159" s="15"/>
      <c r="J1159" s="2"/>
      <c r="K1159" s="3"/>
      <c r="N1159" s="15"/>
      <c r="O1159" s="16" t="str">
        <f>TEXT(TBL_Employees[[#This Row],[Hire Date]],"YYYY")</f>
        <v>1900</v>
      </c>
      <c r="P1159" s="8" t="str">
        <f>TEXT(TBL_Employees[[#This Row],[Exit Date]], "YYYY")</f>
        <v>1900</v>
      </c>
      <c r="Q1159" s="8">
        <f>TBL_Employees[[#This Row],[EXIT YEAR]]-TBL_Employees[[#This Row],[HIRE YEAR]]</f>
        <v>0</v>
      </c>
      <c r="S1159" s="8"/>
    </row>
    <row r="1160" spans="9:19" x14ac:dyDescent="0.35">
      <c r="I1160" s="15"/>
      <c r="J1160" s="2"/>
      <c r="K1160" s="3"/>
      <c r="N1160" s="15"/>
      <c r="O1160" s="16" t="str">
        <f>TEXT(TBL_Employees[[#This Row],[Hire Date]],"YYYY")</f>
        <v>1900</v>
      </c>
      <c r="P1160" s="8" t="str">
        <f>TEXT(TBL_Employees[[#This Row],[Exit Date]], "YYYY")</f>
        <v>1900</v>
      </c>
      <c r="Q1160" s="8">
        <f>TBL_Employees[[#This Row],[EXIT YEAR]]-TBL_Employees[[#This Row],[HIRE YEAR]]</f>
        <v>0</v>
      </c>
      <c r="S1160" s="8"/>
    </row>
    <row r="1161" spans="9:19" x14ac:dyDescent="0.35">
      <c r="I1161" s="15"/>
      <c r="J1161" s="2"/>
      <c r="K1161" s="3"/>
      <c r="N1161" s="15"/>
      <c r="O1161" s="16" t="str">
        <f>TEXT(TBL_Employees[[#This Row],[Hire Date]],"YYYY")</f>
        <v>1900</v>
      </c>
      <c r="P1161" s="8" t="str">
        <f>TEXT(TBL_Employees[[#This Row],[Exit Date]], "YYYY")</f>
        <v>1900</v>
      </c>
      <c r="Q1161" s="8">
        <f>TBL_Employees[[#This Row],[EXIT YEAR]]-TBL_Employees[[#This Row],[HIRE YEAR]]</f>
        <v>0</v>
      </c>
      <c r="S1161" s="8"/>
    </row>
    <row r="1162" spans="9:19" x14ac:dyDescent="0.35">
      <c r="I1162" s="15"/>
      <c r="J1162" s="2"/>
      <c r="K1162" s="3"/>
      <c r="N1162" s="15"/>
      <c r="O1162" s="16" t="str">
        <f>TEXT(TBL_Employees[[#This Row],[Hire Date]],"YYYY")</f>
        <v>1900</v>
      </c>
      <c r="P1162" s="8" t="str">
        <f>TEXT(TBL_Employees[[#This Row],[Exit Date]], "YYYY")</f>
        <v>1900</v>
      </c>
      <c r="Q1162" s="8">
        <f>TBL_Employees[[#This Row],[EXIT YEAR]]-TBL_Employees[[#This Row],[HIRE YEAR]]</f>
        <v>0</v>
      </c>
      <c r="S1162" s="8"/>
    </row>
    <row r="1163" spans="9:19" x14ac:dyDescent="0.35">
      <c r="I1163" s="15"/>
      <c r="J1163" s="2"/>
      <c r="K1163" s="3"/>
      <c r="N1163" s="15"/>
      <c r="O1163" s="16" t="str">
        <f>TEXT(TBL_Employees[[#This Row],[Hire Date]],"YYYY")</f>
        <v>1900</v>
      </c>
      <c r="P1163" s="8" t="str">
        <f>TEXT(TBL_Employees[[#This Row],[Exit Date]], "YYYY")</f>
        <v>1900</v>
      </c>
      <c r="Q1163" s="8">
        <f>TBL_Employees[[#This Row],[EXIT YEAR]]-TBL_Employees[[#This Row],[HIRE YEAR]]</f>
        <v>0</v>
      </c>
      <c r="S1163" s="8"/>
    </row>
    <row r="1164" spans="9:19" x14ac:dyDescent="0.35">
      <c r="I1164" s="15"/>
      <c r="J1164" s="2"/>
      <c r="K1164" s="3"/>
      <c r="N1164" s="15"/>
      <c r="O1164" s="16" t="str">
        <f>TEXT(TBL_Employees[[#This Row],[Hire Date]],"YYYY")</f>
        <v>1900</v>
      </c>
      <c r="P1164" s="8" t="str">
        <f>TEXT(TBL_Employees[[#This Row],[Exit Date]], "YYYY")</f>
        <v>1900</v>
      </c>
      <c r="Q1164" s="8">
        <f>TBL_Employees[[#This Row],[EXIT YEAR]]-TBL_Employees[[#This Row],[HIRE YEAR]]</f>
        <v>0</v>
      </c>
      <c r="S1164" s="8"/>
    </row>
    <row r="1165" spans="9:19" x14ac:dyDescent="0.35">
      <c r="I1165" s="15"/>
      <c r="J1165" s="2"/>
      <c r="K1165" s="3"/>
      <c r="N1165" s="15"/>
      <c r="O1165" s="16" t="str">
        <f>TEXT(TBL_Employees[[#This Row],[Hire Date]],"YYYY")</f>
        <v>1900</v>
      </c>
      <c r="P1165" s="8" t="str">
        <f>TEXT(TBL_Employees[[#This Row],[Exit Date]], "YYYY")</f>
        <v>1900</v>
      </c>
      <c r="Q1165" s="8">
        <f>TBL_Employees[[#This Row],[EXIT YEAR]]-TBL_Employees[[#This Row],[HIRE YEAR]]</f>
        <v>0</v>
      </c>
      <c r="S1165" s="8"/>
    </row>
    <row r="1166" spans="9:19" x14ac:dyDescent="0.35">
      <c r="I1166" s="15"/>
      <c r="J1166" s="2"/>
      <c r="K1166" s="3"/>
      <c r="N1166" s="15"/>
      <c r="O1166" s="16" t="str">
        <f>TEXT(TBL_Employees[[#This Row],[Hire Date]],"YYYY")</f>
        <v>1900</v>
      </c>
      <c r="P1166" s="8" t="str">
        <f>TEXT(TBL_Employees[[#This Row],[Exit Date]], "YYYY")</f>
        <v>1900</v>
      </c>
      <c r="Q1166" s="8">
        <f>TBL_Employees[[#This Row],[EXIT YEAR]]-TBL_Employees[[#This Row],[HIRE YEAR]]</f>
        <v>0</v>
      </c>
      <c r="S1166" s="8"/>
    </row>
    <row r="1167" spans="9:19" x14ac:dyDescent="0.35">
      <c r="I1167" s="15"/>
      <c r="J1167" s="2"/>
      <c r="K1167" s="3"/>
      <c r="N1167" s="15"/>
      <c r="O1167" s="16" t="str">
        <f>TEXT(TBL_Employees[[#This Row],[Hire Date]],"YYYY")</f>
        <v>1900</v>
      </c>
      <c r="P1167" s="8" t="str">
        <f>TEXT(TBL_Employees[[#This Row],[Exit Date]], "YYYY")</f>
        <v>1900</v>
      </c>
      <c r="Q1167" s="8">
        <f>TBL_Employees[[#This Row],[EXIT YEAR]]-TBL_Employees[[#This Row],[HIRE YEAR]]</f>
        <v>0</v>
      </c>
      <c r="S1167" s="8"/>
    </row>
    <row r="1168" spans="9:19" x14ac:dyDescent="0.35">
      <c r="I1168" s="15"/>
      <c r="J1168" s="2"/>
      <c r="K1168" s="3"/>
      <c r="N1168" s="15"/>
      <c r="O1168" s="16" t="str">
        <f>TEXT(TBL_Employees[[#This Row],[Hire Date]],"YYYY")</f>
        <v>1900</v>
      </c>
      <c r="P1168" s="8" t="str">
        <f>TEXT(TBL_Employees[[#This Row],[Exit Date]], "YYYY")</f>
        <v>1900</v>
      </c>
      <c r="Q1168" s="8">
        <f>TBL_Employees[[#This Row],[EXIT YEAR]]-TBL_Employees[[#This Row],[HIRE YEAR]]</f>
        <v>0</v>
      </c>
      <c r="S1168" s="8"/>
    </row>
    <row r="1169" spans="9:19" x14ac:dyDescent="0.35">
      <c r="I1169" s="15"/>
      <c r="J1169" s="2"/>
      <c r="K1169" s="3"/>
      <c r="N1169" s="15"/>
      <c r="O1169" s="16" t="str">
        <f>TEXT(TBL_Employees[[#This Row],[Hire Date]],"YYYY")</f>
        <v>1900</v>
      </c>
      <c r="P1169" s="8" t="str">
        <f>TEXT(TBL_Employees[[#This Row],[Exit Date]], "YYYY")</f>
        <v>1900</v>
      </c>
      <c r="Q1169" s="8">
        <f>TBL_Employees[[#This Row],[EXIT YEAR]]-TBL_Employees[[#This Row],[HIRE YEAR]]</f>
        <v>0</v>
      </c>
      <c r="S1169" s="8"/>
    </row>
    <row r="1170" spans="9:19" x14ac:dyDescent="0.35">
      <c r="I1170" s="15"/>
      <c r="J1170" s="2"/>
      <c r="K1170" s="3"/>
      <c r="N1170" s="15"/>
      <c r="O1170" s="16" t="str">
        <f>TEXT(TBL_Employees[[#This Row],[Hire Date]],"YYYY")</f>
        <v>1900</v>
      </c>
      <c r="P1170" s="8" t="str">
        <f>TEXT(TBL_Employees[[#This Row],[Exit Date]], "YYYY")</f>
        <v>1900</v>
      </c>
      <c r="Q1170" s="8">
        <f>TBL_Employees[[#This Row],[EXIT YEAR]]-TBL_Employees[[#This Row],[HIRE YEAR]]</f>
        <v>0</v>
      </c>
      <c r="S1170" s="8"/>
    </row>
    <row r="1171" spans="9:19" x14ac:dyDescent="0.35">
      <c r="I1171" s="15"/>
      <c r="J1171" s="2"/>
      <c r="K1171" s="3"/>
      <c r="N1171" s="15"/>
      <c r="O1171" s="16" t="str">
        <f>TEXT(TBL_Employees[[#This Row],[Hire Date]],"YYYY")</f>
        <v>1900</v>
      </c>
      <c r="P1171" s="8" t="str">
        <f>TEXT(TBL_Employees[[#This Row],[Exit Date]], "YYYY")</f>
        <v>1900</v>
      </c>
      <c r="Q1171" s="8">
        <f>TBL_Employees[[#This Row],[EXIT YEAR]]-TBL_Employees[[#This Row],[HIRE YEAR]]</f>
        <v>0</v>
      </c>
      <c r="S1171" s="8"/>
    </row>
    <row r="1172" spans="9:19" x14ac:dyDescent="0.35">
      <c r="I1172" s="15"/>
      <c r="J1172" s="2"/>
      <c r="K1172" s="3"/>
      <c r="N1172" s="15"/>
      <c r="O1172" s="16" t="str">
        <f>TEXT(TBL_Employees[[#This Row],[Hire Date]],"YYYY")</f>
        <v>1900</v>
      </c>
      <c r="P1172" s="8" t="str">
        <f>TEXT(TBL_Employees[[#This Row],[Exit Date]], "YYYY")</f>
        <v>1900</v>
      </c>
      <c r="Q1172" s="8">
        <f>TBL_Employees[[#This Row],[EXIT YEAR]]-TBL_Employees[[#This Row],[HIRE YEAR]]</f>
        <v>0</v>
      </c>
      <c r="S1172" s="8"/>
    </row>
    <row r="1173" spans="9:19" x14ac:dyDescent="0.35">
      <c r="I1173" s="15"/>
      <c r="J1173" s="2"/>
      <c r="K1173" s="3"/>
      <c r="N1173" s="15"/>
      <c r="O1173" s="16" t="str">
        <f>TEXT(TBL_Employees[[#This Row],[Hire Date]],"YYYY")</f>
        <v>1900</v>
      </c>
      <c r="P1173" s="8" t="str">
        <f>TEXT(TBL_Employees[[#This Row],[Exit Date]], "YYYY")</f>
        <v>1900</v>
      </c>
      <c r="Q1173" s="8">
        <f>TBL_Employees[[#This Row],[EXIT YEAR]]-TBL_Employees[[#This Row],[HIRE YEAR]]</f>
        <v>0</v>
      </c>
      <c r="S1173" s="8"/>
    </row>
    <row r="1174" spans="9:19" x14ac:dyDescent="0.35">
      <c r="I1174" s="15"/>
      <c r="J1174" s="2"/>
      <c r="K1174" s="3"/>
      <c r="N1174" s="15"/>
      <c r="O1174" s="16" t="str">
        <f>TEXT(TBL_Employees[[#This Row],[Hire Date]],"YYYY")</f>
        <v>1900</v>
      </c>
      <c r="P1174" s="8" t="str">
        <f>TEXT(TBL_Employees[[#This Row],[Exit Date]], "YYYY")</f>
        <v>1900</v>
      </c>
      <c r="Q1174" s="8">
        <f>TBL_Employees[[#This Row],[EXIT YEAR]]-TBL_Employees[[#This Row],[HIRE YEAR]]</f>
        <v>0</v>
      </c>
      <c r="S1174" s="8"/>
    </row>
    <row r="1175" spans="9:19" x14ac:dyDescent="0.35">
      <c r="I1175" s="15"/>
      <c r="J1175" s="2"/>
      <c r="K1175" s="3"/>
      <c r="N1175" s="15"/>
      <c r="O1175" s="16" t="str">
        <f>TEXT(TBL_Employees[[#This Row],[Hire Date]],"YYYY")</f>
        <v>1900</v>
      </c>
      <c r="P1175" s="8" t="str">
        <f>TEXT(TBL_Employees[[#This Row],[Exit Date]], "YYYY")</f>
        <v>1900</v>
      </c>
      <c r="Q1175" s="8">
        <f>TBL_Employees[[#This Row],[EXIT YEAR]]-TBL_Employees[[#This Row],[HIRE YEAR]]</f>
        <v>0</v>
      </c>
      <c r="S1175" s="8"/>
    </row>
    <row r="1176" spans="9:19" x14ac:dyDescent="0.35">
      <c r="I1176" s="15"/>
      <c r="J1176" s="2"/>
      <c r="K1176" s="3"/>
      <c r="N1176" s="15"/>
      <c r="O1176" s="16" t="str">
        <f>TEXT(TBL_Employees[[#This Row],[Hire Date]],"YYYY")</f>
        <v>1900</v>
      </c>
      <c r="P1176" s="8" t="str">
        <f>TEXT(TBL_Employees[[#This Row],[Exit Date]], "YYYY")</f>
        <v>1900</v>
      </c>
      <c r="Q1176" s="8">
        <f>TBL_Employees[[#This Row],[EXIT YEAR]]-TBL_Employees[[#This Row],[HIRE YEAR]]</f>
        <v>0</v>
      </c>
      <c r="S1176" s="8"/>
    </row>
    <row r="1177" spans="9:19" x14ac:dyDescent="0.35">
      <c r="I1177" s="15"/>
      <c r="J1177" s="2"/>
      <c r="K1177" s="3"/>
      <c r="N1177" s="15"/>
      <c r="O1177" s="16" t="str">
        <f>TEXT(TBL_Employees[[#This Row],[Hire Date]],"YYYY")</f>
        <v>1900</v>
      </c>
      <c r="P1177" s="8" t="str">
        <f>TEXT(TBL_Employees[[#This Row],[Exit Date]], "YYYY")</f>
        <v>1900</v>
      </c>
      <c r="Q1177" s="8">
        <f>TBL_Employees[[#This Row],[EXIT YEAR]]-TBL_Employees[[#This Row],[HIRE YEAR]]</f>
        <v>0</v>
      </c>
      <c r="S1177" s="8"/>
    </row>
    <row r="1178" spans="9:19" x14ac:dyDescent="0.35">
      <c r="I1178" s="15"/>
      <c r="J1178" s="2"/>
      <c r="K1178" s="3"/>
      <c r="N1178" s="15"/>
      <c r="O1178" s="16" t="str">
        <f>TEXT(TBL_Employees[[#This Row],[Hire Date]],"YYYY")</f>
        <v>1900</v>
      </c>
      <c r="P1178" s="8" t="str">
        <f>TEXT(TBL_Employees[[#This Row],[Exit Date]], "YYYY")</f>
        <v>1900</v>
      </c>
      <c r="Q1178" s="8">
        <f>TBL_Employees[[#This Row],[EXIT YEAR]]-TBL_Employees[[#This Row],[HIRE YEAR]]</f>
        <v>0</v>
      </c>
      <c r="S1178" s="8"/>
    </row>
    <row r="1179" spans="9:19" x14ac:dyDescent="0.35">
      <c r="I1179" s="15"/>
      <c r="J1179" s="2"/>
      <c r="K1179" s="3"/>
      <c r="N1179" s="15"/>
      <c r="O1179" s="16" t="str">
        <f>TEXT(TBL_Employees[[#This Row],[Hire Date]],"YYYY")</f>
        <v>1900</v>
      </c>
      <c r="P1179" s="8" t="str">
        <f>TEXT(TBL_Employees[[#This Row],[Exit Date]], "YYYY")</f>
        <v>1900</v>
      </c>
      <c r="Q1179" s="8">
        <f>TBL_Employees[[#This Row],[EXIT YEAR]]-TBL_Employees[[#This Row],[HIRE YEAR]]</f>
        <v>0</v>
      </c>
      <c r="S1179" s="8"/>
    </row>
    <row r="1180" spans="9:19" x14ac:dyDescent="0.35">
      <c r="I1180" s="15"/>
      <c r="J1180" s="2"/>
      <c r="K1180" s="3"/>
      <c r="N1180" s="15"/>
      <c r="O1180" s="16" t="str">
        <f>TEXT(TBL_Employees[[#This Row],[Hire Date]],"YYYY")</f>
        <v>1900</v>
      </c>
      <c r="P1180" s="8" t="str">
        <f>TEXT(TBL_Employees[[#This Row],[Exit Date]], "YYYY")</f>
        <v>1900</v>
      </c>
      <c r="Q1180" s="8">
        <f>TBL_Employees[[#This Row],[EXIT YEAR]]-TBL_Employees[[#This Row],[HIRE YEAR]]</f>
        <v>0</v>
      </c>
      <c r="S1180" s="8"/>
    </row>
    <row r="1181" spans="9:19" x14ac:dyDescent="0.35">
      <c r="I1181" s="15"/>
      <c r="J1181" s="2"/>
      <c r="K1181" s="3"/>
      <c r="N1181" s="15"/>
      <c r="O1181" s="16" t="str">
        <f>TEXT(TBL_Employees[[#This Row],[Hire Date]],"YYYY")</f>
        <v>1900</v>
      </c>
      <c r="P1181" s="8" t="str">
        <f>TEXT(TBL_Employees[[#This Row],[Exit Date]], "YYYY")</f>
        <v>1900</v>
      </c>
      <c r="Q1181" s="8">
        <f>TBL_Employees[[#This Row],[EXIT YEAR]]-TBL_Employees[[#This Row],[HIRE YEAR]]</f>
        <v>0</v>
      </c>
      <c r="S1181" s="8"/>
    </row>
    <row r="1182" spans="9:19" x14ac:dyDescent="0.35">
      <c r="I1182" s="15"/>
      <c r="J1182" s="2"/>
      <c r="K1182" s="3"/>
      <c r="N1182" s="15"/>
      <c r="O1182" s="16" t="str">
        <f>TEXT(TBL_Employees[[#This Row],[Hire Date]],"YYYY")</f>
        <v>1900</v>
      </c>
      <c r="P1182" s="8" t="str">
        <f>TEXT(TBL_Employees[[#This Row],[Exit Date]], "YYYY")</f>
        <v>1900</v>
      </c>
      <c r="Q1182" s="8">
        <f>TBL_Employees[[#This Row],[EXIT YEAR]]-TBL_Employees[[#This Row],[HIRE YEAR]]</f>
        <v>0</v>
      </c>
      <c r="S1182" s="8"/>
    </row>
    <row r="1183" spans="9:19" x14ac:dyDescent="0.35">
      <c r="I1183" s="15"/>
      <c r="J1183" s="2"/>
      <c r="K1183" s="3"/>
      <c r="N1183" s="15"/>
      <c r="O1183" s="16" t="str">
        <f>TEXT(TBL_Employees[[#This Row],[Hire Date]],"YYYY")</f>
        <v>1900</v>
      </c>
      <c r="P1183" s="8" t="str">
        <f>TEXT(TBL_Employees[[#This Row],[Exit Date]], "YYYY")</f>
        <v>1900</v>
      </c>
      <c r="Q1183" s="8">
        <f>TBL_Employees[[#This Row],[EXIT YEAR]]-TBL_Employees[[#This Row],[HIRE YEAR]]</f>
        <v>0</v>
      </c>
      <c r="S1183" s="8"/>
    </row>
    <row r="1184" spans="9:19" x14ac:dyDescent="0.35">
      <c r="I1184" s="15"/>
      <c r="J1184" s="2"/>
      <c r="K1184" s="3"/>
      <c r="N1184" s="15"/>
      <c r="O1184" s="16" t="str">
        <f>TEXT(TBL_Employees[[#This Row],[Hire Date]],"YYYY")</f>
        <v>1900</v>
      </c>
      <c r="P1184" s="8" t="str">
        <f>TEXT(TBL_Employees[[#This Row],[Exit Date]], "YYYY")</f>
        <v>1900</v>
      </c>
      <c r="Q1184" s="8">
        <f>TBL_Employees[[#This Row],[EXIT YEAR]]-TBL_Employees[[#This Row],[HIRE YEAR]]</f>
        <v>0</v>
      </c>
      <c r="S1184" s="8"/>
    </row>
    <row r="1185" spans="9:19" x14ac:dyDescent="0.35">
      <c r="I1185" s="15"/>
      <c r="J1185" s="2"/>
      <c r="K1185" s="3"/>
      <c r="N1185" s="15"/>
      <c r="O1185" s="16" t="str">
        <f>TEXT(TBL_Employees[[#This Row],[Hire Date]],"YYYY")</f>
        <v>1900</v>
      </c>
      <c r="P1185" s="8" t="str">
        <f>TEXT(TBL_Employees[[#This Row],[Exit Date]], "YYYY")</f>
        <v>1900</v>
      </c>
      <c r="Q1185" s="8">
        <f>TBL_Employees[[#This Row],[EXIT YEAR]]-TBL_Employees[[#This Row],[HIRE YEAR]]</f>
        <v>0</v>
      </c>
      <c r="S1185" s="8"/>
    </row>
    <row r="1186" spans="9:19" x14ac:dyDescent="0.35">
      <c r="I1186" s="15"/>
      <c r="J1186" s="2"/>
      <c r="K1186" s="3"/>
      <c r="N1186" s="15"/>
      <c r="O1186" s="16" t="str">
        <f>TEXT(TBL_Employees[[#This Row],[Hire Date]],"YYYY")</f>
        <v>1900</v>
      </c>
      <c r="P1186" s="8" t="str">
        <f>TEXT(TBL_Employees[[#This Row],[Exit Date]], "YYYY")</f>
        <v>1900</v>
      </c>
      <c r="Q1186" s="8">
        <f>TBL_Employees[[#This Row],[EXIT YEAR]]-TBL_Employees[[#This Row],[HIRE YEAR]]</f>
        <v>0</v>
      </c>
      <c r="S1186" s="8"/>
    </row>
    <row r="1187" spans="9:19" x14ac:dyDescent="0.35">
      <c r="I1187" s="15"/>
      <c r="J1187" s="2"/>
      <c r="K1187" s="3"/>
      <c r="N1187" s="15"/>
      <c r="O1187" s="16" t="str">
        <f>TEXT(TBL_Employees[[#This Row],[Hire Date]],"YYYY")</f>
        <v>1900</v>
      </c>
      <c r="P1187" s="8" t="str">
        <f>TEXT(TBL_Employees[[#This Row],[Exit Date]], "YYYY")</f>
        <v>1900</v>
      </c>
      <c r="Q1187" s="8">
        <f>TBL_Employees[[#This Row],[EXIT YEAR]]-TBL_Employees[[#This Row],[HIRE YEAR]]</f>
        <v>0</v>
      </c>
      <c r="S1187" s="8"/>
    </row>
    <row r="1188" spans="9:19" x14ac:dyDescent="0.35">
      <c r="I1188" s="15"/>
      <c r="J1188" s="2"/>
      <c r="K1188" s="3"/>
      <c r="N1188" s="15"/>
      <c r="O1188" s="16" t="str">
        <f>TEXT(TBL_Employees[[#This Row],[Hire Date]],"YYYY")</f>
        <v>1900</v>
      </c>
      <c r="P1188" s="8" t="str">
        <f>TEXT(TBL_Employees[[#This Row],[Exit Date]], "YYYY")</f>
        <v>1900</v>
      </c>
      <c r="Q1188" s="8">
        <f>TBL_Employees[[#This Row],[EXIT YEAR]]-TBL_Employees[[#This Row],[HIRE YEAR]]</f>
        <v>0</v>
      </c>
      <c r="S1188" s="8"/>
    </row>
    <row r="1189" spans="9:19" x14ac:dyDescent="0.35">
      <c r="I1189" s="15"/>
      <c r="J1189" s="2"/>
      <c r="K1189" s="3"/>
      <c r="N1189" s="15"/>
      <c r="O1189" s="16" t="str">
        <f>TEXT(TBL_Employees[[#This Row],[Hire Date]],"YYYY")</f>
        <v>1900</v>
      </c>
      <c r="P1189" s="8" t="str">
        <f>TEXT(TBL_Employees[[#This Row],[Exit Date]], "YYYY")</f>
        <v>1900</v>
      </c>
      <c r="Q1189" s="8">
        <f>TBL_Employees[[#This Row],[EXIT YEAR]]-TBL_Employees[[#This Row],[HIRE YEAR]]</f>
        <v>0</v>
      </c>
      <c r="S1189" s="8"/>
    </row>
    <row r="1190" spans="9:19" x14ac:dyDescent="0.35">
      <c r="I1190" s="15"/>
      <c r="J1190" s="2"/>
      <c r="K1190" s="3"/>
      <c r="N1190" s="15"/>
      <c r="O1190" s="16" t="str">
        <f>TEXT(TBL_Employees[[#This Row],[Hire Date]],"YYYY")</f>
        <v>1900</v>
      </c>
      <c r="P1190" s="8" t="str">
        <f>TEXT(TBL_Employees[[#This Row],[Exit Date]], "YYYY")</f>
        <v>1900</v>
      </c>
      <c r="Q1190" s="8">
        <f>TBL_Employees[[#This Row],[EXIT YEAR]]-TBL_Employees[[#This Row],[HIRE YEAR]]</f>
        <v>0</v>
      </c>
      <c r="S1190" s="8"/>
    </row>
    <row r="1191" spans="9:19" x14ac:dyDescent="0.35">
      <c r="I1191" s="15"/>
      <c r="J1191" s="2"/>
      <c r="K1191" s="3"/>
      <c r="N1191" s="15"/>
      <c r="O1191" s="16" t="str">
        <f>TEXT(TBL_Employees[[#This Row],[Hire Date]],"YYYY")</f>
        <v>1900</v>
      </c>
      <c r="P1191" s="8" t="str">
        <f>TEXT(TBL_Employees[[#This Row],[Exit Date]], "YYYY")</f>
        <v>1900</v>
      </c>
      <c r="Q1191" s="8">
        <f>TBL_Employees[[#This Row],[EXIT YEAR]]-TBL_Employees[[#This Row],[HIRE YEAR]]</f>
        <v>0</v>
      </c>
      <c r="S1191" s="8"/>
    </row>
    <row r="1192" spans="9:19" x14ac:dyDescent="0.35">
      <c r="I1192" s="15"/>
      <c r="J1192" s="2"/>
      <c r="K1192" s="3"/>
      <c r="N1192" s="15"/>
      <c r="O1192" s="16" t="str">
        <f>TEXT(TBL_Employees[[#This Row],[Hire Date]],"YYYY")</f>
        <v>1900</v>
      </c>
      <c r="P1192" s="8" t="str">
        <f>TEXT(TBL_Employees[[#This Row],[Exit Date]], "YYYY")</f>
        <v>1900</v>
      </c>
      <c r="Q1192" s="8">
        <f>TBL_Employees[[#This Row],[EXIT YEAR]]-TBL_Employees[[#This Row],[HIRE YEAR]]</f>
        <v>0</v>
      </c>
      <c r="S1192" s="8"/>
    </row>
    <row r="1193" spans="9:19" x14ac:dyDescent="0.35">
      <c r="I1193" s="15"/>
      <c r="J1193" s="2"/>
      <c r="K1193" s="3"/>
      <c r="N1193" s="15"/>
      <c r="O1193" s="16" t="str">
        <f>TEXT(TBL_Employees[[#This Row],[Hire Date]],"YYYY")</f>
        <v>1900</v>
      </c>
      <c r="P1193" s="8" t="str">
        <f>TEXT(TBL_Employees[[#This Row],[Exit Date]], "YYYY")</f>
        <v>1900</v>
      </c>
      <c r="Q1193" s="8">
        <f>TBL_Employees[[#This Row],[EXIT YEAR]]-TBL_Employees[[#This Row],[HIRE YEAR]]</f>
        <v>0</v>
      </c>
      <c r="S1193" s="8"/>
    </row>
    <row r="1194" spans="9:19" x14ac:dyDescent="0.35">
      <c r="I1194" s="15"/>
      <c r="J1194" s="2"/>
      <c r="K1194" s="3"/>
      <c r="N1194" s="15"/>
      <c r="O1194" s="16" t="str">
        <f>TEXT(TBL_Employees[[#This Row],[Hire Date]],"YYYY")</f>
        <v>1900</v>
      </c>
      <c r="P1194" s="8" t="str">
        <f>TEXT(TBL_Employees[[#This Row],[Exit Date]], "YYYY")</f>
        <v>1900</v>
      </c>
      <c r="Q1194" s="8">
        <f>TBL_Employees[[#This Row],[EXIT YEAR]]-TBL_Employees[[#This Row],[HIRE YEAR]]</f>
        <v>0</v>
      </c>
      <c r="S1194" s="8"/>
    </row>
    <row r="1195" spans="9:19" x14ac:dyDescent="0.35">
      <c r="I1195" s="15"/>
      <c r="J1195" s="2"/>
      <c r="K1195" s="3"/>
      <c r="N1195" s="15"/>
      <c r="O1195" s="16" t="str">
        <f>TEXT(TBL_Employees[[#This Row],[Hire Date]],"YYYY")</f>
        <v>1900</v>
      </c>
      <c r="P1195" s="8" t="str">
        <f>TEXT(TBL_Employees[[#This Row],[Exit Date]], "YYYY")</f>
        <v>1900</v>
      </c>
      <c r="Q1195" s="8">
        <f>TBL_Employees[[#This Row],[EXIT YEAR]]-TBL_Employees[[#This Row],[HIRE YEAR]]</f>
        <v>0</v>
      </c>
      <c r="S1195" s="8"/>
    </row>
    <row r="1196" spans="9:19" x14ac:dyDescent="0.35">
      <c r="I1196" s="15"/>
      <c r="J1196" s="2"/>
      <c r="K1196" s="3"/>
      <c r="N1196" s="15"/>
      <c r="O1196" s="16" t="str">
        <f>TEXT(TBL_Employees[[#This Row],[Hire Date]],"YYYY")</f>
        <v>1900</v>
      </c>
      <c r="P1196" s="8" t="str">
        <f>TEXT(TBL_Employees[[#This Row],[Exit Date]], "YYYY")</f>
        <v>1900</v>
      </c>
      <c r="Q1196" s="8">
        <f>TBL_Employees[[#This Row],[EXIT YEAR]]-TBL_Employees[[#This Row],[HIRE YEAR]]</f>
        <v>0</v>
      </c>
      <c r="S1196" s="8"/>
    </row>
    <row r="1197" spans="9:19" x14ac:dyDescent="0.35">
      <c r="I1197" s="15"/>
      <c r="J1197" s="2"/>
      <c r="K1197" s="3"/>
      <c r="N1197" s="15"/>
      <c r="O1197" s="16" t="str">
        <f>TEXT(TBL_Employees[[#This Row],[Hire Date]],"YYYY")</f>
        <v>1900</v>
      </c>
      <c r="P1197" s="8" t="str">
        <f>TEXT(TBL_Employees[[#This Row],[Exit Date]], "YYYY")</f>
        <v>1900</v>
      </c>
      <c r="Q1197" s="8">
        <f>TBL_Employees[[#This Row],[EXIT YEAR]]-TBL_Employees[[#This Row],[HIRE YEAR]]</f>
        <v>0</v>
      </c>
      <c r="S1197" s="8"/>
    </row>
    <row r="1198" spans="9:19" x14ac:dyDescent="0.35">
      <c r="I1198" s="15"/>
      <c r="J1198" s="2"/>
      <c r="K1198" s="3"/>
      <c r="N1198" s="15"/>
      <c r="O1198" s="16" t="str">
        <f>TEXT(TBL_Employees[[#This Row],[Hire Date]],"YYYY")</f>
        <v>1900</v>
      </c>
      <c r="P1198" s="8" t="str">
        <f>TEXT(TBL_Employees[[#This Row],[Exit Date]], "YYYY")</f>
        <v>1900</v>
      </c>
      <c r="Q1198" s="8">
        <f>TBL_Employees[[#This Row],[EXIT YEAR]]-TBL_Employees[[#This Row],[HIRE YEAR]]</f>
        <v>0</v>
      </c>
      <c r="S1198" s="8"/>
    </row>
    <row r="1199" spans="9:19" x14ac:dyDescent="0.35">
      <c r="I1199" s="15"/>
      <c r="J1199" s="2"/>
      <c r="K1199" s="3"/>
      <c r="N1199" s="15"/>
      <c r="O1199" s="16" t="str">
        <f>TEXT(TBL_Employees[[#This Row],[Hire Date]],"YYYY")</f>
        <v>1900</v>
      </c>
      <c r="P1199" s="8" t="str">
        <f>TEXT(TBL_Employees[[#This Row],[Exit Date]], "YYYY")</f>
        <v>1900</v>
      </c>
      <c r="Q1199" s="8">
        <f>TBL_Employees[[#This Row],[EXIT YEAR]]-TBL_Employees[[#This Row],[HIRE YEAR]]</f>
        <v>0</v>
      </c>
      <c r="S1199" s="8"/>
    </row>
    <row r="1200" spans="9:19" x14ac:dyDescent="0.35">
      <c r="I1200" s="15"/>
      <c r="J1200" s="2"/>
      <c r="K1200" s="3"/>
      <c r="N1200" s="15"/>
      <c r="O1200" s="16" t="str">
        <f>TEXT(TBL_Employees[[#This Row],[Hire Date]],"YYYY")</f>
        <v>1900</v>
      </c>
      <c r="P1200" s="8" t="str">
        <f>TEXT(TBL_Employees[[#This Row],[Exit Date]], "YYYY")</f>
        <v>1900</v>
      </c>
      <c r="Q1200" s="8">
        <f>TBL_Employees[[#This Row],[EXIT YEAR]]-TBL_Employees[[#This Row],[HIRE YEAR]]</f>
        <v>0</v>
      </c>
      <c r="S1200" s="8"/>
    </row>
    <row r="1201" spans="9:19" x14ac:dyDescent="0.35">
      <c r="I1201" s="15"/>
      <c r="J1201" s="2"/>
      <c r="K1201" s="3"/>
      <c r="N1201" s="15"/>
      <c r="O1201" s="16" t="str">
        <f>TEXT(TBL_Employees[[#This Row],[Hire Date]],"YYYY")</f>
        <v>1900</v>
      </c>
      <c r="P1201" s="8" t="str">
        <f>TEXT(TBL_Employees[[#This Row],[Exit Date]], "YYYY")</f>
        <v>1900</v>
      </c>
      <c r="Q1201" s="8">
        <f>TBL_Employees[[#This Row],[EXIT YEAR]]-TBL_Employees[[#This Row],[HIRE YEAR]]</f>
        <v>0</v>
      </c>
      <c r="S1201" s="8"/>
    </row>
    <row r="1202" spans="9:19" x14ac:dyDescent="0.35">
      <c r="I1202" s="15"/>
      <c r="J1202" s="2"/>
      <c r="K1202" s="3"/>
      <c r="N1202" s="15"/>
      <c r="O1202" s="16" t="str">
        <f>TEXT(TBL_Employees[[#This Row],[Hire Date]],"YYYY")</f>
        <v>1900</v>
      </c>
      <c r="P1202" s="8" t="str">
        <f>TEXT(TBL_Employees[[#This Row],[Exit Date]], "YYYY")</f>
        <v>1900</v>
      </c>
      <c r="Q1202" s="8">
        <f>TBL_Employees[[#This Row],[EXIT YEAR]]-TBL_Employees[[#This Row],[HIRE YEAR]]</f>
        <v>0</v>
      </c>
      <c r="S1202" s="8"/>
    </row>
    <row r="1203" spans="9:19" x14ac:dyDescent="0.35">
      <c r="I1203" s="15"/>
      <c r="J1203" s="2"/>
      <c r="K1203" s="3"/>
      <c r="N1203" s="15"/>
      <c r="O1203" s="16" t="str">
        <f>TEXT(TBL_Employees[[#This Row],[Hire Date]],"YYYY")</f>
        <v>1900</v>
      </c>
      <c r="P1203" s="8" t="str">
        <f>TEXT(TBL_Employees[[#This Row],[Exit Date]], "YYYY")</f>
        <v>1900</v>
      </c>
      <c r="Q1203" s="8">
        <f>TBL_Employees[[#This Row],[EXIT YEAR]]-TBL_Employees[[#This Row],[HIRE YEAR]]</f>
        <v>0</v>
      </c>
      <c r="S1203" s="8"/>
    </row>
    <row r="1204" spans="9:19" x14ac:dyDescent="0.35">
      <c r="I1204" s="15"/>
      <c r="J1204" s="2"/>
      <c r="K1204" s="3"/>
      <c r="N1204" s="15"/>
      <c r="O1204" s="16" t="str">
        <f>TEXT(TBL_Employees[[#This Row],[Hire Date]],"YYYY")</f>
        <v>1900</v>
      </c>
      <c r="P1204" s="8" t="str">
        <f>TEXT(TBL_Employees[[#This Row],[Exit Date]], "YYYY")</f>
        <v>1900</v>
      </c>
      <c r="Q1204" s="8">
        <f>TBL_Employees[[#This Row],[EXIT YEAR]]-TBL_Employees[[#This Row],[HIRE YEAR]]</f>
        <v>0</v>
      </c>
      <c r="S1204" s="8"/>
    </row>
    <row r="1205" spans="9:19" x14ac:dyDescent="0.35">
      <c r="I1205" s="15"/>
      <c r="J1205" s="2"/>
      <c r="K1205" s="3"/>
      <c r="N1205" s="15"/>
      <c r="O1205" s="16" t="str">
        <f>TEXT(TBL_Employees[[#This Row],[Hire Date]],"YYYY")</f>
        <v>1900</v>
      </c>
      <c r="P1205" s="8" t="str">
        <f>TEXT(TBL_Employees[[#This Row],[Exit Date]], "YYYY")</f>
        <v>1900</v>
      </c>
      <c r="Q1205" s="8">
        <f>TBL_Employees[[#This Row],[EXIT YEAR]]-TBL_Employees[[#This Row],[HIRE YEAR]]</f>
        <v>0</v>
      </c>
      <c r="S1205" s="8"/>
    </row>
    <row r="1206" spans="9:19" x14ac:dyDescent="0.35">
      <c r="I1206" s="15"/>
      <c r="J1206" s="2"/>
      <c r="K1206" s="3"/>
      <c r="N1206" s="15"/>
      <c r="O1206" s="16" t="str">
        <f>TEXT(TBL_Employees[[#This Row],[Hire Date]],"YYYY")</f>
        <v>1900</v>
      </c>
      <c r="P1206" s="8" t="str">
        <f>TEXT(TBL_Employees[[#This Row],[Exit Date]], "YYYY")</f>
        <v>1900</v>
      </c>
      <c r="Q1206" s="8">
        <f>TBL_Employees[[#This Row],[EXIT YEAR]]-TBL_Employees[[#This Row],[HIRE YEAR]]</f>
        <v>0</v>
      </c>
      <c r="S1206" s="8"/>
    </row>
    <row r="1207" spans="9:19" x14ac:dyDescent="0.35">
      <c r="I1207" s="15"/>
      <c r="J1207" s="2"/>
      <c r="K1207" s="3"/>
      <c r="N1207" s="15"/>
      <c r="O1207" s="16" t="str">
        <f>TEXT(TBL_Employees[[#This Row],[Hire Date]],"YYYY")</f>
        <v>1900</v>
      </c>
      <c r="P1207" s="8" t="str">
        <f>TEXT(TBL_Employees[[#This Row],[Exit Date]], "YYYY")</f>
        <v>1900</v>
      </c>
      <c r="Q1207" s="8">
        <f>TBL_Employees[[#This Row],[EXIT YEAR]]-TBL_Employees[[#This Row],[HIRE YEAR]]</f>
        <v>0</v>
      </c>
      <c r="S1207" s="8"/>
    </row>
    <row r="1208" spans="9:19" x14ac:dyDescent="0.35">
      <c r="I1208" s="15"/>
      <c r="J1208" s="2"/>
      <c r="K1208" s="3"/>
      <c r="N1208" s="15"/>
      <c r="O1208" s="16" t="str">
        <f>TEXT(TBL_Employees[[#This Row],[Hire Date]],"YYYY")</f>
        <v>1900</v>
      </c>
      <c r="P1208" s="8" t="str">
        <f>TEXT(TBL_Employees[[#This Row],[Exit Date]], "YYYY")</f>
        <v>1900</v>
      </c>
      <c r="Q1208" s="8">
        <f>TBL_Employees[[#This Row],[EXIT YEAR]]-TBL_Employees[[#This Row],[HIRE YEAR]]</f>
        <v>0</v>
      </c>
      <c r="S1208" s="8"/>
    </row>
    <row r="1209" spans="9:19" x14ac:dyDescent="0.35">
      <c r="I1209" s="15"/>
      <c r="J1209" s="2"/>
      <c r="K1209" s="3"/>
      <c r="N1209" s="15"/>
      <c r="O1209" s="16" t="str">
        <f>TEXT(TBL_Employees[[#This Row],[Hire Date]],"YYYY")</f>
        <v>1900</v>
      </c>
      <c r="P1209" s="8" t="str">
        <f>TEXT(TBL_Employees[[#This Row],[Exit Date]], "YYYY")</f>
        <v>1900</v>
      </c>
      <c r="Q1209" s="8">
        <f>TBL_Employees[[#This Row],[EXIT YEAR]]-TBL_Employees[[#This Row],[HIRE YEAR]]</f>
        <v>0</v>
      </c>
      <c r="S1209" s="8"/>
    </row>
    <row r="1210" spans="9:19" x14ac:dyDescent="0.35">
      <c r="I1210" s="15"/>
      <c r="J1210" s="2"/>
      <c r="K1210" s="3"/>
      <c r="N1210" s="15"/>
      <c r="O1210" s="16" t="str">
        <f>TEXT(TBL_Employees[[#This Row],[Hire Date]],"YYYY")</f>
        <v>1900</v>
      </c>
      <c r="P1210" s="8" t="str">
        <f>TEXT(TBL_Employees[[#This Row],[Exit Date]], "YYYY")</f>
        <v>1900</v>
      </c>
      <c r="Q1210" s="8">
        <f>TBL_Employees[[#This Row],[EXIT YEAR]]-TBL_Employees[[#This Row],[HIRE YEAR]]</f>
        <v>0</v>
      </c>
      <c r="S1210" s="8"/>
    </row>
    <row r="1211" spans="9:19" x14ac:dyDescent="0.35">
      <c r="I1211" s="15"/>
      <c r="J1211" s="2"/>
      <c r="K1211" s="3"/>
      <c r="N1211" s="15"/>
      <c r="O1211" s="16" t="str">
        <f>TEXT(TBL_Employees[[#This Row],[Hire Date]],"YYYY")</f>
        <v>1900</v>
      </c>
      <c r="P1211" s="8" t="str">
        <f>TEXT(TBL_Employees[[#This Row],[Exit Date]], "YYYY")</f>
        <v>1900</v>
      </c>
      <c r="Q1211" s="8">
        <f>TBL_Employees[[#This Row],[EXIT YEAR]]-TBL_Employees[[#This Row],[HIRE YEAR]]</f>
        <v>0</v>
      </c>
      <c r="S1211" s="8"/>
    </row>
    <row r="1212" spans="9:19" x14ac:dyDescent="0.35">
      <c r="I1212" s="15"/>
      <c r="J1212" s="2"/>
      <c r="K1212" s="3"/>
      <c r="N1212" s="15"/>
      <c r="O1212" s="16" t="str">
        <f>TEXT(TBL_Employees[[#This Row],[Hire Date]],"YYYY")</f>
        <v>1900</v>
      </c>
      <c r="P1212" s="8" t="str">
        <f>TEXT(TBL_Employees[[#This Row],[Exit Date]], "YYYY")</f>
        <v>1900</v>
      </c>
      <c r="Q1212" s="8">
        <f>TBL_Employees[[#This Row],[EXIT YEAR]]-TBL_Employees[[#This Row],[HIRE YEAR]]</f>
        <v>0</v>
      </c>
      <c r="S1212" s="8"/>
    </row>
    <row r="1213" spans="9:19" x14ac:dyDescent="0.35">
      <c r="I1213" s="15"/>
      <c r="J1213" s="2"/>
      <c r="K1213" s="3"/>
      <c r="N1213" s="15"/>
      <c r="O1213" s="16" t="str">
        <f>TEXT(TBL_Employees[[#This Row],[Hire Date]],"YYYY")</f>
        <v>1900</v>
      </c>
      <c r="P1213" s="8" t="str">
        <f>TEXT(TBL_Employees[[#This Row],[Exit Date]], "YYYY")</f>
        <v>1900</v>
      </c>
      <c r="Q1213" s="8">
        <f>TBL_Employees[[#This Row],[EXIT YEAR]]-TBL_Employees[[#This Row],[HIRE YEAR]]</f>
        <v>0</v>
      </c>
      <c r="S1213" s="8"/>
    </row>
    <row r="1214" spans="9:19" x14ac:dyDescent="0.35">
      <c r="I1214" s="15"/>
      <c r="J1214" s="2"/>
      <c r="K1214" s="3"/>
      <c r="N1214" s="15"/>
      <c r="O1214" s="16" t="str">
        <f>TEXT(TBL_Employees[[#This Row],[Hire Date]],"YYYY")</f>
        <v>1900</v>
      </c>
      <c r="P1214" s="8" t="str">
        <f>TEXT(TBL_Employees[[#This Row],[Exit Date]], "YYYY")</f>
        <v>1900</v>
      </c>
      <c r="Q1214" s="8">
        <f>TBL_Employees[[#This Row],[EXIT YEAR]]-TBL_Employees[[#This Row],[HIRE YEAR]]</f>
        <v>0</v>
      </c>
      <c r="S1214" s="8"/>
    </row>
    <row r="1215" spans="9:19" x14ac:dyDescent="0.35">
      <c r="I1215" s="15"/>
      <c r="J1215" s="2"/>
      <c r="K1215" s="3"/>
      <c r="N1215" s="15"/>
      <c r="O1215" s="16" t="str">
        <f>TEXT(TBL_Employees[[#This Row],[Hire Date]],"YYYY")</f>
        <v>1900</v>
      </c>
      <c r="P1215" s="8" t="str">
        <f>TEXT(TBL_Employees[[#This Row],[Exit Date]], "YYYY")</f>
        <v>1900</v>
      </c>
      <c r="Q1215" s="8">
        <f>TBL_Employees[[#This Row],[EXIT YEAR]]-TBL_Employees[[#This Row],[HIRE YEAR]]</f>
        <v>0</v>
      </c>
      <c r="S1215" s="8"/>
    </row>
    <row r="1216" spans="9:19" x14ac:dyDescent="0.35">
      <c r="I1216" s="15"/>
      <c r="J1216" s="2"/>
      <c r="K1216" s="3"/>
      <c r="N1216" s="15"/>
      <c r="O1216" s="16" t="str">
        <f>TEXT(TBL_Employees[[#This Row],[Hire Date]],"YYYY")</f>
        <v>1900</v>
      </c>
      <c r="P1216" s="8" t="str">
        <f>TEXT(TBL_Employees[[#This Row],[Exit Date]], "YYYY")</f>
        <v>1900</v>
      </c>
      <c r="Q1216" s="8">
        <f>TBL_Employees[[#This Row],[EXIT YEAR]]-TBL_Employees[[#This Row],[HIRE YEAR]]</f>
        <v>0</v>
      </c>
      <c r="S1216" s="8"/>
    </row>
    <row r="1217" spans="9:19" x14ac:dyDescent="0.35">
      <c r="I1217" s="15"/>
      <c r="J1217" s="2"/>
      <c r="K1217" s="3"/>
      <c r="N1217" s="15"/>
      <c r="O1217" s="16" t="str">
        <f>TEXT(TBL_Employees[[#This Row],[Hire Date]],"YYYY")</f>
        <v>1900</v>
      </c>
      <c r="P1217" s="8" t="str">
        <f>TEXT(TBL_Employees[[#This Row],[Exit Date]], "YYYY")</f>
        <v>1900</v>
      </c>
      <c r="Q1217" s="8">
        <f>TBL_Employees[[#This Row],[EXIT YEAR]]-TBL_Employees[[#This Row],[HIRE YEAR]]</f>
        <v>0</v>
      </c>
      <c r="S1217" s="8"/>
    </row>
    <row r="1218" spans="9:19" x14ac:dyDescent="0.35">
      <c r="I1218" s="15"/>
      <c r="J1218" s="2"/>
      <c r="K1218" s="3"/>
      <c r="N1218" s="15"/>
      <c r="O1218" s="16" t="str">
        <f>TEXT(TBL_Employees[[#This Row],[Hire Date]],"YYYY")</f>
        <v>1900</v>
      </c>
      <c r="P1218" s="8" t="str">
        <f>TEXT(TBL_Employees[[#This Row],[Exit Date]], "YYYY")</f>
        <v>1900</v>
      </c>
      <c r="Q1218" s="8">
        <f>TBL_Employees[[#This Row],[EXIT YEAR]]-TBL_Employees[[#This Row],[HIRE YEAR]]</f>
        <v>0</v>
      </c>
      <c r="S1218" s="8"/>
    </row>
    <row r="1219" spans="9:19" x14ac:dyDescent="0.35">
      <c r="I1219" s="15"/>
      <c r="J1219" s="2"/>
      <c r="K1219" s="3"/>
      <c r="N1219" s="15"/>
      <c r="O1219" s="16" t="str">
        <f>TEXT(TBL_Employees[[#This Row],[Hire Date]],"YYYY")</f>
        <v>1900</v>
      </c>
      <c r="P1219" s="8" t="str">
        <f>TEXT(TBL_Employees[[#This Row],[Exit Date]], "YYYY")</f>
        <v>1900</v>
      </c>
      <c r="Q1219" s="8">
        <f>TBL_Employees[[#This Row],[EXIT YEAR]]-TBL_Employees[[#This Row],[HIRE YEAR]]</f>
        <v>0</v>
      </c>
      <c r="S1219" s="8"/>
    </row>
    <row r="1220" spans="9:19" x14ac:dyDescent="0.35">
      <c r="I1220" s="15"/>
      <c r="J1220" s="2"/>
      <c r="K1220" s="3"/>
      <c r="N1220" s="15"/>
      <c r="O1220" s="16" t="str">
        <f>TEXT(TBL_Employees[[#This Row],[Hire Date]],"YYYY")</f>
        <v>1900</v>
      </c>
      <c r="P1220" s="8" t="str">
        <f>TEXT(TBL_Employees[[#This Row],[Exit Date]], "YYYY")</f>
        <v>1900</v>
      </c>
      <c r="Q1220" s="8">
        <f>TBL_Employees[[#This Row],[EXIT YEAR]]-TBL_Employees[[#This Row],[HIRE YEAR]]</f>
        <v>0</v>
      </c>
      <c r="S1220" s="8"/>
    </row>
    <row r="1221" spans="9:19" x14ac:dyDescent="0.35">
      <c r="I1221" s="15"/>
      <c r="J1221" s="2"/>
      <c r="K1221" s="3"/>
      <c r="N1221" s="15"/>
      <c r="O1221" s="16" t="str">
        <f>TEXT(TBL_Employees[[#This Row],[Hire Date]],"YYYY")</f>
        <v>1900</v>
      </c>
      <c r="P1221" s="8" t="str">
        <f>TEXT(TBL_Employees[[#This Row],[Exit Date]], "YYYY")</f>
        <v>1900</v>
      </c>
      <c r="Q1221" s="8">
        <f>TBL_Employees[[#This Row],[EXIT YEAR]]-TBL_Employees[[#This Row],[HIRE YEAR]]</f>
        <v>0</v>
      </c>
      <c r="S1221" s="8"/>
    </row>
    <row r="1222" spans="9:19" x14ac:dyDescent="0.35">
      <c r="I1222" s="15"/>
      <c r="J1222" s="2"/>
      <c r="K1222" s="3"/>
      <c r="N1222" s="15"/>
      <c r="O1222" s="16" t="str">
        <f>TEXT(TBL_Employees[[#This Row],[Hire Date]],"YYYY")</f>
        <v>1900</v>
      </c>
      <c r="P1222" s="8" t="str">
        <f>TEXT(TBL_Employees[[#This Row],[Exit Date]], "YYYY")</f>
        <v>1900</v>
      </c>
      <c r="Q1222" s="8">
        <f>TBL_Employees[[#This Row],[EXIT YEAR]]-TBL_Employees[[#This Row],[HIRE YEAR]]</f>
        <v>0</v>
      </c>
      <c r="S1222" s="8"/>
    </row>
    <row r="1223" spans="9:19" x14ac:dyDescent="0.35">
      <c r="I1223" s="15"/>
      <c r="J1223" s="2"/>
      <c r="K1223" s="3"/>
      <c r="N1223" s="15"/>
      <c r="O1223" s="16" t="str">
        <f>TEXT(TBL_Employees[[#This Row],[Hire Date]],"YYYY")</f>
        <v>1900</v>
      </c>
      <c r="P1223" s="8" t="str">
        <f>TEXT(TBL_Employees[[#This Row],[Exit Date]], "YYYY")</f>
        <v>1900</v>
      </c>
      <c r="Q1223" s="8">
        <f>TBL_Employees[[#This Row],[EXIT YEAR]]-TBL_Employees[[#This Row],[HIRE YEAR]]</f>
        <v>0</v>
      </c>
      <c r="S1223" s="8"/>
    </row>
    <row r="1224" spans="9:19" x14ac:dyDescent="0.35">
      <c r="I1224" s="15"/>
      <c r="J1224" s="2"/>
      <c r="K1224" s="3"/>
      <c r="N1224" s="15"/>
      <c r="O1224" s="16" t="str">
        <f>TEXT(TBL_Employees[[#This Row],[Hire Date]],"YYYY")</f>
        <v>1900</v>
      </c>
      <c r="P1224" s="8" t="str">
        <f>TEXT(TBL_Employees[[#This Row],[Exit Date]], "YYYY")</f>
        <v>1900</v>
      </c>
      <c r="Q1224" s="8">
        <f>TBL_Employees[[#This Row],[EXIT YEAR]]-TBL_Employees[[#This Row],[HIRE YEAR]]</f>
        <v>0</v>
      </c>
      <c r="S1224" s="8"/>
    </row>
    <row r="1225" spans="9:19" x14ac:dyDescent="0.35">
      <c r="I1225" s="15"/>
      <c r="J1225" s="2"/>
      <c r="K1225" s="3"/>
      <c r="N1225" s="15"/>
      <c r="O1225" s="16" t="str">
        <f>TEXT(TBL_Employees[[#This Row],[Hire Date]],"YYYY")</f>
        <v>1900</v>
      </c>
      <c r="P1225" s="8" t="str">
        <f>TEXT(TBL_Employees[[#This Row],[Exit Date]], "YYYY")</f>
        <v>1900</v>
      </c>
      <c r="Q1225" s="8">
        <f>TBL_Employees[[#This Row],[EXIT YEAR]]-TBL_Employees[[#This Row],[HIRE YEAR]]</f>
        <v>0</v>
      </c>
      <c r="S1225" s="8"/>
    </row>
    <row r="1226" spans="9:19" x14ac:dyDescent="0.35">
      <c r="I1226" s="15"/>
      <c r="J1226" s="2"/>
      <c r="K1226" s="3"/>
      <c r="N1226" s="15"/>
      <c r="O1226" s="16" t="str">
        <f>TEXT(TBL_Employees[[#This Row],[Hire Date]],"YYYY")</f>
        <v>1900</v>
      </c>
      <c r="P1226" s="8" t="str">
        <f>TEXT(TBL_Employees[[#This Row],[Exit Date]], "YYYY")</f>
        <v>1900</v>
      </c>
      <c r="Q1226" s="8">
        <f>TBL_Employees[[#This Row],[EXIT YEAR]]-TBL_Employees[[#This Row],[HIRE YEAR]]</f>
        <v>0</v>
      </c>
      <c r="S1226" s="8"/>
    </row>
    <row r="1227" spans="9:19" x14ac:dyDescent="0.35">
      <c r="I1227" s="15"/>
      <c r="J1227" s="2"/>
      <c r="K1227" s="3"/>
      <c r="N1227" s="15"/>
      <c r="O1227" s="16" t="str">
        <f>TEXT(TBL_Employees[[#This Row],[Hire Date]],"YYYY")</f>
        <v>1900</v>
      </c>
      <c r="P1227" s="8" t="str">
        <f>TEXT(TBL_Employees[[#This Row],[Exit Date]], "YYYY")</f>
        <v>1900</v>
      </c>
      <c r="Q1227" s="8">
        <f>TBL_Employees[[#This Row],[EXIT YEAR]]-TBL_Employees[[#This Row],[HIRE YEAR]]</f>
        <v>0</v>
      </c>
      <c r="S1227" s="8"/>
    </row>
    <row r="1228" spans="9:19" x14ac:dyDescent="0.35">
      <c r="I1228" s="15"/>
      <c r="J1228" s="2"/>
      <c r="K1228" s="3"/>
      <c r="N1228" s="15"/>
      <c r="O1228" s="16" t="str">
        <f>TEXT(TBL_Employees[[#This Row],[Hire Date]],"YYYY")</f>
        <v>1900</v>
      </c>
      <c r="P1228" s="8" t="str">
        <f>TEXT(TBL_Employees[[#This Row],[Exit Date]], "YYYY")</f>
        <v>1900</v>
      </c>
      <c r="Q1228" s="8">
        <f>TBL_Employees[[#This Row],[EXIT YEAR]]-TBL_Employees[[#This Row],[HIRE YEAR]]</f>
        <v>0</v>
      </c>
      <c r="S1228" s="8"/>
    </row>
    <row r="1229" spans="9:19" x14ac:dyDescent="0.35">
      <c r="I1229" s="15"/>
      <c r="J1229" s="2"/>
      <c r="K1229" s="3"/>
      <c r="N1229" s="15"/>
      <c r="O1229" s="16" t="str">
        <f>TEXT(TBL_Employees[[#This Row],[Hire Date]],"YYYY")</f>
        <v>1900</v>
      </c>
      <c r="P1229" s="8" t="str">
        <f>TEXT(TBL_Employees[[#This Row],[Exit Date]], "YYYY")</f>
        <v>1900</v>
      </c>
      <c r="Q1229" s="8">
        <f>TBL_Employees[[#This Row],[EXIT YEAR]]-TBL_Employees[[#This Row],[HIRE YEAR]]</f>
        <v>0</v>
      </c>
      <c r="S1229" s="8"/>
    </row>
    <row r="1230" spans="9:19" x14ac:dyDescent="0.35">
      <c r="I1230" s="15"/>
      <c r="J1230" s="2"/>
      <c r="K1230" s="3"/>
      <c r="N1230" s="15"/>
      <c r="O1230" s="16" t="str">
        <f>TEXT(TBL_Employees[[#This Row],[Hire Date]],"YYYY")</f>
        <v>1900</v>
      </c>
      <c r="P1230" s="8" t="str">
        <f>TEXT(TBL_Employees[[#This Row],[Exit Date]], "YYYY")</f>
        <v>1900</v>
      </c>
      <c r="Q1230" s="8">
        <f>TBL_Employees[[#This Row],[EXIT YEAR]]-TBL_Employees[[#This Row],[HIRE YEAR]]</f>
        <v>0</v>
      </c>
      <c r="S1230" s="8"/>
    </row>
    <row r="1231" spans="9:19" x14ac:dyDescent="0.35">
      <c r="I1231" s="15"/>
      <c r="J1231" s="2"/>
      <c r="K1231" s="3"/>
      <c r="N1231" s="15"/>
      <c r="O1231" s="16" t="str">
        <f>TEXT(TBL_Employees[[#This Row],[Hire Date]],"YYYY")</f>
        <v>1900</v>
      </c>
      <c r="P1231" s="8" t="str">
        <f>TEXT(TBL_Employees[[#This Row],[Exit Date]], "YYYY")</f>
        <v>1900</v>
      </c>
      <c r="Q1231" s="8">
        <f>TBL_Employees[[#This Row],[EXIT YEAR]]-TBL_Employees[[#This Row],[HIRE YEAR]]</f>
        <v>0</v>
      </c>
      <c r="S1231" s="8"/>
    </row>
    <row r="1232" spans="9:19" x14ac:dyDescent="0.35">
      <c r="I1232" s="15"/>
      <c r="J1232" s="2"/>
      <c r="K1232" s="3"/>
      <c r="N1232" s="15"/>
      <c r="O1232" s="16" t="str">
        <f>TEXT(TBL_Employees[[#This Row],[Hire Date]],"YYYY")</f>
        <v>1900</v>
      </c>
      <c r="P1232" s="8" t="str">
        <f>TEXT(TBL_Employees[[#This Row],[Exit Date]], "YYYY")</f>
        <v>1900</v>
      </c>
      <c r="Q1232" s="8">
        <f>TBL_Employees[[#This Row],[EXIT YEAR]]-TBL_Employees[[#This Row],[HIRE YEAR]]</f>
        <v>0</v>
      </c>
      <c r="S1232" s="8"/>
    </row>
    <row r="1233" spans="9:19" x14ac:dyDescent="0.35">
      <c r="I1233" s="15"/>
      <c r="J1233" s="2"/>
      <c r="K1233" s="3"/>
      <c r="N1233" s="15"/>
      <c r="O1233" s="16" t="str">
        <f>TEXT(TBL_Employees[[#This Row],[Hire Date]],"YYYY")</f>
        <v>1900</v>
      </c>
      <c r="P1233" s="8" t="str">
        <f>TEXT(TBL_Employees[[#This Row],[Exit Date]], "YYYY")</f>
        <v>1900</v>
      </c>
      <c r="Q1233" s="8">
        <f>TBL_Employees[[#This Row],[EXIT YEAR]]-TBL_Employees[[#This Row],[HIRE YEAR]]</f>
        <v>0</v>
      </c>
      <c r="S1233" s="8"/>
    </row>
    <row r="1234" spans="9:19" x14ac:dyDescent="0.35">
      <c r="I1234" s="15"/>
      <c r="J1234" s="2"/>
      <c r="K1234" s="3"/>
      <c r="N1234" s="15"/>
      <c r="O1234" s="16" t="str">
        <f>TEXT(TBL_Employees[[#This Row],[Hire Date]],"YYYY")</f>
        <v>1900</v>
      </c>
      <c r="P1234" s="8" t="str">
        <f>TEXT(TBL_Employees[[#This Row],[Exit Date]], "YYYY")</f>
        <v>1900</v>
      </c>
      <c r="Q1234" s="8">
        <f>TBL_Employees[[#This Row],[EXIT YEAR]]-TBL_Employees[[#This Row],[HIRE YEAR]]</f>
        <v>0</v>
      </c>
      <c r="S1234" s="8"/>
    </row>
    <row r="1235" spans="9:19" x14ac:dyDescent="0.35">
      <c r="I1235" s="15"/>
      <c r="J1235" s="2"/>
      <c r="K1235" s="3"/>
      <c r="N1235" s="15"/>
      <c r="O1235" s="16" t="str">
        <f>TEXT(TBL_Employees[[#This Row],[Hire Date]],"YYYY")</f>
        <v>1900</v>
      </c>
      <c r="P1235" s="8" t="str">
        <f>TEXT(TBL_Employees[[#This Row],[Exit Date]], "YYYY")</f>
        <v>1900</v>
      </c>
      <c r="Q1235" s="8">
        <f>TBL_Employees[[#This Row],[EXIT YEAR]]-TBL_Employees[[#This Row],[HIRE YEAR]]</f>
        <v>0</v>
      </c>
      <c r="S1235" s="8"/>
    </row>
    <row r="1236" spans="9:19" x14ac:dyDescent="0.35">
      <c r="I1236" s="15"/>
      <c r="J1236" s="2"/>
      <c r="K1236" s="3"/>
      <c r="N1236" s="15"/>
      <c r="O1236" s="16" t="str">
        <f>TEXT(TBL_Employees[[#This Row],[Hire Date]],"YYYY")</f>
        <v>1900</v>
      </c>
      <c r="P1236" s="8" t="str">
        <f>TEXT(TBL_Employees[[#This Row],[Exit Date]], "YYYY")</f>
        <v>1900</v>
      </c>
      <c r="Q1236" s="8">
        <f>TBL_Employees[[#This Row],[EXIT YEAR]]-TBL_Employees[[#This Row],[HIRE YEAR]]</f>
        <v>0</v>
      </c>
      <c r="S1236" s="8"/>
    </row>
    <row r="1237" spans="9:19" x14ac:dyDescent="0.35">
      <c r="I1237" s="15"/>
      <c r="J1237" s="2"/>
      <c r="K1237" s="3"/>
      <c r="N1237" s="15"/>
      <c r="O1237" s="16" t="str">
        <f>TEXT(TBL_Employees[[#This Row],[Hire Date]],"YYYY")</f>
        <v>1900</v>
      </c>
      <c r="P1237" s="8" t="str">
        <f>TEXT(TBL_Employees[[#This Row],[Exit Date]], "YYYY")</f>
        <v>1900</v>
      </c>
      <c r="Q1237" s="8">
        <f>TBL_Employees[[#This Row],[EXIT YEAR]]-TBL_Employees[[#This Row],[HIRE YEAR]]</f>
        <v>0</v>
      </c>
      <c r="S1237" s="8"/>
    </row>
    <row r="1238" spans="9:19" x14ac:dyDescent="0.35">
      <c r="I1238" s="15"/>
      <c r="J1238" s="2"/>
      <c r="K1238" s="3"/>
      <c r="N1238" s="15"/>
      <c r="O1238" s="16" t="str">
        <f>TEXT(TBL_Employees[[#This Row],[Hire Date]],"YYYY")</f>
        <v>1900</v>
      </c>
      <c r="P1238" s="8" t="str">
        <f>TEXT(TBL_Employees[[#This Row],[Exit Date]], "YYYY")</f>
        <v>1900</v>
      </c>
      <c r="Q1238" s="8">
        <f>TBL_Employees[[#This Row],[EXIT YEAR]]-TBL_Employees[[#This Row],[HIRE YEAR]]</f>
        <v>0</v>
      </c>
      <c r="S1238" s="8"/>
    </row>
    <row r="1239" spans="9:19" x14ac:dyDescent="0.35">
      <c r="I1239" s="15"/>
      <c r="J1239" s="2"/>
      <c r="K1239" s="3"/>
      <c r="N1239" s="15"/>
      <c r="O1239" s="16" t="str">
        <f>TEXT(TBL_Employees[[#This Row],[Hire Date]],"YYYY")</f>
        <v>1900</v>
      </c>
      <c r="P1239" s="8" t="str">
        <f>TEXT(TBL_Employees[[#This Row],[Exit Date]], "YYYY")</f>
        <v>1900</v>
      </c>
      <c r="Q1239" s="8">
        <f>TBL_Employees[[#This Row],[EXIT YEAR]]-TBL_Employees[[#This Row],[HIRE YEAR]]</f>
        <v>0</v>
      </c>
      <c r="S1239" s="8"/>
    </row>
    <row r="1240" spans="9:19" x14ac:dyDescent="0.35">
      <c r="I1240" s="15"/>
      <c r="J1240" s="2"/>
      <c r="K1240" s="3"/>
      <c r="N1240" s="15"/>
      <c r="O1240" s="16" t="str">
        <f>TEXT(TBL_Employees[[#This Row],[Hire Date]],"YYYY")</f>
        <v>1900</v>
      </c>
      <c r="P1240" s="8" t="str">
        <f>TEXT(TBL_Employees[[#This Row],[Exit Date]], "YYYY")</f>
        <v>1900</v>
      </c>
      <c r="Q1240" s="8">
        <f>TBL_Employees[[#This Row],[EXIT YEAR]]-TBL_Employees[[#This Row],[HIRE YEAR]]</f>
        <v>0</v>
      </c>
      <c r="S1240" s="8"/>
    </row>
    <row r="1241" spans="9:19" x14ac:dyDescent="0.35">
      <c r="I1241" s="15"/>
      <c r="J1241" s="2"/>
      <c r="K1241" s="3"/>
      <c r="N1241" s="15"/>
      <c r="O1241" s="16" t="str">
        <f>TEXT(TBL_Employees[[#This Row],[Hire Date]],"YYYY")</f>
        <v>1900</v>
      </c>
      <c r="P1241" s="8" t="str">
        <f>TEXT(TBL_Employees[[#This Row],[Exit Date]], "YYYY")</f>
        <v>1900</v>
      </c>
      <c r="Q1241" s="8">
        <f>TBL_Employees[[#This Row],[EXIT YEAR]]-TBL_Employees[[#This Row],[HIRE YEAR]]</f>
        <v>0</v>
      </c>
      <c r="S1241" s="8"/>
    </row>
    <row r="1242" spans="9:19" x14ac:dyDescent="0.35">
      <c r="I1242" s="15"/>
      <c r="J1242" s="2"/>
      <c r="K1242" s="3"/>
      <c r="N1242" s="15"/>
      <c r="O1242" s="16" t="str">
        <f>TEXT(TBL_Employees[[#This Row],[Hire Date]],"YYYY")</f>
        <v>1900</v>
      </c>
      <c r="P1242" s="8" t="str">
        <f>TEXT(TBL_Employees[[#This Row],[Exit Date]], "YYYY")</f>
        <v>1900</v>
      </c>
      <c r="Q1242" s="8">
        <f>TBL_Employees[[#This Row],[EXIT YEAR]]-TBL_Employees[[#This Row],[HIRE YEAR]]</f>
        <v>0</v>
      </c>
      <c r="S1242" s="8"/>
    </row>
    <row r="1243" spans="9:19" x14ac:dyDescent="0.35">
      <c r="I1243" s="15"/>
      <c r="J1243" s="2"/>
      <c r="K1243" s="3"/>
      <c r="N1243" s="15"/>
      <c r="O1243" s="16" t="str">
        <f>TEXT(TBL_Employees[[#This Row],[Hire Date]],"YYYY")</f>
        <v>1900</v>
      </c>
      <c r="P1243" s="8" t="str">
        <f>TEXT(TBL_Employees[[#This Row],[Exit Date]], "YYYY")</f>
        <v>1900</v>
      </c>
      <c r="Q1243" s="8">
        <f>TBL_Employees[[#This Row],[EXIT YEAR]]-TBL_Employees[[#This Row],[HIRE YEAR]]</f>
        <v>0</v>
      </c>
      <c r="S1243" s="8"/>
    </row>
    <row r="1244" spans="9:19" x14ac:dyDescent="0.35">
      <c r="I1244" s="15"/>
      <c r="J1244" s="2"/>
      <c r="K1244" s="3"/>
      <c r="N1244" s="15"/>
      <c r="O1244" s="16" t="str">
        <f>TEXT(TBL_Employees[[#This Row],[Hire Date]],"YYYY")</f>
        <v>1900</v>
      </c>
      <c r="P1244" s="8" t="str">
        <f>TEXT(TBL_Employees[[#This Row],[Exit Date]], "YYYY")</f>
        <v>1900</v>
      </c>
      <c r="Q1244" s="8">
        <f>TBL_Employees[[#This Row],[EXIT YEAR]]-TBL_Employees[[#This Row],[HIRE YEAR]]</f>
        <v>0</v>
      </c>
      <c r="S1244" s="8"/>
    </row>
    <row r="1245" spans="9:19" x14ac:dyDescent="0.35">
      <c r="I1245" s="15"/>
      <c r="J1245" s="2"/>
      <c r="K1245" s="3"/>
      <c r="N1245" s="15"/>
      <c r="O1245" s="16" t="str">
        <f>TEXT(TBL_Employees[[#This Row],[Hire Date]],"YYYY")</f>
        <v>1900</v>
      </c>
      <c r="P1245" s="8" t="str">
        <f>TEXT(TBL_Employees[[#This Row],[Exit Date]], "YYYY")</f>
        <v>1900</v>
      </c>
      <c r="Q1245" s="8">
        <f>TBL_Employees[[#This Row],[EXIT YEAR]]-TBL_Employees[[#This Row],[HIRE YEAR]]</f>
        <v>0</v>
      </c>
      <c r="S1245" s="8"/>
    </row>
    <row r="1246" spans="9:19" x14ac:dyDescent="0.35">
      <c r="I1246" s="15"/>
      <c r="J1246" s="2"/>
      <c r="K1246" s="3"/>
      <c r="N1246" s="15"/>
      <c r="O1246" s="16" t="str">
        <f>TEXT(TBL_Employees[[#This Row],[Hire Date]],"YYYY")</f>
        <v>1900</v>
      </c>
      <c r="P1246" s="8" t="str">
        <f>TEXT(TBL_Employees[[#This Row],[Exit Date]], "YYYY")</f>
        <v>1900</v>
      </c>
      <c r="Q1246" s="8">
        <f>TBL_Employees[[#This Row],[EXIT YEAR]]-TBL_Employees[[#This Row],[HIRE YEAR]]</f>
        <v>0</v>
      </c>
      <c r="S1246" s="8"/>
    </row>
    <row r="1247" spans="9:19" x14ac:dyDescent="0.35">
      <c r="I1247" s="15"/>
      <c r="J1247" s="2"/>
      <c r="K1247" s="3"/>
      <c r="N1247" s="15"/>
      <c r="O1247" s="16" t="str">
        <f>TEXT(TBL_Employees[[#This Row],[Hire Date]],"YYYY")</f>
        <v>1900</v>
      </c>
      <c r="P1247" s="8" t="str">
        <f>TEXT(TBL_Employees[[#This Row],[Exit Date]], "YYYY")</f>
        <v>1900</v>
      </c>
      <c r="Q1247" s="8">
        <f>TBL_Employees[[#This Row],[EXIT YEAR]]-TBL_Employees[[#This Row],[HIRE YEAR]]</f>
        <v>0</v>
      </c>
      <c r="S1247" s="8"/>
    </row>
    <row r="1248" spans="9:19" x14ac:dyDescent="0.35">
      <c r="I1248" s="15"/>
      <c r="J1248" s="2"/>
      <c r="K1248" s="3"/>
      <c r="N1248" s="15"/>
      <c r="O1248" s="16" t="str">
        <f>TEXT(TBL_Employees[[#This Row],[Hire Date]],"YYYY")</f>
        <v>1900</v>
      </c>
      <c r="P1248" s="8" t="str">
        <f>TEXT(TBL_Employees[[#This Row],[Exit Date]], "YYYY")</f>
        <v>1900</v>
      </c>
      <c r="Q1248" s="8">
        <f>TBL_Employees[[#This Row],[EXIT YEAR]]-TBL_Employees[[#This Row],[HIRE YEAR]]</f>
        <v>0</v>
      </c>
      <c r="S1248" s="8"/>
    </row>
    <row r="1249" spans="9:19" x14ac:dyDescent="0.35">
      <c r="I1249" s="15"/>
      <c r="J1249" s="2"/>
      <c r="K1249" s="3"/>
      <c r="N1249" s="15"/>
      <c r="O1249" s="16" t="str">
        <f>TEXT(TBL_Employees[[#This Row],[Hire Date]],"YYYY")</f>
        <v>1900</v>
      </c>
      <c r="P1249" s="8" t="str">
        <f>TEXT(TBL_Employees[[#This Row],[Exit Date]], "YYYY")</f>
        <v>1900</v>
      </c>
      <c r="Q1249" s="8">
        <f>TBL_Employees[[#This Row],[EXIT YEAR]]-TBL_Employees[[#This Row],[HIRE YEAR]]</f>
        <v>0</v>
      </c>
      <c r="S1249" s="8"/>
    </row>
    <row r="1250" spans="9:19" x14ac:dyDescent="0.35">
      <c r="I1250" s="15"/>
      <c r="J1250" s="2"/>
      <c r="K1250" s="3"/>
      <c r="N1250" s="15"/>
      <c r="O1250" s="16" t="str">
        <f>TEXT(TBL_Employees[[#This Row],[Hire Date]],"YYYY")</f>
        <v>1900</v>
      </c>
      <c r="P1250" s="8" t="str">
        <f>TEXT(TBL_Employees[[#This Row],[Exit Date]], "YYYY")</f>
        <v>1900</v>
      </c>
      <c r="Q1250" s="8">
        <f>TBL_Employees[[#This Row],[EXIT YEAR]]-TBL_Employees[[#This Row],[HIRE YEAR]]</f>
        <v>0</v>
      </c>
      <c r="S1250" s="8"/>
    </row>
    <row r="1251" spans="9:19" x14ac:dyDescent="0.35">
      <c r="I1251" s="15"/>
      <c r="J1251" s="2"/>
      <c r="K1251" s="3"/>
      <c r="N1251" s="15"/>
      <c r="O1251" s="16" t="str">
        <f>TEXT(TBL_Employees[[#This Row],[Hire Date]],"YYYY")</f>
        <v>1900</v>
      </c>
      <c r="P1251" s="8" t="str">
        <f>TEXT(TBL_Employees[[#This Row],[Exit Date]], "YYYY")</f>
        <v>1900</v>
      </c>
      <c r="Q1251" s="8">
        <f>TBL_Employees[[#This Row],[EXIT YEAR]]-TBL_Employees[[#This Row],[HIRE YEAR]]</f>
        <v>0</v>
      </c>
      <c r="S1251" s="8"/>
    </row>
    <row r="1252" spans="9:19" x14ac:dyDescent="0.35">
      <c r="I1252" s="15"/>
      <c r="J1252" s="2"/>
      <c r="K1252" s="3"/>
      <c r="N1252" s="15"/>
      <c r="O1252" s="16" t="str">
        <f>TEXT(TBL_Employees[[#This Row],[Hire Date]],"YYYY")</f>
        <v>1900</v>
      </c>
      <c r="P1252" s="8" t="str">
        <f>TEXT(TBL_Employees[[#This Row],[Exit Date]], "YYYY")</f>
        <v>1900</v>
      </c>
      <c r="Q1252" s="8">
        <f>TBL_Employees[[#This Row],[EXIT YEAR]]-TBL_Employees[[#This Row],[HIRE YEAR]]</f>
        <v>0</v>
      </c>
      <c r="S1252" s="8"/>
    </row>
    <row r="1253" spans="9:19" x14ac:dyDescent="0.35">
      <c r="I1253" s="15"/>
      <c r="J1253" s="2"/>
      <c r="K1253" s="3"/>
      <c r="N1253" s="15"/>
      <c r="O1253" s="16" t="str">
        <f>TEXT(TBL_Employees[[#This Row],[Hire Date]],"YYYY")</f>
        <v>1900</v>
      </c>
      <c r="P1253" s="8" t="str">
        <f>TEXT(TBL_Employees[[#This Row],[Exit Date]], "YYYY")</f>
        <v>1900</v>
      </c>
      <c r="Q1253" s="8">
        <f>TBL_Employees[[#This Row],[EXIT YEAR]]-TBL_Employees[[#This Row],[HIRE YEAR]]</f>
        <v>0</v>
      </c>
      <c r="S1253" s="8"/>
    </row>
    <row r="1254" spans="9:19" x14ac:dyDescent="0.35">
      <c r="I1254" s="15"/>
      <c r="J1254" s="2"/>
      <c r="K1254" s="3"/>
      <c r="N1254" s="15"/>
      <c r="O1254" s="16" t="str">
        <f>TEXT(TBL_Employees[[#This Row],[Hire Date]],"YYYY")</f>
        <v>1900</v>
      </c>
      <c r="P1254" s="8" t="str">
        <f>TEXT(TBL_Employees[[#This Row],[Exit Date]], "YYYY")</f>
        <v>1900</v>
      </c>
      <c r="Q1254" s="8">
        <f>TBL_Employees[[#This Row],[EXIT YEAR]]-TBL_Employees[[#This Row],[HIRE YEAR]]</f>
        <v>0</v>
      </c>
      <c r="S1254" s="8"/>
    </row>
    <row r="1255" spans="9:19" x14ac:dyDescent="0.35">
      <c r="I1255" s="15"/>
      <c r="J1255" s="2"/>
      <c r="K1255" s="3"/>
      <c r="N1255" s="15"/>
      <c r="O1255" s="16" t="str">
        <f>TEXT(TBL_Employees[[#This Row],[Hire Date]],"YYYY")</f>
        <v>1900</v>
      </c>
      <c r="P1255" s="8" t="str">
        <f>TEXT(TBL_Employees[[#This Row],[Exit Date]], "YYYY")</f>
        <v>1900</v>
      </c>
      <c r="Q1255" s="8">
        <f>TBL_Employees[[#This Row],[EXIT YEAR]]-TBL_Employees[[#This Row],[HIRE YEAR]]</f>
        <v>0</v>
      </c>
      <c r="S1255" s="8"/>
    </row>
    <row r="1256" spans="9:19" x14ac:dyDescent="0.35">
      <c r="I1256" s="15"/>
      <c r="J1256" s="2"/>
      <c r="K1256" s="3"/>
      <c r="N1256" s="15"/>
      <c r="O1256" s="16" t="str">
        <f>TEXT(TBL_Employees[[#This Row],[Hire Date]],"YYYY")</f>
        <v>1900</v>
      </c>
      <c r="P1256" s="8" t="str">
        <f>TEXT(TBL_Employees[[#This Row],[Exit Date]], "YYYY")</f>
        <v>1900</v>
      </c>
      <c r="Q1256" s="8">
        <f>TBL_Employees[[#This Row],[EXIT YEAR]]-TBL_Employees[[#This Row],[HIRE YEAR]]</f>
        <v>0</v>
      </c>
      <c r="S1256" s="8"/>
    </row>
    <row r="1257" spans="9:19" x14ac:dyDescent="0.35">
      <c r="I1257" s="15"/>
      <c r="J1257" s="2"/>
      <c r="K1257" s="3"/>
      <c r="N1257" s="15"/>
      <c r="O1257" s="16" t="str">
        <f>TEXT(TBL_Employees[[#This Row],[Hire Date]],"YYYY")</f>
        <v>1900</v>
      </c>
      <c r="P1257" s="8" t="str">
        <f>TEXT(TBL_Employees[[#This Row],[Exit Date]], "YYYY")</f>
        <v>1900</v>
      </c>
      <c r="Q1257" s="8">
        <f>TBL_Employees[[#This Row],[EXIT YEAR]]-TBL_Employees[[#This Row],[HIRE YEAR]]</f>
        <v>0</v>
      </c>
      <c r="S1257" s="8"/>
    </row>
    <row r="1258" spans="9:19" x14ac:dyDescent="0.35">
      <c r="I1258" s="15"/>
      <c r="J1258" s="2"/>
      <c r="K1258" s="3"/>
      <c r="N1258" s="15"/>
      <c r="O1258" s="16" t="str">
        <f>TEXT(TBL_Employees[[#This Row],[Hire Date]],"YYYY")</f>
        <v>1900</v>
      </c>
      <c r="P1258" s="8" t="str">
        <f>TEXT(TBL_Employees[[#This Row],[Exit Date]], "YYYY")</f>
        <v>1900</v>
      </c>
      <c r="Q1258" s="8">
        <f>TBL_Employees[[#This Row],[EXIT YEAR]]-TBL_Employees[[#This Row],[HIRE YEAR]]</f>
        <v>0</v>
      </c>
      <c r="S1258" s="8"/>
    </row>
    <row r="1259" spans="9:19" x14ac:dyDescent="0.35">
      <c r="I1259" s="15"/>
      <c r="J1259" s="2"/>
      <c r="K1259" s="3"/>
      <c r="N1259" s="15"/>
      <c r="O1259" s="16" t="str">
        <f>TEXT(TBL_Employees[[#This Row],[Hire Date]],"YYYY")</f>
        <v>1900</v>
      </c>
      <c r="P1259" s="8" t="str">
        <f>TEXT(TBL_Employees[[#This Row],[Exit Date]], "YYYY")</f>
        <v>1900</v>
      </c>
      <c r="Q1259" s="8">
        <f>TBL_Employees[[#This Row],[EXIT YEAR]]-TBL_Employees[[#This Row],[HIRE YEAR]]</f>
        <v>0</v>
      </c>
      <c r="S1259" s="8"/>
    </row>
    <row r="1260" spans="9:19" x14ac:dyDescent="0.35">
      <c r="I1260" s="15"/>
      <c r="J1260" s="2"/>
      <c r="K1260" s="3"/>
      <c r="N1260" s="15"/>
      <c r="O1260" s="16" t="str">
        <f>TEXT(TBL_Employees[[#This Row],[Hire Date]],"YYYY")</f>
        <v>1900</v>
      </c>
      <c r="P1260" s="8" t="str">
        <f>TEXT(TBL_Employees[[#This Row],[Exit Date]], "YYYY")</f>
        <v>1900</v>
      </c>
      <c r="Q1260" s="8">
        <f>TBL_Employees[[#This Row],[EXIT YEAR]]-TBL_Employees[[#This Row],[HIRE YEAR]]</f>
        <v>0</v>
      </c>
      <c r="S1260" s="8"/>
    </row>
    <row r="1261" spans="9:19" x14ac:dyDescent="0.35">
      <c r="I1261" s="15"/>
      <c r="J1261" s="2"/>
      <c r="K1261" s="3"/>
      <c r="N1261" s="15"/>
      <c r="O1261" s="16" t="str">
        <f>TEXT(TBL_Employees[[#This Row],[Hire Date]],"YYYY")</f>
        <v>1900</v>
      </c>
      <c r="P1261" s="8" t="str">
        <f>TEXT(TBL_Employees[[#This Row],[Exit Date]], "YYYY")</f>
        <v>1900</v>
      </c>
      <c r="Q1261" s="8">
        <f>TBL_Employees[[#This Row],[EXIT YEAR]]-TBL_Employees[[#This Row],[HIRE YEAR]]</f>
        <v>0</v>
      </c>
      <c r="S1261" s="8"/>
    </row>
    <row r="1262" spans="9:19" x14ac:dyDescent="0.35">
      <c r="I1262" s="15"/>
      <c r="J1262" s="2"/>
      <c r="K1262" s="3"/>
      <c r="N1262" s="15"/>
      <c r="O1262" s="16" t="str">
        <f>TEXT(TBL_Employees[[#This Row],[Hire Date]],"YYYY")</f>
        <v>1900</v>
      </c>
      <c r="P1262" s="8" t="str">
        <f>TEXT(TBL_Employees[[#This Row],[Exit Date]], "YYYY")</f>
        <v>1900</v>
      </c>
      <c r="Q1262" s="8">
        <f>TBL_Employees[[#This Row],[EXIT YEAR]]-TBL_Employees[[#This Row],[HIRE YEAR]]</f>
        <v>0</v>
      </c>
      <c r="S1262" s="8"/>
    </row>
    <row r="1263" spans="9:19" x14ac:dyDescent="0.35">
      <c r="I1263" s="15"/>
      <c r="J1263" s="2"/>
      <c r="K1263" s="3"/>
      <c r="N1263" s="15"/>
      <c r="O1263" s="16" t="str">
        <f>TEXT(TBL_Employees[[#This Row],[Hire Date]],"YYYY")</f>
        <v>1900</v>
      </c>
      <c r="P1263" s="8" t="str">
        <f>TEXT(TBL_Employees[[#This Row],[Exit Date]], "YYYY")</f>
        <v>1900</v>
      </c>
      <c r="Q1263" s="8">
        <f>TBL_Employees[[#This Row],[EXIT YEAR]]-TBL_Employees[[#This Row],[HIRE YEAR]]</f>
        <v>0</v>
      </c>
      <c r="S1263" s="8"/>
    </row>
    <row r="1264" spans="9:19" x14ac:dyDescent="0.35">
      <c r="I1264" s="15"/>
      <c r="J1264" s="2"/>
      <c r="K1264" s="3"/>
      <c r="N1264" s="15"/>
      <c r="O1264" s="16" t="str">
        <f>TEXT(TBL_Employees[[#This Row],[Hire Date]],"YYYY")</f>
        <v>1900</v>
      </c>
      <c r="P1264" s="8" t="str">
        <f>TEXT(TBL_Employees[[#This Row],[Exit Date]], "YYYY")</f>
        <v>1900</v>
      </c>
      <c r="Q1264" s="8">
        <f>TBL_Employees[[#This Row],[EXIT YEAR]]-TBL_Employees[[#This Row],[HIRE YEAR]]</f>
        <v>0</v>
      </c>
      <c r="S1264" s="8"/>
    </row>
    <row r="1265" spans="9:19" x14ac:dyDescent="0.35">
      <c r="I1265" s="15"/>
      <c r="J1265" s="2"/>
      <c r="K1265" s="3"/>
      <c r="N1265" s="15"/>
      <c r="O1265" s="16" t="str">
        <f>TEXT(TBL_Employees[[#This Row],[Hire Date]],"YYYY")</f>
        <v>1900</v>
      </c>
      <c r="P1265" s="8" t="str">
        <f>TEXT(TBL_Employees[[#This Row],[Exit Date]], "YYYY")</f>
        <v>1900</v>
      </c>
      <c r="Q1265" s="8">
        <f>TBL_Employees[[#This Row],[EXIT YEAR]]-TBL_Employees[[#This Row],[HIRE YEAR]]</f>
        <v>0</v>
      </c>
      <c r="S1265" s="8"/>
    </row>
    <row r="1266" spans="9:19" x14ac:dyDescent="0.35">
      <c r="I1266" s="15"/>
      <c r="J1266" s="2"/>
      <c r="K1266" s="3"/>
      <c r="N1266" s="15"/>
      <c r="O1266" s="16" t="str">
        <f>TEXT(TBL_Employees[[#This Row],[Hire Date]],"YYYY")</f>
        <v>1900</v>
      </c>
      <c r="P1266" s="8" t="str">
        <f>TEXT(TBL_Employees[[#This Row],[Exit Date]], "YYYY")</f>
        <v>1900</v>
      </c>
      <c r="Q1266" s="8">
        <f>TBL_Employees[[#This Row],[EXIT YEAR]]-TBL_Employees[[#This Row],[HIRE YEAR]]</f>
        <v>0</v>
      </c>
      <c r="S1266" s="8"/>
    </row>
    <row r="1267" spans="9:19" x14ac:dyDescent="0.35">
      <c r="I1267" s="15"/>
      <c r="J1267" s="2"/>
      <c r="K1267" s="3"/>
      <c r="N1267" s="15"/>
      <c r="O1267" s="16" t="str">
        <f>TEXT(TBL_Employees[[#This Row],[Hire Date]],"YYYY")</f>
        <v>1900</v>
      </c>
      <c r="P1267" s="8" t="str">
        <f>TEXT(TBL_Employees[[#This Row],[Exit Date]], "YYYY")</f>
        <v>1900</v>
      </c>
      <c r="Q1267" s="8">
        <f>TBL_Employees[[#This Row],[EXIT YEAR]]-TBL_Employees[[#This Row],[HIRE YEAR]]</f>
        <v>0</v>
      </c>
      <c r="S1267" s="8"/>
    </row>
    <row r="1268" spans="9:19" x14ac:dyDescent="0.35">
      <c r="I1268" s="15"/>
      <c r="J1268" s="2"/>
      <c r="K1268" s="3"/>
      <c r="N1268" s="15"/>
      <c r="O1268" s="16" t="str">
        <f>TEXT(TBL_Employees[[#This Row],[Hire Date]],"YYYY")</f>
        <v>1900</v>
      </c>
      <c r="P1268" s="8" t="str">
        <f>TEXT(TBL_Employees[[#This Row],[Exit Date]], "YYYY")</f>
        <v>1900</v>
      </c>
      <c r="Q1268" s="8">
        <f>TBL_Employees[[#This Row],[EXIT YEAR]]-TBL_Employees[[#This Row],[HIRE YEAR]]</f>
        <v>0</v>
      </c>
      <c r="S1268" s="8"/>
    </row>
    <row r="1269" spans="9:19" x14ac:dyDescent="0.35">
      <c r="I1269" s="15"/>
      <c r="J1269" s="2"/>
      <c r="K1269" s="3"/>
      <c r="N1269" s="15"/>
      <c r="O1269" s="16" t="str">
        <f>TEXT(TBL_Employees[[#This Row],[Hire Date]],"YYYY")</f>
        <v>1900</v>
      </c>
      <c r="P1269" s="8" t="str">
        <f>TEXT(TBL_Employees[[#This Row],[Exit Date]], "YYYY")</f>
        <v>1900</v>
      </c>
      <c r="Q1269" s="8">
        <f>TBL_Employees[[#This Row],[EXIT YEAR]]-TBL_Employees[[#This Row],[HIRE YEAR]]</f>
        <v>0</v>
      </c>
      <c r="S1269" s="8"/>
    </row>
    <row r="1270" spans="9:19" x14ac:dyDescent="0.35">
      <c r="I1270" s="15"/>
      <c r="J1270" s="2"/>
      <c r="K1270" s="3"/>
      <c r="N1270" s="15"/>
      <c r="O1270" s="16" t="str">
        <f>TEXT(TBL_Employees[[#This Row],[Hire Date]],"YYYY")</f>
        <v>1900</v>
      </c>
      <c r="P1270" s="8" t="str">
        <f>TEXT(TBL_Employees[[#This Row],[Exit Date]], "YYYY")</f>
        <v>1900</v>
      </c>
      <c r="Q1270" s="8">
        <f>TBL_Employees[[#This Row],[EXIT YEAR]]-TBL_Employees[[#This Row],[HIRE YEAR]]</f>
        <v>0</v>
      </c>
      <c r="S1270" s="8"/>
    </row>
    <row r="1271" spans="9:19" x14ac:dyDescent="0.35">
      <c r="I1271" s="15"/>
      <c r="J1271" s="2"/>
      <c r="K1271" s="3"/>
      <c r="N1271" s="15"/>
      <c r="O1271" s="16" t="str">
        <f>TEXT(TBL_Employees[[#This Row],[Hire Date]],"YYYY")</f>
        <v>1900</v>
      </c>
      <c r="P1271" s="8" t="str">
        <f>TEXT(TBL_Employees[[#This Row],[Exit Date]], "YYYY")</f>
        <v>1900</v>
      </c>
      <c r="Q1271" s="8">
        <f>TBL_Employees[[#This Row],[EXIT YEAR]]-TBL_Employees[[#This Row],[HIRE YEAR]]</f>
        <v>0</v>
      </c>
      <c r="S1271" s="8"/>
    </row>
    <row r="1272" spans="9:19" x14ac:dyDescent="0.35">
      <c r="I1272" s="15"/>
      <c r="J1272" s="2"/>
      <c r="K1272" s="3"/>
      <c r="N1272" s="15"/>
      <c r="O1272" s="16" t="str">
        <f>TEXT(TBL_Employees[[#This Row],[Hire Date]],"YYYY")</f>
        <v>1900</v>
      </c>
      <c r="P1272" s="8" t="str">
        <f>TEXT(TBL_Employees[[#This Row],[Exit Date]], "YYYY")</f>
        <v>1900</v>
      </c>
      <c r="Q1272" s="8">
        <f>TBL_Employees[[#This Row],[EXIT YEAR]]-TBL_Employees[[#This Row],[HIRE YEAR]]</f>
        <v>0</v>
      </c>
      <c r="S1272" s="8"/>
    </row>
    <row r="1273" spans="9:19" x14ac:dyDescent="0.35">
      <c r="I1273" s="15"/>
      <c r="J1273" s="2"/>
      <c r="K1273" s="3"/>
      <c r="N1273" s="15"/>
      <c r="O1273" s="16" t="str">
        <f>TEXT(TBL_Employees[[#This Row],[Hire Date]],"YYYY")</f>
        <v>1900</v>
      </c>
      <c r="P1273" s="8" t="str">
        <f>TEXT(TBL_Employees[[#This Row],[Exit Date]], "YYYY")</f>
        <v>1900</v>
      </c>
      <c r="Q1273" s="8">
        <f>TBL_Employees[[#This Row],[EXIT YEAR]]-TBL_Employees[[#This Row],[HIRE YEAR]]</f>
        <v>0</v>
      </c>
      <c r="S1273" s="8"/>
    </row>
    <row r="1274" spans="9:19" x14ac:dyDescent="0.35">
      <c r="I1274" s="15"/>
      <c r="J1274" s="2"/>
      <c r="K1274" s="3"/>
      <c r="N1274" s="15"/>
      <c r="O1274" s="16" t="str">
        <f>TEXT(TBL_Employees[[#This Row],[Hire Date]],"YYYY")</f>
        <v>1900</v>
      </c>
      <c r="P1274" s="8" t="str">
        <f>TEXT(TBL_Employees[[#This Row],[Exit Date]], "YYYY")</f>
        <v>1900</v>
      </c>
      <c r="Q1274" s="8">
        <f>TBL_Employees[[#This Row],[EXIT YEAR]]-TBL_Employees[[#This Row],[HIRE YEAR]]</f>
        <v>0</v>
      </c>
      <c r="S1274" s="8"/>
    </row>
    <row r="1275" spans="9:19" x14ac:dyDescent="0.35">
      <c r="I1275" s="15"/>
      <c r="J1275" s="2"/>
      <c r="K1275" s="3"/>
      <c r="N1275" s="15"/>
      <c r="O1275" s="16" t="str">
        <f>TEXT(TBL_Employees[[#This Row],[Hire Date]],"YYYY")</f>
        <v>1900</v>
      </c>
      <c r="P1275" s="8" t="str">
        <f>TEXT(TBL_Employees[[#This Row],[Exit Date]], "YYYY")</f>
        <v>1900</v>
      </c>
      <c r="Q1275" s="8">
        <f>TBL_Employees[[#This Row],[EXIT YEAR]]-TBL_Employees[[#This Row],[HIRE YEAR]]</f>
        <v>0</v>
      </c>
      <c r="S1275" s="8"/>
    </row>
    <row r="1276" spans="9:19" x14ac:dyDescent="0.35">
      <c r="I1276" s="15"/>
      <c r="J1276" s="2"/>
      <c r="K1276" s="3"/>
      <c r="N1276" s="15"/>
      <c r="O1276" s="16" t="str">
        <f>TEXT(TBL_Employees[[#This Row],[Hire Date]],"YYYY")</f>
        <v>1900</v>
      </c>
      <c r="P1276" s="8" t="str">
        <f>TEXT(TBL_Employees[[#This Row],[Exit Date]], "YYYY")</f>
        <v>1900</v>
      </c>
      <c r="Q1276" s="8">
        <f>TBL_Employees[[#This Row],[EXIT YEAR]]-TBL_Employees[[#This Row],[HIRE YEAR]]</f>
        <v>0</v>
      </c>
      <c r="S1276" s="8"/>
    </row>
    <row r="1277" spans="9:19" x14ac:dyDescent="0.35">
      <c r="I1277" s="15"/>
      <c r="J1277" s="2"/>
      <c r="K1277" s="3"/>
      <c r="N1277" s="15"/>
      <c r="O1277" s="16" t="str">
        <f>TEXT(TBL_Employees[[#This Row],[Hire Date]],"YYYY")</f>
        <v>1900</v>
      </c>
      <c r="P1277" s="8" t="str">
        <f>TEXT(TBL_Employees[[#This Row],[Exit Date]], "YYYY")</f>
        <v>1900</v>
      </c>
      <c r="Q1277" s="8">
        <f>TBL_Employees[[#This Row],[EXIT YEAR]]-TBL_Employees[[#This Row],[HIRE YEAR]]</f>
        <v>0</v>
      </c>
      <c r="S1277" s="8"/>
    </row>
    <row r="1278" spans="9:19" x14ac:dyDescent="0.35">
      <c r="I1278" s="15"/>
      <c r="J1278" s="2"/>
      <c r="K1278" s="3"/>
      <c r="N1278" s="15"/>
      <c r="O1278" s="16" t="str">
        <f>TEXT(TBL_Employees[[#This Row],[Hire Date]],"YYYY")</f>
        <v>1900</v>
      </c>
      <c r="P1278" s="8" t="str">
        <f>TEXT(TBL_Employees[[#This Row],[Exit Date]], "YYYY")</f>
        <v>1900</v>
      </c>
      <c r="Q1278" s="8">
        <f>TBL_Employees[[#This Row],[EXIT YEAR]]-TBL_Employees[[#This Row],[HIRE YEAR]]</f>
        <v>0</v>
      </c>
      <c r="S1278" s="8"/>
    </row>
    <row r="1279" spans="9:19" x14ac:dyDescent="0.35">
      <c r="I1279" s="15"/>
      <c r="J1279" s="2"/>
      <c r="K1279" s="3"/>
      <c r="N1279" s="15"/>
      <c r="O1279" s="16" t="str">
        <f>TEXT(TBL_Employees[[#This Row],[Hire Date]],"YYYY")</f>
        <v>1900</v>
      </c>
      <c r="P1279" s="8" t="str">
        <f>TEXT(TBL_Employees[[#This Row],[Exit Date]], "YYYY")</f>
        <v>1900</v>
      </c>
      <c r="Q1279" s="8">
        <f>TBL_Employees[[#This Row],[EXIT YEAR]]-TBL_Employees[[#This Row],[HIRE YEAR]]</f>
        <v>0</v>
      </c>
      <c r="S1279" s="8"/>
    </row>
    <row r="1280" spans="9:19" x14ac:dyDescent="0.35">
      <c r="I1280" s="15"/>
      <c r="J1280" s="2"/>
      <c r="K1280" s="3"/>
      <c r="N1280" s="15"/>
      <c r="O1280" s="16" t="str">
        <f>TEXT(TBL_Employees[[#This Row],[Hire Date]],"YYYY")</f>
        <v>1900</v>
      </c>
      <c r="P1280" s="8" t="str">
        <f>TEXT(TBL_Employees[[#This Row],[Exit Date]], "YYYY")</f>
        <v>1900</v>
      </c>
      <c r="Q1280" s="8">
        <f>TBL_Employees[[#This Row],[EXIT YEAR]]-TBL_Employees[[#This Row],[HIRE YEAR]]</f>
        <v>0</v>
      </c>
      <c r="S1280" s="8"/>
    </row>
    <row r="1281" spans="9:19" x14ac:dyDescent="0.35">
      <c r="I1281" s="15"/>
      <c r="J1281" s="2"/>
      <c r="K1281" s="3"/>
      <c r="N1281" s="15"/>
      <c r="O1281" s="16" t="str">
        <f>TEXT(TBL_Employees[[#This Row],[Hire Date]],"YYYY")</f>
        <v>1900</v>
      </c>
      <c r="P1281" s="8" t="str">
        <f>TEXT(TBL_Employees[[#This Row],[Exit Date]], "YYYY")</f>
        <v>1900</v>
      </c>
      <c r="Q1281" s="8">
        <f>TBL_Employees[[#This Row],[EXIT YEAR]]-TBL_Employees[[#This Row],[HIRE YEAR]]</f>
        <v>0</v>
      </c>
      <c r="S1281" s="8"/>
    </row>
    <row r="1282" spans="9:19" x14ac:dyDescent="0.35">
      <c r="I1282" s="15"/>
      <c r="J1282" s="2"/>
      <c r="K1282" s="3"/>
      <c r="N1282" s="15"/>
      <c r="O1282" s="16" t="str">
        <f>TEXT(TBL_Employees[[#This Row],[Hire Date]],"YYYY")</f>
        <v>1900</v>
      </c>
      <c r="P1282" s="8" t="str">
        <f>TEXT(TBL_Employees[[#This Row],[Exit Date]], "YYYY")</f>
        <v>1900</v>
      </c>
      <c r="Q1282" s="8">
        <f>TBL_Employees[[#This Row],[EXIT YEAR]]-TBL_Employees[[#This Row],[HIRE YEAR]]</f>
        <v>0</v>
      </c>
      <c r="S1282" s="8"/>
    </row>
    <row r="1283" spans="9:19" x14ac:dyDescent="0.35">
      <c r="I1283" s="15"/>
      <c r="J1283" s="2"/>
      <c r="K1283" s="3"/>
      <c r="N1283" s="15"/>
      <c r="O1283" s="16" t="str">
        <f>TEXT(TBL_Employees[[#This Row],[Hire Date]],"YYYY")</f>
        <v>1900</v>
      </c>
      <c r="P1283" s="8" t="str">
        <f>TEXT(TBL_Employees[[#This Row],[Exit Date]], "YYYY")</f>
        <v>1900</v>
      </c>
      <c r="Q1283" s="8">
        <f>TBL_Employees[[#This Row],[EXIT YEAR]]-TBL_Employees[[#This Row],[HIRE YEAR]]</f>
        <v>0</v>
      </c>
      <c r="S1283" s="8"/>
    </row>
    <row r="1284" spans="9:19" x14ac:dyDescent="0.35">
      <c r="I1284" s="15"/>
      <c r="J1284" s="2"/>
      <c r="K1284" s="3"/>
      <c r="N1284" s="15"/>
      <c r="O1284" s="16" t="str">
        <f>TEXT(TBL_Employees[[#This Row],[Hire Date]],"YYYY")</f>
        <v>1900</v>
      </c>
      <c r="P1284" s="8" t="str">
        <f>TEXT(TBL_Employees[[#This Row],[Exit Date]], "YYYY")</f>
        <v>1900</v>
      </c>
      <c r="Q1284" s="8">
        <f>TBL_Employees[[#This Row],[EXIT YEAR]]-TBL_Employees[[#This Row],[HIRE YEAR]]</f>
        <v>0</v>
      </c>
      <c r="S1284" s="8"/>
    </row>
    <row r="1285" spans="9:19" x14ac:dyDescent="0.35">
      <c r="I1285" s="15"/>
      <c r="J1285" s="2"/>
      <c r="K1285" s="3"/>
      <c r="N1285" s="15"/>
      <c r="O1285" s="16" t="str">
        <f>TEXT(TBL_Employees[[#This Row],[Hire Date]],"YYYY")</f>
        <v>1900</v>
      </c>
      <c r="P1285" s="8" t="str">
        <f>TEXT(TBL_Employees[[#This Row],[Exit Date]], "YYYY")</f>
        <v>1900</v>
      </c>
      <c r="Q1285" s="8">
        <f>TBL_Employees[[#This Row],[EXIT YEAR]]-TBL_Employees[[#This Row],[HIRE YEAR]]</f>
        <v>0</v>
      </c>
      <c r="S1285" s="8"/>
    </row>
    <row r="1286" spans="9:19" x14ac:dyDescent="0.35">
      <c r="I1286" s="15"/>
      <c r="J1286" s="2"/>
      <c r="K1286" s="3"/>
      <c r="N1286" s="15"/>
      <c r="O1286" s="16" t="str">
        <f>TEXT(TBL_Employees[[#This Row],[Hire Date]],"YYYY")</f>
        <v>1900</v>
      </c>
      <c r="P1286" s="8" t="str">
        <f>TEXT(TBL_Employees[[#This Row],[Exit Date]], "YYYY")</f>
        <v>1900</v>
      </c>
      <c r="Q1286" s="8">
        <f>TBL_Employees[[#This Row],[EXIT YEAR]]-TBL_Employees[[#This Row],[HIRE YEAR]]</f>
        <v>0</v>
      </c>
      <c r="S1286" s="8"/>
    </row>
    <row r="1287" spans="9:19" x14ac:dyDescent="0.35">
      <c r="I1287" s="15"/>
      <c r="J1287" s="2"/>
      <c r="K1287" s="3"/>
      <c r="N1287" s="15"/>
      <c r="O1287" s="16" t="str">
        <f>TEXT(TBL_Employees[[#This Row],[Hire Date]],"YYYY")</f>
        <v>1900</v>
      </c>
      <c r="P1287" s="8" t="str">
        <f>TEXT(TBL_Employees[[#This Row],[Exit Date]], "YYYY")</f>
        <v>1900</v>
      </c>
      <c r="Q1287" s="8">
        <f>TBL_Employees[[#This Row],[EXIT YEAR]]-TBL_Employees[[#This Row],[HIRE YEAR]]</f>
        <v>0</v>
      </c>
      <c r="S1287" s="8"/>
    </row>
    <row r="1288" spans="9:19" x14ac:dyDescent="0.35">
      <c r="I1288" s="15"/>
      <c r="J1288" s="2"/>
      <c r="K1288" s="3"/>
      <c r="N1288" s="15"/>
      <c r="O1288" s="16" t="str">
        <f>TEXT(TBL_Employees[[#This Row],[Hire Date]],"YYYY")</f>
        <v>1900</v>
      </c>
      <c r="P1288" s="8" t="str">
        <f>TEXT(TBL_Employees[[#This Row],[Exit Date]], "YYYY")</f>
        <v>1900</v>
      </c>
      <c r="Q1288" s="8">
        <f>TBL_Employees[[#This Row],[EXIT YEAR]]-TBL_Employees[[#This Row],[HIRE YEAR]]</f>
        <v>0</v>
      </c>
      <c r="S1288" s="8"/>
    </row>
    <row r="1289" spans="9:19" x14ac:dyDescent="0.35">
      <c r="I1289" s="15"/>
      <c r="J1289" s="2"/>
      <c r="K1289" s="3"/>
      <c r="N1289" s="15"/>
      <c r="O1289" s="16" t="str">
        <f>TEXT(TBL_Employees[[#This Row],[Hire Date]],"YYYY")</f>
        <v>1900</v>
      </c>
      <c r="P1289" s="8" t="str">
        <f>TEXT(TBL_Employees[[#This Row],[Exit Date]], "YYYY")</f>
        <v>1900</v>
      </c>
      <c r="Q1289" s="8">
        <f>TBL_Employees[[#This Row],[EXIT YEAR]]-TBL_Employees[[#This Row],[HIRE YEAR]]</f>
        <v>0</v>
      </c>
      <c r="S1289" s="8"/>
    </row>
    <row r="1290" spans="9:19" x14ac:dyDescent="0.35">
      <c r="I1290" s="15"/>
      <c r="J1290" s="2"/>
      <c r="K1290" s="3"/>
      <c r="N1290" s="15"/>
      <c r="O1290" s="16" t="str">
        <f>TEXT(TBL_Employees[[#This Row],[Hire Date]],"YYYY")</f>
        <v>1900</v>
      </c>
      <c r="P1290" s="8" t="str">
        <f>TEXT(TBL_Employees[[#This Row],[Exit Date]], "YYYY")</f>
        <v>1900</v>
      </c>
      <c r="Q1290" s="8">
        <f>TBL_Employees[[#This Row],[EXIT YEAR]]-TBL_Employees[[#This Row],[HIRE YEAR]]</f>
        <v>0</v>
      </c>
      <c r="S1290" s="8"/>
    </row>
    <row r="1291" spans="9:19" x14ac:dyDescent="0.35">
      <c r="I1291" s="15"/>
      <c r="J1291" s="2"/>
      <c r="K1291" s="3"/>
      <c r="N1291" s="15"/>
      <c r="O1291" s="16" t="str">
        <f>TEXT(TBL_Employees[[#This Row],[Hire Date]],"YYYY")</f>
        <v>1900</v>
      </c>
      <c r="P1291" s="8" t="str">
        <f>TEXT(TBL_Employees[[#This Row],[Exit Date]], "YYYY")</f>
        <v>1900</v>
      </c>
      <c r="Q1291" s="8">
        <f>TBL_Employees[[#This Row],[EXIT YEAR]]-TBL_Employees[[#This Row],[HIRE YEAR]]</f>
        <v>0</v>
      </c>
      <c r="S1291" s="8"/>
    </row>
    <row r="1292" spans="9:19" x14ac:dyDescent="0.35">
      <c r="I1292" s="15"/>
      <c r="J1292" s="2"/>
      <c r="K1292" s="3"/>
      <c r="N1292" s="15"/>
      <c r="O1292" s="16" t="str">
        <f>TEXT(TBL_Employees[[#This Row],[Hire Date]],"YYYY")</f>
        <v>1900</v>
      </c>
      <c r="P1292" s="8" t="str">
        <f>TEXT(TBL_Employees[[#This Row],[Exit Date]], "YYYY")</f>
        <v>1900</v>
      </c>
      <c r="Q1292" s="8">
        <f>TBL_Employees[[#This Row],[EXIT YEAR]]-TBL_Employees[[#This Row],[HIRE YEAR]]</f>
        <v>0</v>
      </c>
      <c r="S1292" s="8"/>
    </row>
    <row r="1293" spans="9:19" x14ac:dyDescent="0.35">
      <c r="I1293" s="15"/>
      <c r="J1293" s="2"/>
      <c r="K1293" s="3"/>
      <c r="N1293" s="15"/>
      <c r="O1293" s="16" t="str">
        <f>TEXT(TBL_Employees[[#This Row],[Hire Date]],"YYYY")</f>
        <v>1900</v>
      </c>
      <c r="P1293" s="8" t="str">
        <f>TEXT(TBL_Employees[[#This Row],[Exit Date]], "YYYY")</f>
        <v>1900</v>
      </c>
      <c r="Q1293" s="8">
        <f>TBL_Employees[[#This Row],[EXIT YEAR]]-TBL_Employees[[#This Row],[HIRE YEAR]]</f>
        <v>0</v>
      </c>
      <c r="S1293" s="8"/>
    </row>
    <row r="1294" spans="9:19" x14ac:dyDescent="0.35">
      <c r="I1294" s="15"/>
      <c r="J1294" s="2"/>
      <c r="K1294" s="3"/>
      <c r="N1294" s="15"/>
      <c r="O1294" s="16" t="str">
        <f>TEXT(TBL_Employees[[#This Row],[Hire Date]],"YYYY")</f>
        <v>1900</v>
      </c>
      <c r="P1294" s="8" t="str">
        <f>TEXT(TBL_Employees[[#This Row],[Exit Date]], "YYYY")</f>
        <v>1900</v>
      </c>
      <c r="Q1294" s="8">
        <f>TBL_Employees[[#This Row],[EXIT YEAR]]-TBL_Employees[[#This Row],[HIRE YEAR]]</f>
        <v>0</v>
      </c>
      <c r="S1294" s="8"/>
    </row>
    <row r="1295" spans="9:19" x14ac:dyDescent="0.35">
      <c r="I1295" s="15"/>
      <c r="J1295" s="2"/>
      <c r="K1295" s="3"/>
      <c r="N1295" s="15"/>
      <c r="O1295" s="16" t="str">
        <f>TEXT(TBL_Employees[[#This Row],[Hire Date]],"YYYY")</f>
        <v>1900</v>
      </c>
      <c r="P1295" s="8" t="str">
        <f>TEXT(TBL_Employees[[#This Row],[Exit Date]], "YYYY")</f>
        <v>1900</v>
      </c>
      <c r="Q1295" s="8">
        <f>TBL_Employees[[#This Row],[EXIT YEAR]]-TBL_Employees[[#This Row],[HIRE YEAR]]</f>
        <v>0</v>
      </c>
      <c r="S1295" s="8"/>
    </row>
    <row r="1296" spans="9:19" x14ac:dyDescent="0.35">
      <c r="I1296" s="15"/>
      <c r="J1296" s="2"/>
      <c r="K1296" s="3"/>
      <c r="N1296" s="15"/>
      <c r="O1296" s="16" t="str">
        <f>TEXT(TBL_Employees[[#This Row],[Hire Date]],"YYYY")</f>
        <v>1900</v>
      </c>
      <c r="P1296" s="8" t="str">
        <f>TEXT(TBL_Employees[[#This Row],[Exit Date]], "YYYY")</f>
        <v>1900</v>
      </c>
      <c r="Q1296" s="8">
        <f>TBL_Employees[[#This Row],[EXIT YEAR]]-TBL_Employees[[#This Row],[HIRE YEAR]]</f>
        <v>0</v>
      </c>
      <c r="S1296" s="8"/>
    </row>
    <row r="1297" spans="9:19" x14ac:dyDescent="0.35">
      <c r="I1297" s="15"/>
      <c r="J1297" s="2"/>
      <c r="K1297" s="3"/>
      <c r="N1297" s="15"/>
      <c r="O1297" s="16" t="str">
        <f>TEXT(TBL_Employees[[#This Row],[Hire Date]],"YYYY")</f>
        <v>1900</v>
      </c>
      <c r="P1297" s="8" t="str">
        <f>TEXT(TBL_Employees[[#This Row],[Exit Date]], "YYYY")</f>
        <v>1900</v>
      </c>
      <c r="Q1297" s="8">
        <f>TBL_Employees[[#This Row],[EXIT YEAR]]-TBL_Employees[[#This Row],[HIRE YEAR]]</f>
        <v>0</v>
      </c>
      <c r="S1297" s="8"/>
    </row>
    <row r="1298" spans="9:19" x14ac:dyDescent="0.35">
      <c r="I1298" s="15"/>
      <c r="J1298" s="2"/>
      <c r="K1298" s="3"/>
      <c r="N1298" s="15"/>
      <c r="O1298" s="16" t="str">
        <f>TEXT(TBL_Employees[[#This Row],[Hire Date]],"YYYY")</f>
        <v>1900</v>
      </c>
      <c r="P1298" s="8" t="str">
        <f>TEXT(TBL_Employees[[#This Row],[Exit Date]], "YYYY")</f>
        <v>1900</v>
      </c>
      <c r="Q1298" s="8">
        <f>TBL_Employees[[#This Row],[EXIT YEAR]]-TBL_Employees[[#This Row],[HIRE YEAR]]</f>
        <v>0</v>
      </c>
      <c r="S1298" s="8"/>
    </row>
    <row r="1299" spans="9:19" x14ac:dyDescent="0.35">
      <c r="I1299" s="15"/>
      <c r="J1299" s="2"/>
      <c r="K1299" s="3"/>
      <c r="N1299" s="15"/>
      <c r="O1299" s="16" t="str">
        <f>TEXT(TBL_Employees[[#This Row],[Hire Date]],"YYYY")</f>
        <v>1900</v>
      </c>
      <c r="P1299" s="8" t="str">
        <f>TEXT(TBL_Employees[[#This Row],[Exit Date]], "YYYY")</f>
        <v>1900</v>
      </c>
      <c r="Q1299" s="8">
        <f>TBL_Employees[[#This Row],[EXIT YEAR]]-TBL_Employees[[#This Row],[HIRE YEAR]]</f>
        <v>0</v>
      </c>
      <c r="S1299" s="8"/>
    </row>
    <row r="1300" spans="9:19" x14ac:dyDescent="0.35">
      <c r="I1300" s="15"/>
      <c r="J1300" s="2"/>
      <c r="K1300" s="3"/>
      <c r="N1300" s="15"/>
      <c r="O1300" s="16" t="str">
        <f>TEXT(TBL_Employees[[#This Row],[Hire Date]],"YYYY")</f>
        <v>1900</v>
      </c>
      <c r="P1300" s="8" t="str">
        <f>TEXT(TBL_Employees[[#This Row],[Exit Date]], "YYYY")</f>
        <v>1900</v>
      </c>
      <c r="Q1300" s="8">
        <f>TBL_Employees[[#This Row],[EXIT YEAR]]-TBL_Employees[[#This Row],[HIRE YEAR]]</f>
        <v>0</v>
      </c>
      <c r="S1300" s="8"/>
    </row>
    <row r="1301" spans="9:19" x14ac:dyDescent="0.35">
      <c r="I1301" s="15"/>
      <c r="J1301" s="2"/>
      <c r="K1301" s="3"/>
      <c r="N1301" s="15"/>
      <c r="O1301" s="16" t="str">
        <f>TEXT(TBL_Employees[[#This Row],[Hire Date]],"YYYY")</f>
        <v>1900</v>
      </c>
      <c r="P1301" s="8" t="str">
        <f>TEXT(TBL_Employees[[#This Row],[Exit Date]], "YYYY")</f>
        <v>1900</v>
      </c>
      <c r="Q1301" s="8">
        <f>TBL_Employees[[#This Row],[EXIT YEAR]]-TBL_Employees[[#This Row],[HIRE YEAR]]</f>
        <v>0</v>
      </c>
      <c r="S1301" s="8"/>
    </row>
    <row r="1302" spans="9:19" x14ac:dyDescent="0.35">
      <c r="I1302" s="15"/>
      <c r="J1302" s="2"/>
      <c r="K1302" s="3"/>
      <c r="N1302" s="15"/>
      <c r="O1302" s="16" t="str">
        <f>TEXT(TBL_Employees[[#This Row],[Hire Date]],"YYYY")</f>
        <v>1900</v>
      </c>
      <c r="P1302" s="8" t="str">
        <f>TEXT(TBL_Employees[[#This Row],[Exit Date]], "YYYY")</f>
        <v>1900</v>
      </c>
      <c r="Q1302" s="8">
        <f>TBL_Employees[[#This Row],[EXIT YEAR]]-TBL_Employees[[#This Row],[HIRE YEAR]]</f>
        <v>0</v>
      </c>
      <c r="S1302" s="8"/>
    </row>
    <row r="1303" spans="9:19" x14ac:dyDescent="0.35">
      <c r="I1303" s="15"/>
      <c r="J1303" s="2"/>
      <c r="K1303" s="3"/>
      <c r="N1303" s="15"/>
      <c r="O1303" s="16" t="str">
        <f>TEXT(TBL_Employees[[#This Row],[Hire Date]],"YYYY")</f>
        <v>1900</v>
      </c>
      <c r="P1303" s="8" t="str">
        <f>TEXT(TBL_Employees[[#This Row],[Exit Date]], "YYYY")</f>
        <v>1900</v>
      </c>
      <c r="Q1303" s="8">
        <f>TBL_Employees[[#This Row],[EXIT YEAR]]-TBL_Employees[[#This Row],[HIRE YEAR]]</f>
        <v>0</v>
      </c>
      <c r="S1303" s="8"/>
    </row>
    <row r="1304" spans="9:19" x14ac:dyDescent="0.35">
      <c r="I1304" s="15"/>
      <c r="J1304" s="2"/>
      <c r="K1304" s="3"/>
      <c r="N1304" s="15"/>
      <c r="O1304" s="16" t="str">
        <f>TEXT(TBL_Employees[[#This Row],[Hire Date]],"YYYY")</f>
        <v>1900</v>
      </c>
      <c r="P1304" s="8" t="str">
        <f>TEXT(TBL_Employees[[#This Row],[Exit Date]], "YYYY")</f>
        <v>1900</v>
      </c>
      <c r="Q1304" s="8">
        <f>TBL_Employees[[#This Row],[EXIT YEAR]]-TBL_Employees[[#This Row],[HIRE YEAR]]</f>
        <v>0</v>
      </c>
      <c r="S1304" s="8"/>
    </row>
    <row r="1305" spans="9:19" x14ac:dyDescent="0.35">
      <c r="I1305" s="15"/>
      <c r="J1305" s="2"/>
      <c r="K1305" s="3"/>
      <c r="N1305" s="15"/>
      <c r="O1305" s="16" t="str">
        <f>TEXT(TBL_Employees[[#This Row],[Hire Date]],"YYYY")</f>
        <v>1900</v>
      </c>
      <c r="P1305" s="8" t="str">
        <f>TEXT(TBL_Employees[[#This Row],[Exit Date]], "YYYY")</f>
        <v>1900</v>
      </c>
      <c r="Q1305" s="8">
        <f>TBL_Employees[[#This Row],[EXIT YEAR]]-TBL_Employees[[#This Row],[HIRE YEAR]]</f>
        <v>0</v>
      </c>
      <c r="S1305" s="8"/>
    </row>
    <row r="1306" spans="9:19" x14ac:dyDescent="0.35">
      <c r="I1306" s="15"/>
      <c r="J1306" s="2"/>
      <c r="K1306" s="3"/>
      <c r="N1306" s="15"/>
      <c r="O1306" s="16" t="str">
        <f>TEXT(TBL_Employees[[#This Row],[Hire Date]],"YYYY")</f>
        <v>1900</v>
      </c>
      <c r="P1306" s="8" t="str">
        <f>TEXT(TBL_Employees[[#This Row],[Exit Date]], "YYYY")</f>
        <v>1900</v>
      </c>
      <c r="Q1306" s="8">
        <f>TBL_Employees[[#This Row],[EXIT YEAR]]-TBL_Employees[[#This Row],[HIRE YEAR]]</f>
        <v>0</v>
      </c>
      <c r="S1306" s="8"/>
    </row>
    <row r="1307" spans="9:19" x14ac:dyDescent="0.35">
      <c r="I1307" s="15"/>
      <c r="J1307" s="2"/>
      <c r="K1307" s="3"/>
      <c r="N1307" s="15"/>
      <c r="O1307" s="16" t="str">
        <f>TEXT(TBL_Employees[[#This Row],[Hire Date]],"YYYY")</f>
        <v>1900</v>
      </c>
      <c r="P1307" s="8" t="str">
        <f>TEXT(TBL_Employees[[#This Row],[Exit Date]], "YYYY")</f>
        <v>1900</v>
      </c>
      <c r="Q1307" s="8">
        <f>TBL_Employees[[#This Row],[EXIT YEAR]]-TBL_Employees[[#This Row],[HIRE YEAR]]</f>
        <v>0</v>
      </c>
      <c r="S1307" s="8"/>
    </row>
    <row r="1308" spans="9:19" x14ac:dyDescent="0.35">
      <c r="I1308" s="15"/>
      <c r="J1308" s="2"/>
      <c r="K1308" s="3"/>
      <c r="N1308" s="15"/>
      <c r="O1308" s="16" t="str">
        <f>TEXT(TBL_Employees[[#This Row],[Hire Date]],"YYYY")</f>
        <v>1900</v>
      </c>
      <c r="P1308" s="8" t="str">
        <f>TEXT(TBL_Employees[[#This Row],[Exit Date]], "YYYY")</f>
        <v>1900</v>
      </c>
      <c r="Q1308" s="8">
        <f>TBL_Employees[[#This Row],[EXIT YEAR]]-TBL_Employees[[#This Row],[HIRE YEAR]]</f>
        <v>0</v>
      </c>
      <c r="S1308" s="8"/>
    </row>
    <row r="1309" spans="9:19" x14ac:dyDescent="0.35">
      <c r="I1309" s="15"/>
      <c r="J1309" s="2"/>
      <c r="K1309" s="3"/>
      <c r="N1309" s="15"/>
      <c r="O1309" s="16" t="str">
        <f>TEXT(TBL_Employees[[#This Row],[Hire Date]],"YYYY")</f>
        <v>1900</v>
      </c>
      <c r="P1309" s="8" t="str">
        <f>TEXT(TBL_Employees[[#This Row],[Exit Date]], "YYYY")</f>
        <v>1900</v>
      </c>
      <c r="Q1309" s="8">
        <f>TBL_Employees[[#This Row],[EXIT YEAR]]-TBL_Employees[[#This Row],[HIRE YEAR]]</f>
        <v>0</v>
      </c>
      <c r="S1309" s="8"/>
    </row>
    <row r="1310" spans="9:19" x14ac:dyDescent="0.35">
      <c r="I1310" s="15"/>
      <c r="J1310" s="2"/>
      <c r="K1310" s="3"/>
      <c r="N1310" s="15"/>
      <c r="O1310" s="16" t="str">
        <f>TEXT(TBL_Employees[[#This Row],[Hire Date]],"YYYY")</f>
        <v>1900</v>
      </c>
      <c r="P1310" s="8" t="str">
        <f>TEXT(TBL_Employees[[#This Row],[Exit Date]], "YYYY")</f>
        <v>1900</v>
      </c>
      <c r="Q1310" s="8">
        <f>TBL_Employees[[#This Row],[EXIT YEAR]]-TBL_Employees[[#This Row],[HIRE YEAR]]</f>
        <v>0</v>
      </c>
      <c r="S1310" s="8"/>
    </row>
    <row r="1311" spans="9:19" x14ac:dyDescent="0.35">
      <c r="I1311" s="15"/>
      <c r="J1311" s="2"/>
      <c r="K1311" s="3"/>
      <c r="N1311" s="15"/>
      <c r="O1311" s="16" t="str">
        <f>TEXT(TBL_Employees[[#This Row],[Hire Date]],"YYYY")</f>
        <v>1900</v>
      </c>
      <c r="P1311" s="8" t="str">
        <f>TEXT(TBL_Employees[[#This Row],[Exit Date]], "YYYY")</f>
        <v>1900</v>
      </c>
      <c r="Q1311" s="8">
        <f>TBL_Employees[[#This Row],[EXIT YEAR]]-TBL_Employees[[#This Row],[HIRE YEAR]]</f>
        <v>0</v>
      </c>
      <c r="S1311" s="8"/>
    </row>
    <row r="1312" spans="9:19" x14ac:dyDescent="0.35">
      <c r="I1312" s="15"/>
      <c r="J1312" s="2"/>
      <c r="K1312" s="3"/>
      <c r="N1312" s="15"/>
      <c r="O1312" s="16" t="str">
        <f>TEXT(TBL_Employees[[#This Row],[Hire Date]],"YYYY")</f>
        <v>1900</v>
      </c>
      <c r="P1312" s="8" t="str">
        <f>TEXT(TBL_Employees[[#This Row],[Exit Date]], "YYYY")</f>
        <v>1900</v>
      </c>
      <c r="Q1312" s="8">
        <f>TBL_Employees[[#This Row],[EXIT YEAR]]-TBL_Employees[[#This Row],[HIRE YEAR]]</f>
        <v>0</v>
      </c>
      <c r="S1312" s="8"/>
    </row>
    <row r="1313" spans="9:19" x14ac:dyDescent="0.35">
      <c r="I1313" s="15"/>
      <c r="J1313" s="2"/>
      <c r="K1313" s="3"/>
      <c r="N1313" s="15"/>
      <c r="O1313" s="16" t="str">
        <f>TEXT(TBL_Employees[[#This Row],[Hire Date]],"YYYY")</f>
        <v>1900</v>
      </c>
      <c r="P1313" s="8" t="str">
        <f>TEXT(TBL_Employees[[#This Row],[Exit Date]], "YYYY")</f>
        <v>1900</v>
      </c>
      <c r="Q1313" s="8">
        <f>TBL_Employees[[#This Row],[EXIT YEAR]]-TBL_Employees[[#This Row],[HIRE YEAR]]</f>
        <v>0</v>
      </c>
      <c r="S1313" s="8"/>
    </row>
    <row r="1314" spans="9:19" x14ac:dyDescent="0.35">
      <c r="I1314" s="15"/>
      <c r="J1314" s="2"/>
      <c r="K1314" s="3"/>
      <c r="N1314" s="15"/>
      <c r="O1314" s="16" t="str">
        <f>TEXT(TBL_Employees[[#This Row],[Hire Date]],"YYYY")</f>
        <v>1900</v>
      </c>
      <c r="P1314" s="8" t="str">
        <f>TEXT(TBL_Employees[[#This Row],[Exit Date]], "YYYY")</f>
        <v>1900</v>
      </c>
      <c r="Q1314" s="8">
        <f>TBL_Employees[[#This Row],[EXIT YEAR]]-TBL_Employees[[#This Row],[HIRE YEAR]]</f>
        <v>0</v>
      </c>
      <c r="S1314" s="8"/>
    </row>
    <row r="1315" spans="9:19" x14ac:dyDescent="0.35">
      <c r="I1315" s="15"/>
      <c r="J1315" s="2"/>
      <c r="K1315" s="3"/>
      <c r="N1315" s="15"/>
      <c r="O1315" s="16" t="str">
        <f>TEXT(TBL_Employees[[#This Row],[Hire Date]],"YYYY")</f>
        <v>1900</v>
      </c>
      <c r="P1315" s="8" t="str">
        <f>TEXT(TBL_Employees[[#This Row],[Exit Date]], "YYYY")</f>
        <v>1900</v>
      </c>
      <c r="Q1315" s="8">
        <f>TBL_Employees[[#This Row],[EXIT YEAR]]-TBL_Employees[[#This Row],[HIRE YEAR]]</f>
        <v>0</v>
      </c>
      <c r="S1315" s="8"/>
    </row>
    <row r="1316" spans="9:19" x14ac:dyDescent="0.35">
      <c r="I1316" s="15"/>
      <c r="J1316" s="2"/>
      <c r="K1316" s="3"/>
      <c r="N1316" s="15"/>
      <c r="O1316" s="16" t="str">
        <f>TEXT(TBL_Employees[[#This Row],[Hire Date]],"YYYY")</f>
        <v>1900</v>
      </c>
      <c r="P1316" s="8" t="str">
        <f>TEXT(TBL_Employees[[#This Row],[Exit Date]], "YYYY")</f>
        <v>1900</v>
      </c>
      <c r="Q1316" s="8">
        <f>TBL_Employees[[#This Row],[EXIT YEAR]]-TBL_Employees[[#This Row],[HIRE YEAR]]</f>
        <v>0</v>
      </c>
      <c r="S1316" s="8"/>
    </row>
    <row r="1317" spans="9:19" x14ac:dyDescent="0.35">
      <c r="I1317" s="15"/>
      <c r="J1317" s="2"/>
      <c r="K1317" s="3"/>
      <c r="N1317" s="15"/>
      <c r="O1317" s="16" t="str">
        <f>TEXT(TBL_Employees[[#This Row],[Hire Date]],"YYYY")</f>
        <v>1900</v>
      </c>
      <c r="P1317" s="8" t="str">
        <f>TEXT(TBL_Employees[[#This Row],[Exit Date]], "YYYY")</f>
        <v>1900</v>
      </c>
      <c r="Q1317" s="8">
        <f>TBL_Employees[[#This Row],[EXIT YEAR]]-TBL_Employees[[#This Row],[HIRE YEAR]]</f>
        <v>0</v>
      </c>
      <c r="S1317" s="8"/>
    </row>
    <row r="1318" spans="9:19" x14ac:dyDescent="0.35">
      <c r="I1318" s="15"/>
      <c r="J1318" s="2"/>
      <c r="K1318" s="3"/>
      <c r="N1318" s="15"/>
      <c r="O1318" s="16" t="str">
        <f>TEXT(TBL_Employees[[#This Row],[Hire Date]],"YYYY")</f>
        <v>1900</v>
      </c>
      <c r="P1318" s="8" t="str">
        <f>TEXT(TBL_Employees[[#This Row],[Exit Date]], "YYYY")</f>
        <v>1900</v>
      </c>
      <c r="Q1318" s="8">
        <f>TBL_Employees[[#This Row],[EXIT YEAR]]-TBL_Employees[[#This Row],[HIRE YEAR]]</f>
        <v>0</v>
      </c>
      <c r="S1318" s="8"/>
    </row>
    <row r="1319" spans="9:19" x14ac:dyDescent="0.35">
      <c r="I1319" s="15"/>
      <c r="J1319" s="2"/>
      <c r="K1319" s="3"/>
      <c r="N1319" s="15"/>
      <c r="O1319" s="16" t="str">
        <f>TEXT(TBL_Employees[[#This Row],[Hire Date]],"YYYY")</f>
        <v>1900</v>
      </c>
      <c r="P1319" s="8" t="str">
        <f>TEXT(TBL_Employees[[#This Row],[Exit Date]], "YYYY")</f>
        <v>1900</v>
      </c>
      <c r="Q1319" s="8">
        <f>TBL_Employees[[#This Row],[EXIT YEAR]]-TBL_Employees[[#This Row],[HIRE YEAR]]</f>
        <v>0</v>
      </c>
      <c r="S1319" s="8"/>
    </row>
    <row r="1320" spans="9:19" x14ac:dyDescent="0.35">
      <c r="I1320" s="15"/>
      <c r="J1320" s="2"/>
      <c r="K1320" s="3"/>
      <c r="N1320" s="15"/>
      <c r="O1320" s="16" t="str">
        <f>TEXT(TBL_Employees[[#This Row],[Hire Date]],"YYYY")</f>
        <v>1900</v>
      </c>
      <c r="P1320" s="8" t="str">
        <f>TEXT(TBL_Employees[[#This Row],[Exit Date]], "YYYY")</f>
        <v>1900</v>
      </c>
      <c r="Q1320" s="8">
        <f>TBL_Employees[[#This Row],[EXIT YEAR]]-TBL_Employees[[#This Row],[HIRE YEAR]]</f>
        <v>0</v>
      </c>
      <c r="S1320" s="8"/>
    </row>
    <row r="1321" spans="9:19" x14ac:dyDescent="0.35">
      <c r="I1321" s="15"/>
      <c r="J1321" s="2"/>
      <c r="K1321" s="3"/>
      <c r="N1321" s="15"/>
      <c r="O1321" s="16" t="str">
        <f>TEXT(TBL_Employees[[#This Row],[Hire Date]],"YYYY")</f>
        <v>1900</v>
      </c>
      <c r="P1321" s="8" t="str">
        <f>TEXT(TBL_Employees[[#This Row],[Exit Date]], "YYYY")</f>
        <v>1900</v>
      </c>
      <c r="Q1321" s="8">
        <f>TBL_Employees[[#This Row],[EXIT YEAR]]-TBL_Employees[[#This Row],[HIRE YEAR]]</f>
        <v>0</v>
      </c>
      <c r="S1321" s="8"/>
    </row>
    <row r="1322" spans="9:19" x14ac:dyDescent="0.35">
      <c r="I1322" s="15"/>
      <c r="J1322" s="2"/>
      <c r="K1322" s="3"/>
      <c r="N1322" s="15"/>
      <c r="O1322" s="16" t="str">
        <f>TEXT(TBL_Employees[[#This Row],[Hire Date]],"YYYY")</f>
        <v>1900</v>
      </c>
      <c r="P1322" s="8" t="str">
        <f>TEXT(TBL_Employees[[#This Row],[Exit Date]], "YYYY")</f>
        <v>1900</v>
      </c>
      <c r="Q1322" s="8">
        <f>TBL_Employees[[#This Row],[EXIT YEAR]]-TBL_Employees[[#This Row],[HIRE YEAR]]</f>
        <v>0</v>
      </c>
      <c r="S1322" s="8"/>
    </row>
    <row r="1323" spans="9:19" x14ac:dyDescent="0.35">
      <c r="I1323" s="15"/>
      <c r="J1323" s="2"/>
      <c r="K1323" s="3"/>
      <c r="N1323" s="15"/>
      <c r="O1323" s="16" t="str">
        <f>TEXT(TBL_Employees[[#This Row],[Hire Date]],"YYYY")</f>
        <v>1900</v>
      </c>
      <c r="P1323" s="8" t="str">
        <f>TEXT(TBL_Employees[[#This Row],[Exit Date]], "YYYY")</f>
        <v>1900</v>
      </c>
      <c r="Q1323" s="8">
        <f>TBL_Employees[[#This Row],[EXIT YEAR]]-TBL_Employees[[#This Row],[HIRE YEAR]]</f>
        <v>0</v>
      </c>
      <c r="S1323" s="8"/>
    </row>
    <row r="1324" spans="9:19" x14ac:dyDescent="0.35">
      <c r="I1324" s="15"/>
      <c r="J1324" s="2"/>
      <c r="K1324" s="3"/>
      <c r="N1324" s="15"/>
      <c r="O1324" s="16" t="str">
        <f>TEXT(TBL_Employees[[#This Row],[Hire Date]],"YYYY")</f>
        <v>1900</v>
      </c>
      <c r="P1324" s="8" t="str">
        <f>TEXT(TBL_Employees[[#This Row],[Exit Date]], "YYYY")</f>
        <v>1900</v>
      </c>
      <c r="Q1324" s="8">
        <f>TBL_Employees[[#This Row],[EXIT YEAR]]-TBL_Employees[[#This Row],[HIRE YEAR]]</f>
        <v>0</v>
      </c>
      <c r="S1324" s="8"/>
    </row>
    <row r="1325" spans="9:19" x14ac:dyDescent="0.35">
      <c r="I1325" s="15"/>
      <c r="J1325" s="2"/>
      <c r="K1325" s="3"/>
      <c r="N1325" s="15"/>
      <c r="O1325" s="16" t="str">
        <f>TEXT(TBL_Employees[[#This Row],[Hire Date]],"YYYY")</f>
        <v>1900</v>
      </c>
      <c r="P1325" s="8" t="str">
        <f>TEXT(TBL_Employees[[#This Row],[Exit Date]], "YYYY")</f>
        <v>1900</v>
      </c>
      <c r="Q1325" s="8">
        <f>TBL_Employees[[#This Row],[EXIT YEAR]]-TBL_Employees[[#This Row],[HIRE YEAR]]</f>
        <v>0</v>
      </c>
      <c r="S1325" s="8"/>
    </row>
    <row r="1326" spans="9:19" x14ac:dyDescent="0.35">
      <c r="I1326" s="15"/>
      <c r="J1326" s="2"/>
      <c r="K1326" s="3"/>
      <c r="N1326" s="15"/>
      <c r="O1326" s="16" t="str">
        <f>TEXT(TBL_Employees[[#This Row],[Hire Date]],"YYYY")</f>
        <v>1900</v>
      </c>
      <c r="P1326" s="8" t="str">
        <f>TEXT(TBL_Employees[[#This Row],[Exit Date]], "YYYY")</f>
        <v>1900</v>
      </c>
      <c r="Q1326" s="8">
        <f>TBL_Employees[[#This Row],[EXIT YEAR]]-TBL_Employees[[#This Row],[HIRE YEAR]]</f>
        <v>0</v>
      </c>
      <c r="S1326" s="8"/>
    </row>
    <row r="1327" spans="9:19" x14ac:dyDescent="0.35">
      <c r="I1327" s="15"/>
      <c r="J1327" s="2"/>
      <c r="K1327" s="3"/>
      <c r="N1327" s="15"/>
      <c r="O1327" s="16" t="str">
        <f>TEXT(TBL_Employees[[#This Row],[Hire Date]],"YYYY")</f>
        <v>1900</v>
      </c>
      <c r="P1327" s="8" t="str">
        <f>TEXT(TBL_Employees[[#This Row],[Exit Date]], "YYYY")</f>
        <v>1900</v>
      </c>
      <c r="Q1327" s="8">
        <f>TBL_Employees[[#This Row],[EXIT YEAR]]-TBL_Employees[[#This Row],[HIRE YEAR]]</f>
        <v>0</v>
      </c>
      <c r="S1327" s="8"/>
    </row>
    <row r="1328" spans="9:19" x14ac:dyDescent="0.35">
      <c r="I1328" s="15"/>
      <c r="J1328" s="2"/>
      <c r="K1328" s="3"/>
      <c r="N1328" s="15"/>
      <c r="O1328" s="16" t="str">
        <f>TEXT(TBL_Employees[[#This Row],[Hire Date]],"YYYY")</f>
        <v>1900</v>
      </c>
      <c r="P1328" s="8" t="str">
        <f>TEXT(TBL_Employees[[#This Row],[Exit Date]], "YYYY")</f>
        <v>1900</v>
      </c>
      <c r="Q1328" s="8">
        <f>TBL_Employees[[#This Row],[EXIT YEAR]]-TBL_Employees[[#This Row],[HIRE YEAR]]</f>
        <v>0</v>
      </c>
      <c r="S1328" s="8"/>
    </row>
    <row r="1329" spans="9:19" x14ac:dyDescent="0.35">
      <c r="I1329" s="15"/>
      <c r="J1329" s="2"/>
      <c r="K1329" s="3"/>
      <c r="N1329" s="15"/>
      <c r="O1329" s="16" t="str">
        <f>TEXT(TBL_Employees[[#This Row],[Hire Date]],"YYYY")</f>
        <v>1900</v>
      </c>
      <c r="P1329" s="8" t="str">
        <f>TEXT(TBL_Employees[[#This Row],[Exit Date]], "YYYY")</f>
        <v>1900</v>
      </c>
      <c r="Q1329" s="8">
        <f>TBL_Employees[[#This Row],[EXIT YEAR]]-TBL_Employees[[#This Row],[HIRE YEAR]]</f>
        <v>0</v>
      </c>
      <c r="S1329" s="8"/>
    </row>
    <row r="1330" spans="9:19" x14ac:dyDescent="0.35">
      <c r="I1330" s="15"/>
      <c r="J1330" s="2"/>
      <c r="K1330" s="3"/>
      <c r="N1330" s="15"/>
      <c r="O1330" s="16" t="str">
        <f>TEXT(TBL_Employees[[#This Row],[Hire Date]],"YYYY")</f>
        <v>1900</v>
      </c>
      <c r="P1330" s="8" t="str">
        <f>TEXT(TBL_Employees[[#This Row],[Exit Date]], "YYYY")</f>
        <v>1900</v>
      </c>
      <c r="Q1330" s="8">
        <f>TBL_Employees[[#This Row],[EXIT YEAR]]-TBL_Employees[[#This Row],[HIRE YEAR]]</f>
        <v>0</v>
      </c>
      <c r="S1330" s="8"/>
    </row>
    <row r="1331" spans="9:19" x14ac:dyDescent="0.35">
      <c r="I1331" s="15"/>
      <c r="J1331" s="2"/>
      <c r="K1331" s="3"/>
      <c r="N1331" s="15"/>
      <c r="O1331" s="16" t="str">
        <f>TEXT(TBL_Employees[[#This Row],[Hire Date]],"YYYY")</f>
        <v>1900</v>
      </c>
      <c r="P1331" s="8" t="str">
        <f>TEXT(TBL_Employees[[#This Row],[Exit Date]], "YYYY")</f>
        <v>1900</v>
      </c>
      <c r="Q1331" s="8">
        <f>TBL_Employees[[#This Row],[EXIT YEAR]]-TBL_Employees[[#This Row],[HIRE YEAR]]</f>
        <v>0</v>
      </c>
      <c r="S1331" s="8"/>
    </row>
    <row r="1332" spans="9:19" x14ac:dyDescent="0.35">
      <c r="I1332" s="15"/>
      <c r="J1332" s="2"/>
      <c r="K1332" s="3"/>
      <c r="N1332" s="15"/>
      <c r="O1332" s="16" t="str">
        <f>TEXT(TBL_Employees[[#This Row],[Hire Date]],"YYYY")</f>
        <v>1900</v>
      </c>
      <c r="P1332" s="8" t="str">
        <f>TEXT(TBL_Employees[[#This Row],[Exit Date]], "YYYY")</f>
        <v>1900</v>
      </c>
      <c r="Q1332" s="8">
        <f>TBL_Employees[[#This Row],[EXIT YEAR]]-TBL_Employees[[#This Row],[HIRE YEAR]]</f>
        <v>0</v>
      </c>
      <c r="S1332" s="8"/>
    </row>
    <row r="1333" spans="9:19" x14ac:dyDescent="0.35">
      <c r="I1333" s="15"/>
      <c r="J1333" s="2"/>
      <c r="K1333" s="3"/>
      <c r="N1333" s="15"/>
      <c r="O1333" s="16" t="str">
        <f>TEXT(TBL_Employees[[#This Row],[Hire Date]],"YYYY")</f>
        <v>1900</v>
      </c>
      <c r="P1333" s="8" t="str">
        <f>TEXT(TBL_Employees[[#This Row],[Exit Date]], "YYYY")</f>
        <v>1900</v>
      </c>
      <c r="Q1333" s="8">
        <f>TBL_Employees[[#This Row],[EXIT YEAR]]-TBL_Employees[[#This Row],[HIRE YEAR]]</f>
        <v>0</v>
      </c>
      <c r="S1333" s="8"/>
    </row>
    <row r="1334" spans="9:19" x14ac:dyDescent="0.35">
      <c r="I1334" s="15"/>
      <c r="J1334" s="2"/>
      <c r="K1334" s="3"/>
      <c r="N1334" s="15"/>
      <c r="O1334" s="16" t="str">
        <f>TEXT(TBL_Employees[[#This Row],[Hire Date]],"YYYY")</f>
        <v>1900</v>
      </c>
      <c r="P1334" s="8" t="str">
        <f>TEXT(TBL_Employees[[#This Row],[Exit Date]], "YYYY")</f>
        <v>1900</v>
      </c>
      <c r="Q1334" s="8">
        <f>TBL_Employees[[#This Row],[EXIT YEAR]]-TBL_Employees[[#This Row],[HIRE YEAR]]</f>
        <v>0</v>
      </c>
      <c r="S1334" s="8"/>
    </row>
    <row r="1335" spans="9:19" x14ac:dyDescent="0.35">
      <c r="I1335" s="15"/>
      <c r="J1335" s="2"/>
      <c r="K1335" s="3"/>
      <c r="N1335" s="15"/>
      <c r="O1335" s="16" t="str">
        <f>TEXT(TBL_Employees[[#This Row],[Hire Date]],"YYYY")</f>
        <v>1900</v>
      </c>
      <c r="P1335" s="8" t="str">
        <f>TEXT(TBL_Employees[[#This Row],[Exit Date]], "YYYY")</f>
        <v>1900</v>
      </c>
      <c r="Q1335" s="8">
        <f>TBL_Employees[[#This Row],[EXIT YEAR]]-TBL_Employees[[#This Row],[HIRE YEAR]]</f>
        <v>0</v>
      </c>
      <c r="S1335" s="8"/>
    </row>
    <row r="1336" spans="9:19" x14ac:dyDescent="0.35">
      <c r="I1336" s="15"/>
      <c r="J1336" s="2"/>
      <c r="K1336" s="3"/>
      <c r="N1336" s="15"/>
      <c r="O1336" s="16" t="str">
        <f>TEXT(TBL_Employees[[#This Row],[Hire Date]],"YYYY")</f>
        <v>1900</v>
      </c>
      <c r="P1336" s="8" t="str">
        <f>TEXT(TBL_Employees[[#This Row],[Exit Date]], "YYYY")</f>
        <v>1900</v>
      </c>
      <c r="Q1336" s="8">
        <f>TBL_Employees[[#This Row],[EXIT YEAR]]-TBL_Employees[[#This Row],[HIRE YEAR]]</f>
        <v>0</v>
      </c>
      <c r="S1336" s="8"/>
    </row>
    <row r="1337" spans="9:19" x14ac:dyDescent="0.35">
      <c r="I1337" s="15"/>
      <c r="J1337" s="2"/>
      <c r="K1337" s="3"/>
      <c r="N1337" s="15"/>
      <c r="O1337" s="16" t="str">
        <f>TEXT(TBL_Employees[[#This Row],[Hire Date]],"YYYY")</f>
        <v>1900</v>
      </c>
      <c r="P1337" s="8" t="str">
        <f>TEXT(TBL_Employees[[#This Row],[Exit Date]], "YYYY")</f>
        <v>1900</v>
      </c>
      <c r="Q1337" s="8">
        <f>TBL_Employees[[#This Row],[EXIT YEAR]]-TBL_Employees[[#This Row],[HIRE YEAR]]</f>
        <v>0</v>
      </c>
      <c r="S1337" s="8"/>
    </row>
    <row r="1338" spans="9:19" x14ac:dyDescent="0.35">
      <c r="I1338" s="15"/>
      <c r="J1338" s="2"/>
      <c r="K1338" s="3"/>
      <c r="N1338" s="15"/>
      <c r="O1338" s="16" t="str">
        <f>TEXT(TBL_Employees[[#This Row],[Hire Date]],"YYYY")</f>
        <v>1900</v>
      </c>
      <c r="P1338" s="8" t="str">
        <f>TEXT(TBL_Employees[[#This Row],[Exit Date]], "YYYY")</f>
        <v>1900</v>
      </c>
      <c r="Q1338" s="8">
        <f>TBL_Employees[[#This Row],[EXIT YEAR]]-TBL_Employees[[#This Row],[HIRE YEAR]]</f>
        <v>0</v>
      </c>
      <c r="S1338" s="8"/>
    </row>
    <row r="1339" spans="9:19" x14ac:dyDescent="0.35">
      <c r="I1339" s="15"/>
      <c r="J1339" s="2"/>
      <c r="K1339" s="3"/>
      <c r="N1339" s="15"/>
      <c r="O1339" s="16" t="str">
        <f>TEXT(TBL_Employees[[#This Row],[Hire Date]],"YYYY")</f>
        <v>1900</v>
      </c>
      <c r="P1339" s="8" t="str">
        <f>TEXT(TBL_Employees[[#This Row],[Exit Date]], "YYYY")</f>
        <v>1900</v>
      </c>
      <c r="Q1339" s="8">
        <f>TBL_Employees[[#This Row],[EXIT YEAR]]-TBL_Employees[[#This Row],[HIRE YEAR]]</f>
        <v>0</v>
      </c>
      <c r="S1339" s="8"/>
    </row>
    <row r="1340" spans="9:19" x14ac:dyDescent="0.35">
      <c r="I1340" s="15"/>
      <c r="J1340" s="2"/>
      <c r="K1340" s="3"/>
      <c r="N1340" s="15"/>
      <c r="O1340" s="16" t="str">
        <f>TEXT(TBL_Employees[[#This Row],[Hire Date]],"YYYY")</f>
        <v>1900</v>
      </c>
      <c r="P1340" s="8" t="str">
        <f>TEXT(TBL_Employees[[#This Row],[Exit Date]], "YYYY")</f>
        <v>1900</v>
      </c>
      <c r="Q1340" s="8">
        <f>TBL_Employees[[#This Row],[EXIT YEAR]]-TBL_Employees[[#This Row],[HIRE YEAR]]</f>
        <v>0</v>
      </c>
      <c r="S1340" s="8"/>
    </row>
    <row r="1341" spans="9:19" x14ac:dyDescent="0.35">
      <c r="I1341" s="15"/>
      <c r="J1341" s="2"/>
      <c r="K1341" s="3"/>
      <c r="N1341" s="15"/>
      <c r="O1341" s="16" t="str">
        <f>TEXT(TBL_Employees[[#This Row],[Hire Date]],"YYYY")</f>
        <v>1900</v>
      </c>
      <c r="P1341" s="8" t="str">
        <f>TEXT(TBL_Employees[[#This Row],[Exit Date]], "YYYY")</f>
        <v>1900</v>
      </c>
      <c r="Q1341" s="8">
        <f>TBL_Employees[[#This Row],[EXIT YEAR]]-TBL_Employees[[#This Row],[HIRE YEAR]]</f>
        <v>0</v>
      </c>
      <c r="S1341" s="8"/>
    </row>
    <row r="1342" spans="9:19" x14ac:dyDescent="0.35">
      <c r="I1342" s="15"/>
      <c r="J1342" s="2"/>
      <c r="K1342" s="3"/>
      <c r="N1342" s="15"/>
      <c r="O1342" s="16" t="str">
        <f>TEXT(TBL_Employees[[#This Row],[Hire Date]],"YYYY")</f>
        <v>1900</v>
      </c>
      <c r="P1342" s="8" t="str">
        <f>TEXT(TBL_Employees[[#This Row],[Exit Date]], "YYYY")</f>
        <v>1900</v>
      </c>
      <c r="Q1342" s="8">
        <f>TBL_Employees[[#This Row],[EXIT YEAR]]-TBL_Employees[[#This Row],[HIRE YEAR]]</f>
        <v>0</v>
      </c>
      <c r="S1342" s="8"/>
    </row>
    <row r="1343" spans="9:19" x14ac:dyDescent="0.35">
      <c r="I1343" s="15"/>
      <c r="J1343" s="2"/>
      <c r="K1343" s="3"/>
      <c r="N1343" s="15"/>
      <c r="O1343" s="16" t="str">
        <f>TEXT(TBL_Employees[[#This Row],[Hire Date]],"YYYY")</f>
        <v>1900</v>
      </c>
      <c r="P1343" s="8" t="str">
        <f>TEXT(TBL_Employees[[#This Row],[Exit Date]], "YYYY")</f>
        <v>1900</v>
      </c>
      <c r="Q1343" s="8">
        <f>TBL_Employees[[#This Row],[EXIT YEAR]]-TBL_Employees[[#This Row],[HIRE YEAR]]</f>
        <v>0</v>
      </c>
      <c r="S1343" s="8"/>
    </row>
    <row r="1344" spans="9:19" x14ac:dyDescent="0.35">
      <c r="I1344" s="15"/>
      <c r="J1344" s="2"/>
      <c r="K1344" s="3"/>
      <c r="N1344" s="15"/>
      <c r="O1344" s="16" t="str">
        <f>TEXT(TBL_Employees[[#This Row],[Hire Date]],"YYYY")</f>
        <v>1900</v>
      </c>
      <c r="P1344" s="8" t="str">
        <f>TEXT(TBL_Employees[[#This Row],[Exit Date]], "YYYY")</f>
        <v>1900</v>
      </c>
      <c r="Q1344" s="8">
        <f>TBL_Employees[[#This Row],[EXIT YEAR]]-TBL_Employees[[#This Row],[HIRE YEAR]]</f>
        <v>0</v>
      </c>
      <c r="S1344" s="8"/>
    </row>
    <row r="1345" spans="9:19" x14ac:dyDescent="0.35">
      <c r="I1345" s="15"/>
      <c r="J1345" s="2"/>
      <c r="K1345" s="3"/>
      <c r="N1345" s="15"/>
      <c r="O1345" s="16" t="str">
        <f>TEXT(TBL_Employees[[#This Row],[Hire Date]],"YYYY")</f>
        <v>1900</v>
      </c>
      <c r="P1345" s="8" t="str">
        <f>TEXT(TBL_Employees[[#This Row],[Exit Date]], "YYYY")</f>
        <v>1900</v>
      </c>
      <c r="Q1345" s="8">
        <f>TBL_Employees[[#This Row],[EXIT YEAR]]-TBL_Employees[[#This Row],[HIRE YEAR]]</f>
        <v>0</v>
      </c>
      <c r="S1345" s="8"/>
    </row>
    <row r="1346" spans="9:19" x14ac:dyDescent="0.35">
      <c r="I1346" s="15"/>
      <c r="J1346" s="2"/>
      <c r="K1346" s="3"/>
      <c r="N1346" s="15"/>
      <c r="O1346" s="16" t="str">
        <f>TEXT(TBL_Employees[[#This Row],[Hire Date]],"YYYY")</f>
        <v>1900</v>
      </c>
      <c r="P1346" s="8" t="str">
        <f>TEXT(TBL_Employees[[#This Row],[Exit Date]], "YYYY")</f>
        <v>1900</v>
      </c>
      <c r="Q1346" s="8">
        <f>TBL_Employees[[#This Row],[EXIT YEAR]]-TBL_Employees[[#This Row],[HIRE YEAR]]</f>
        <v>0</v>
      </c>
      <c r="S1346" s="8"/>
    </row>
    <row r="1347" spans="9:19" x14ac:dyDescent="0.35">
      <c r="I1347" s="15"/>
      <c r="J1347" s="2"/>
      <c r="K1347" s="3"/>
      <c r="N1347" s="15"/>
      <c r="O1347" s="16" t="str">
        <f>TEXT(TBL_Employees[[#This Row],[Hire Date]],"YYYY")</f>
        <v>1900</v>
      </c>
      <c r="P1347" s="8" t="str">
        <f>TEXT(TBL_Employees[[#This Row],[Exit Date]], "YYYY")</f>
        <v>1900</v>
      </c>
      <c r="Q1347" s="8">
        <f>TBL_Employees[[#This Row],[EXIT YEAR]]-TBL_Employees[[#This Row],[HIRE YEAR]]</f>
        <v>0</v>
      </c>
      <c r="S1347" s="8"/>
    </row>
    <row r="1348" spans="9:19" x14ac:dyDescent="0.35">
      <c r="I1348" s="15"/>
      <c r="J1348" s="2"/>
      <c r="K1348" s="3"/>
      <c r="N1348" s="15"/>
      <c r="O1348" s="16" t="str">
        <f>TEXT(TBL_Employees[[#This Row],[Hire Date]],"YYYY")</f>
        <v>1900</v>
      </c>
      <c r="P1348" s="8" t="str">
        <f>TEXT(TBL_Employees[[#This Row],[Exit Date]], "YYYY")</f>
        <v>1900</v>
      </c>
      <c r="Q1348" s="8">
        <f>TBL_Employees[[#This Row],[EXIT YEAR]]-TBL_Employees[[#This Row],[HIRE YEAR]]</f>
        <v>0</v>
      </c>
      <c r="S1348" s="8"/>
    </row>
    <row r="1349" spans="9:19" x14ac:dyDescent="0.35">
      <c r="I1349" s="15"/>
      <c r="J1349" s="2"/>
      <c r="K1349" s="3"/>
      <c r="N1349" s="15"/>
      <c r="O1349" s="16" t="str">
        <f>TEXT(TBL_Employees[[#This Row],[Hire Date]],"YYYY")</f>
        <v>1900</v>
      </c>
      <c r="P1349" s="8" t="str">
        <f>TEXT(TBL_Employees[[#This Row],[Exit Date]], "YYYY")</f>
        <v>1900</v>
      </c>
      <c r="Q1349" s="8">
        <f>TBL_Employees[[#This Row],[EXIT YEAR]]-TBL_Employees[[#This Row],[HIRE YEAR]]</f>
        <v>0</v>
      </c>
      <c r="S1349" s="8"/>
    </row>
    <row r="1350" spans="9:19" x14ac:dyDescent="0.35">
      <c r="I1350" s="15"/>
      <c r="J1350" s="2"/>
      <c r="K1350" s="3"/>
      <c r="N1350" s="15"/>
      <c r="O1350" s="16" t="str">
        <f>TEXT(TBL_Employees[[#This Row],[Hire Date]],"YYYY")</f>
        <v>1900</v>
      </c>
      <c r="P1350" s="8" t="str">
        <f>TEXT(TBL_Employees[[#This Row],[Exit Date]], "YYYY")</f>
        <v>1900</v>
      </c>
      <c r="Q1350" s="8">
        <f>TBL_Employees[[#This Row],[EXIT YEAR]]-TBL_Employees[[#This Row],[HIRE YEAR]]</f>
        <v>0</v>
      </c>
      <c r="S1350" s="8"/>
    </row>
    <row r="1351" spans="9:19" x14ac:dyDescent="0.35">
      <c r="I1351" s="15"/>
      <c r="J1351" s="2"/>
      <c r="K1351" s="3"/>
      <c r="N1351" s="15"/>
      <c r="O1351" s="16" t="str">
        <f>TEXT(TBL_Employees[[#This Row],[Hire Date]],"YYYY")</f>
        <v>1900</v>
      </c>
      <c r="P1351" s="8" t="str">
        <f>TEXT(TBL_Employees[[#This Row],[Exit Date]], "YYYY")</f>
        <v>1900</v>
      </c>
      <c r="Q1351" s="8">
        <f>TBL_Employees[[#This Row],[EXIT YEAR]]-TBL_Employees[[#This Row],[HIRE YEAR]]</f>
        <v>0</v>
      </c>
      <c r="S1351" s="8"/>
    </row>
    <row r="1352" spans="9:19" x14ac:dyDescent="0.35">
      <c r="I1352" s="15"/>
      <c r="J1352" s="2"/>
      <c r="K1352" s="3"/>
      <c r="N1352" s="15"/>
      <c r="O1352" s="16" t="str">
        <f>TEXT(TBL_Employees[[#This Row],[Hire Date]],"YYYY")</f>
        <v>1900</v>
      </c>
      <c r="P1352" s="8" t="str">
        <f>TEXT(TBL_Employees[[#This Row],[Exit Date]], "YYYY")</f>
        <v>1900</v>
      </c>
      <c r="Q1352" s="8">
        <f>TBL_Employees[[#This Row],[EXIT YEAR]]-TBL_Employees[[#This Row],[HIRE YEAR]]</f>
        <v>0</v>
      </c>
      <c r="S1352" s="8"/>
    </row>
    <row r="1353" spans="9:19" x14ac:dyDescent="0.35">
      <c r="I1353" s="15"/>
      <c r="J1353" s="2"/>
      <c r="K1353" s="3"/>
      <c r="N1353" s="15"/>
      <c r="O1353" s="16" t="str">
        <f>TEXT(TBL_Employees[[#This Row],[Hire Date]],"YYYY")</f>
        <v>1900</v>
      </c>
      <c r="P1353" s="8" t="str">
        <f>TEXT(TBL_Employees[[#This Row],[Exit Date]], "YYYY")</f>
        <v>1900</v>
      </c>
      <c r="Q1353" s="8">
        <f>TBL_Employees[[#This Row],[EXIT YEAR]]-TBL_Employees[[#This Row],[HIRE YEAR]]</f>
        <v>0</v>
      </c>
      <c r="S1353" s="8"/>
    </row>
    <row r="1354" spans="9:19" x14ac:dyDescent="0.35">
      <c r="I1354" s="15"/>
      <c r="J1354" s="2"/>
      <c r="K1354" s="3"/>
      <c r="N1354" s="15"/>
      <c r="O1354" s="16" t="str">
        <f>TEXT(TBL_Employees[[#This Row],[Hire Date]],"YYYY")</f>
        <v>1900</v>
      </c>
      <c r="P1354" s="8" t="str">
        <f>TEXT(TBL_Employees[[#This Row],[Exit Date]], "YYYY")</f>
        <v>1900</v>
      </c>
      <c r="Q1354" s="8">
        <f>TBL_Employees[[#This Row],[EXIT YEAR]]-TBL_Employees[[#This Row],[HIRE YEAR]]</f>
        <v>0</v>
      </c>
      <c r="S1354" s="8"/>
    </row>
    <row r="1355" spans="9:19" x14ac:dyDescent="0.35">
      <c r="I1355" s="15"/>
      <c r="J1355" s="2"/>
      <c r="K1355" s="3"/>
      <c r="N1355" s="15"/>
      <c r="O1355" s="16" t="str">
        <f>TEXT(TBL_Employees[[#This Row],[Hire Date]],"YYYY")</f>
        <v>1900</v>
      </c>
      <c r="P1355" s="8" t="str">
        <f>TEXT(TBL_Employees[[#This Row],[Exit Date]], "YYYY")</f>
        <v>1900</v>
      </c>
      <c r="Q1355" s="8">
        <f>TBL_Employees[[#This Row],[EXIT YEAR]]-TBL_Employees[[#This Row],[HIRE YEAR]]</f>
        <v>0</v>
      </c>
      <c r="S1355" s="8"/>
    </row>
    <row r="1356" spans="9:19" x14ac:dyDescent="0.35">
      <c r="I1356" s="15"/>
      <c r="J1356" s="2"/>
      <c r="K1356" s="3"/>
      <c r="N1356" s="15"/>
      <c r="O1356" s="16" t="str">
        <f>TEXT(TBL_Employees[[#This Row],[Hire Date]],"YYYY")</f>
        <v>1900</v>
      </c>
      <c r="P1356" s="8" t="str">
        <f>TEXT(TBL_Employees[[#This Row],[Exit Date]], "YYYY")</f>
        <v>1900</v>
      </c>
      <c r="Q1356" s="8">
        <f>TBL_Employees[[#This Row],[EXIT YEAR]]-TBL_Employees[[#This Row],[HIRE YEAR]]</f>
        <v>0</v>
      </c>
      <c r="S1356" s="8"/>
    </row>
    <row r="1357" spans="9:19" x14ac:dyDescent="0.35">
      <c r="I1357" s="15"/>
      <c r="J1357" s="2"/>
      <c r="K1357" s="3"/>
      <c r="N1357" s="15"/>
      <c r="O1357" s="16" t="str">
        <f>TEXT(TBL_Employees[[#This Row],[Hire Date]],"YYYY")</f>
        <v>1900</v>
      </c>
      <c r="P1357" s="8" t="str">
        <f>TEXT(TBL_Employees[[#This Row],[Exit Date]], "YYYY")</f>
        <v>1900</v>
      </c>
      <c r="Q1357" s="8">
        <f>TBL_Employees[[#This Row],[EXIT YEAR]]-TBL_Employees[[#This Row],[HIRE YEAR]]</f>
        <v>0</v>
      </c>
      <c r="S1357" s="8"/>
    </row>
    <row r="1358" spans="9:19" x14ac:dyDescent="0.35">
      <c r="I1358" s="15"/>
      <c r="J1358" s="2"/>
      <c r="K1358" s="3"/>
      <c r="N1358" s="15"/>
      <c r="O1358" s="16" t="str">
        <f>TEXT(TBL_Employees[[#This Row],[Hire Date]],"YYYY")</f>
        <v>1900</v>
      </c>
      <c r="P1358" s="8" t="str">
        <f>TEXT(TBL_Employees[[#This Row],[Exit Date]], "YYYY")</f>
        <v>1900</v>
      </c>
      <c r="Q1358" s="8">
        <f>TBL_Employees[[#This Row],[EXIT YEAR]]-TBL_Employees[[#This Row],[HIRE YEAR]]</f>
        <v>0</v>
      </c>
      <c r="S1358" s="8"/>
    </row>
    <row r="1359" spans="9:19" x14ac:dyDescent="0.35">
      <c r="I1359" s="15"/>
      <c r="J1359" s="2"/>
      <c r="K1359" s="3"/>
      <c r="N1359" s="15"/>
      <c r="O1359" s="16" t="str">
        <f>TEXT(TBL_Employees[[#This Row],[Hire Date]],"YYYY")</f>
        <v>1900</v>
      </c>
      <c r="P1359" s="8" t="str">
        <f>TEXT(TBL_Employees[[#This Row],[Exit Date]], "YYYY")</f>
        <v>1900</v>
      </c>
      <c r="Q1359" s="8">
        <f>TBL_Employees[[#This Row],[EXIT YEAR]]-TBL_Employees[[#This Row],[HIRE YEAR]]</f>
        <v>0</v>
      </c>
      <c r="S1359" s="8"/>
    </row>
    <row r="1360" spans="9:19" x14ac:dyDescent="0.35">
      <c r="I1360" s="15"/>
      <c r="J1360" s="2"/>
      <c r="K1360" s="3"/>
      <c r="N1360" s="15"/>
      <c r="O1360" s="16" t="str">
        <f>TEXT(TBL_Employees[[#This Row],[Hire Date]],"YYYY")</f>
        <v>1900</v>
      </c>
      <c r="P1360" s="8" t="str">
        <f>TEXT(TBL_Employees[[#This Row],[Exit Date]], "YYYY")</f>
        <v>1900</v>
      </c>
      <c r="Q1360" s="8">
        <f>TBL_Employees[[#This Row],[EXIT YEAR]]-TBL_Employees[[#This Row],[HIRE YEAR]]</f>
        <v>0</v>
      </c>
      <c r="S1360" s="8"/>
    </row>
    <row r="1361" spans="9:19" x14ac:dyDescent="0.35">
      <c r="I1361" s="15"/>
      <c r="J1361" s="2"/>
      <c r="K1361" s="3"/>
      <c r="N1361" s="15"/>
      <c r="O1361" s="16" t="str">
        <f>TEXT(TBL_Employees[[#This Row],[Hire Date]],"YYYY")</f>
        <v>1900</v>
      </c>
      <c r="P1361" s="8" t="str">
        <f>TEXT(TBL_Employees[[#This Row],[Exit Date]], "YYYY")</f>
        <v>1900</v>
      </c>
      <c r="Q1361" s="8">
        <f>TBL_Employees[[#This Row],[EXIT YEAR]]-TBL_Employees[[#This Row],[HIRE YEAR]]</f>
        <v>0</v>
      </c>
      <c r="S1361" s="8"/>
    </row>
    <row r="1362" spans="9:19" x14ac:dyDescent="0.35">
      <c r="I1362" s="15"/>
      <c r="J1362" s="2"/>
      <c r="K1362" s="3"/>
      <c r="N1362" s="15"/>
      <c r="O1362" s="16" t="str">
        <f>TEXT(TBL_Employees[[#This Row],[Hire Date]],"YYYY")</f>
        <v>1900</v>
      </c>
      <c r="P1362" s="8" t="str">
        <f>TEXT(TBL_Employees[[#This Row],[Exit Date]], "YYYY")</f>
        <v>1900</v>
      </c>
      <c r="Q1362" s="8">
        <f>TBL_Employees[[#This Row],[EXIT YEAR]]-TBL_Employees[[#This Row],[HIRE YEAR]]</f>
        <v>0</v>
      </c>
      <c r="S1362" s="8"/>
    </row>
    <row r="1363" spans="9:19" x14ac:dyDescent="0.35">
      <c r="I1363" s="15"/>
      <c r="J1363" s="2"/>
      <c r="K1363" s="3"/>
      <c r="N1363" s="15"/>
      <c r="O1363" s="16" t="str">
        <f>TEXT(TBL_Employees[[#This Row],[Hire Date]],"YYYY")</f>
        <v>1900</v>
      </c>
      <c r="P1363" s="8" t="str">
        <f>TEXT(TBL_Employees[[#This Row],[Exit Date]], "YYYY")</f>
        <v>1900</v>
      </c>
      <c r="Q1363" s="8">
        <f>TBL_Employees[[#This Row],[EXIT YEAR]]-TBL_Employees[[#This Row],[HIRE YEAR]]</f>
        <v>0</v>
      </c>
      <c r="S1363" s="8"/>
    </row>
    <row r="1364" spans="9:19" x14ac:dyDescent="0.35">
      <c r="I1364" s="15"/>
      <c r="J1364" s="2"/>
      <c r="K1364" s="3"/>
      <c r="N1364" s="15"/>
      <c r="O1364" s="16" t="str">
        <f>TEXT(TBL_Employees[[#This Row],[Hire Date]],"YYYY")</f>
        <v>1900</v>
      </c>
      <c r="P1364" s="8" t="str">
        <f>TEXT(TBL_Employees[[#This Row],[Exit Date]], "YYYY")</f>
        <v>1900</v>
      </c>
      <c r="Q1364" s="8">
        <f>TBL_Employees[[#This Row],[EXIT YEAR]]-TBL_Employees[[#This Row],[HIRE YEAR]]</f>
        <v>0</v>
      </c>
      <c r="S1364" s="8"/>
    </row>
    <row r="1365" spans="9:19" x14ac:dyDescent="0.35">
      <c r="I1365" s="15"/>
      <c r="J1365" s="2"/>
      <c r="K1365" s="3"/>
      <c r="N1365" s="15"/>
      <c r="O1365" s="16" t="str">
        <f>TEXT(TBL_Employees[[#This Row],[Hire Date]],"YYYY")</f>
        <v>1900</v>
      </c>
      <c r="P1365" s="8" t="str">
        <f>TEXT(TBL_Employees[[#This Row],[Exit Date]], "YYYY")</f>
        <v>1900</v>
      </c>
      <c r="Q1365" s="8">
        <f>TBL_Employees[[#This Row],[EXIT YEAR]]-TBL_Employees[[#This Row],[HIRE YEAR]]</f>
        <v>0</v>
      </c>
      <c r="S1365" s="8"/>
    </row>
    <row r="1366" spans="9:19" x14ac:dyDescent="0.35">
      <c r="I1366" s="15"/>
      <c r="J1366" s="2"/>
      <c r="K1366" s="3"/>
      <c r="N1366" s="15"/>
      <c r="O1366" s="16" t="str">
        <f>TEXT(TBL_Employees[[#This Row],[Hire Date]],"YYYY")</f>
        <v>1900</v>
      </c>
      <c r="P1366" s="8" t="str">
        <f>TEXT(TBL_Employees[[#This Row],[Exit Date]], "YYYY")</f>
        <v>1900</v>
      </c>
      <c r="Q1366" s="8">
        <f>TBL_Employees[[#This Row],[EXIT YEAR]]-TBL_Employees[[#This Row],[HIRE YEAR]]</f>
        <v>0</v>
      </c>
      <c r="S1366" s="8"/>
    </row>
    <row r="1367" spans="9:19" x14ac:dyDescent="0.35">
      <c r="I1367" s="15"/>
      <c r="J1367" s="2"/>
      <c r="K1367" s="3"/>
      <c r="N1367" s="15"/>
      <c r="O1367" s="16" t="str">
        <f>TEXT(TBL_Employees[[#This Row],[Hire Date]],"YYYY")</f>
        <v>1900</v>
      </c>
      <c r="P1367" s="8" t="str">
        <f>TEXT(TBL_Employees[[#This Row],[Exit Date]], "YYYY")</f>
        <v>1900</v>
      </c>
      <c r="Q1367" s="8">
        <f>TBL_Employees[[#This Row],[EXIT YEAR]]-TBL_Employees[[#This Row],[HIRE YEAR]]</f>
        <v>0</v>
      </c>
      <c r="S1367" s="8"/>
    </row>
    <row r="1368" spans="9:19" x14ac:dyDescent="0.35">
      <c r="I1368" s="15"/>
      <c r="J1368" s="2"/>
      <c r="K1368" s="3"/>
      <c r="N1368" s="15"/>
      <c r="O1368" s="16" t="str">
        <f>TEXT(TBL_Employees[[#This Row],[Hire Date]],"YYYY")</f>
        <v>1900</v>
      </c>
      <c r="P1368" s="8" t="str">
        <f>TEXT(TBL_Employees[[#This Row],[Exit Date]], "YYYY")</f>
        <v>1900</v>
      </c>
      <c r="Q1368" s="8">
        <f>TBL_Employees[[#This Row],[EXIT YEAR]]-TBL_Employees[[#This Row],[HIRE YEAR]]</f>
        <v>0</v>
      </c>
      <c r="S1368" s="8"/>
    </row>
    <row r="1369" spans="9:19" x14ac:dyDescent="0.35">
      <c r="I1369" s="15"/>
      <c r="J1369" s="2"/>
      <c r="K1369" s="3"/>
      <c r="N1369" s="15"/>
      <c r="O1369" s="16" t="str">
        <f>TEXT(TBL_Employees[[#This Row],[Hire Date]],"YYYY")</f>
        <v>1900</v>
      </c>
      <c r="P1369" s="8" t="str">
        <f>TEXT(TBL_Employees[[#This Row],[Exit Date]], "YYYY")</f>
        <v>1900</v>
      </c>
      <c r="Q1369" s="8">
        <f>TBL_Employees[[#This Row],[EXIT YEAR]]-TBL_Employees[[#This Row],[HIRE YEAR]]</f>
        <v>0</v>
      </c>
      <c r="S1369" s="8"/>
    </row>
    <row r="1370" spans="9:19" x14ac:dyDescent="0.35">
      <c r="I1370" s="15"/>
      <c r="J1370" s="2"/>
      <c r="K1370" s="3"/>
      <c r="N1370" s="15"/>
      <c r="O1370" s="16" t="str">
        <f>TEXT(TBL_Employees[[#This Row],[Hire Date]],"YYYY")</f>
        <v>1900</v>
      </c>
      <c r="P1370" s="8" t="str">
        <f>TEXT(TBL_Employees[[#This Row],[Exit Date]], "YYYY")</f>
        <v>1900</v>
      </c>
      <c r="Q1370" s="8">
        <f>TBL_Employees[[#This Row],[EXIT YEAR]]-TBL_Employees[[#This Row],[HIRE YEAR]]</f>
        <v>0</v>
      </c>
      <c r="S1370" s="8"/>
    </row>
    <row r="1371" spans="9:19" x14ac:dyDescent="0.35">
      <c r="I1371" s="15"/>
      <c r="J1371" s="2"/>
      <c r="K1371" s="3"/>
      <c r="N1371" s="15"/>
      <c r="O1371" s="16" t="str">
        <f>TEXT(TBL_Employees[[#This Row],[Hire Date]],"YYYY")</f>
        <v>1900</v>
      </c>
      <c r="P1371" s="8" t="str">
        <f>TEXT(TBL_Employees[[#This Row],[Exit Date]], "YYYY")</f>
        <v>1900</v>
      </c>
      <c r="Q1371" s="8">
        <f>TBL_Employees[[#This Row],[EXIT YEAR]]-TBL_Employees[[#This Row],[HIRE YEAR]]</f>
        <v>0</v>
      </c>
      <c r="S1371" s="8"/>
    </row>
    <row r="1372" spans="9:19" x14ac:dyDescent="0.35">
      <c r="I1372" s="15"/>
      <c r="J1372" s="2"/>
      <c r="K1372" s="3"/>
      <c r="N1372" s="15"/>
      <c r="O1372" s="16" t="str">
        <f>TEXT(TBL_Employees[[#This Row],[Hire Date]],"YYYY")</f>
        <v>1900</v>
      </c>
      <c r="P1372" s="8" t="str">
        <f>TEXT(TBL_Employees[[#This Row],[Exit Date]], "YYYY")</f>
        <v>1900</v>
      </c>
      <c r="Q1372" s="8">
        <f>TBL_Employees[[#This Row],[EXIT YEAR]]-TBL_Employees[[#This Row],[HIRE YEAR]]</f>
        <v>0</v>
      </c>
      <c r="S1372" s="8"/>
    </row>
    <row r="1373" spans="9:19" x14ac:dyDescent="0.35">
      <c r="I1373" s="15"/>
      <c r="J1373" s="2"/>
      <c r="K1373" s="3"/>
      <c r="N1373" s="15"/>
      <c r="O1373" s="16" t="str">
        <f>TEXT(TBL_Employees[[#This Row],[Hire Date]],"YYYY")</f>
        <v>1900</v>
      </c>
      <c r="P1373" s="8" t="str">
        <f>TEXT(TBL_Employees[[#This Row],[Exit Date]], "YYYY")</f>
        <v>1900</v>
      </c>
      <c r="Q1373" s="8">
        <f>TBL_Employees[[#This Row],[EXIT YEAR]]-TBL_Employees[[#This Row],[HIRE YEAR]]</f>
        <v>0</v>
      </c>
      <c r="S1373" s="8"/>
    </row>
    <row r="1374" spans="9:19" x14ac:dyDescent="0.35">
      <c r="I1374" s="15"/>
      <c r="J1374" s="2"/>
      <c r="K1374" s="3"/>
      <c r="N1374" s="15"/>
      <c r="O1374" s="16" t="str">
        <f>TEXT(TBL_Employees[[#This Row],[Hire Date]],"YYYY")</f>
        <v>1900</v>
      </c>
      <c r="P1374" s="8" t="str">
        <f>TEXT(TBL_Employees[[#This Row],[Exit Date]], "YYYY")</f>
        <v>1900</v>
      </c>
      <c r="Q1374" s="8">
        <f>TBL_Employees[[#This Row],[EXIT YEAR]]-TBL_Employees[[#This Row],[HIRE YEAR]]</f>
        <v>0</v>
      </c>
      <c r="S1374" s="8"/>
    </row>
    <row r="1375" spans="9:19" x14ac:dyDescent="0.35">
      <c r="I1375" s="15"/>
      <c r="J1375" s="2"/>
      <c r="K1375" s="3"/>
      <c r="N1375" s="15"/>
      <c r="O1375" s="16" t="str">
        <f>TEXT(TBL_Employees[[#This Row],[Hire Date]],"YYYY")</f>
        <v>1900</v>
      </c>
      <c r="P1375" s="8" t="str">
        <f>TEXT(TBL_Employees[[#This Row],[Exit Date]], "YYYY")</f>
        <v>1900</v>
      </c>
      <c r="Q1375" s="8">
        <f>TBL_Employees[[#This Row],[EXIT YEAR]]-TBL_Employees[[#This Row],[HIRE YEAR]]</f>
        <v>0</v>
      </c>
      <c r="S1375" s="8"/>
    </row>
    <row r="1376" spans="9:19" x14ac:dyDescent="0.35">
      <c r="I1376" s="15"/>
      <c r="J1376" s="2"/>
      <c r="K1376" s="3"/>
      <c r="N1376" s="15"/>
      <c r="O1376" s="16" t="str">
        <f>TEXT(TBL_Employees[[#This Row],[Hire Date]],"YYYY")</f>
        <v>1900</v>
      </c>
      <c r="P1376" s="8" t="str">
        <f>TEXT(TBL_Employees[[#This Row],[Exit Date]], "YYYY")</f>
        <v>1900</v>
      </c>
      <c r="Q1376" s="8">
        <f>TBL_Employees[[#This Row],[EXIT YEAR]]-TBL_Employees[[#This Row],[HIRE YEAR]]</f>
        <v>0</v>
      </c>
      <c r="S1376" s="8"/>
    </row>
    <row r="1377" spans="9:19" x14ac:dyDescent="0.35">
      <c r="I1377" s="15"/>
      <c r="J1377" s="2"/>
      <c r="K1377" s="3"/>
      <c r="N1377" s="15"/>
      <c r="O1377" s="16" t="str">
        <f>TEXT(TBL_Employees[[#This Row],[Hire Date]],"YYYY")</f>
        <v>1900</v>
      </c>
      <c r="P1377" s="8" t="str">
        <f>TEXT(TBL_Employees[[#This Row],[Exit Date]], "YYYY")</f>
        <v>1900</v>
      </c>
      <c r="Q1377" s="8">
        <f>TBL_Employees[[#This Row],[EXIT YEAR]]-TBL_Employees[[#This Row],[HIRE YEAR]]</f>
        <v>0</v>
      </c>
      <c r="S1377" s="8"/>
    </row>
    <row r="1378" spans="9:19" x14ac:dyDescent="0.35">
      <c r="I1378" s="15"/>
      <c r="J1378" s="2"/>
      <c r="K1378" s="3"/>
      <c r="N1378" s="15"/>
      <c r="O1378" s="16" t="str">
        <f>TEXT(TBL_Employees[[#This Row],[Hire Date]],"YYYY")</f>
        <v>1900</v>
      </c>
      <c r="P1378" s="8" t="str">
        <f>TEXT(TBL_Employees[[#This Row],[Exit Date]], "YYYY")</f>
        <v>1900</v>
      </c>
      <c r="Q1378" s="8">
        <f>TBL_Employees[[#This Row],[EXIT YEAR]]-TBL_Employees[[#This Row],[HIRE YEAR]]</f>
        <v>0</v>
      </c>
      <c r="S1378" s="8"/>
    </row>
    <row r="1379" spans="9:19" x14ac:dyDescent="0.35">
      <c r="I1379" s="15"/>
      <c r="J1379" s="2"/>
      <c r="K1379" s="3"/>
      <c r="N1379" s="15"/>
      <c r="O1379" s="16" t="str">
        <f>TEXT(TBL_Employees[[#This Row],[Hire Date]],"YYYY")</f>
        <v>1900</v>
      </c>
      <c r="P1379" s="8" t="str">
        <f>TEXT(TBL_Employees[[#This Row],[Exit Date]], "YYYY")</f>
        <v>1900</v>
      </c>
      <c r="Q1379" s="8">
        <f>TBL_Employees[[#This Row],[EXIT YEAR]]-TBL_Employees[[#This Row],[HIRE YEAR]]</f>
        <v>0</v>
      </c>
      <c r="S1379" s="8"/>
    </row>
    <row r="1380" spans="9:19" x14ac:dyDescent="0.35">
      <c r="I1380" s="15"/>
      <c r="J1380" s="2"/>
      <c r="K1380" s="3"/>
      <c r="N1380" s="15"/>
      <c r="O1380" s="16" t="str">
        <f>TEXT(TBL_Employees[[#This Row],[Hire Date]],"YYYY")</f>
        <v>1900</v>
      </c>
      <c r="P1380" s="8" t="str">
        <f>TEXT(TBL_Employees[[#This Row],[Exit Date]], "YYYY")</f>
        <v>1900</v>
      </c>
      <c r="Q1380" s="8">
        <f>TBL_Employees[[#This Row],[EXIT YEAR]]-TBL_Employees[[#This Row],[HIRE YEAR]]</f>
        <v>0</v>
      </c>
      <c r="S1380" s="8"/>
    </row>
    <row r="1381" spans="9:19" x14ac:dyDescent="0.35">
      <c r="I1381" s="15"/>
      <c r="J1381" s="2"/>
      <c r="K1381" s="3"/>
      <c r="N1381" s="15"/>
      <c r="O1381" s="16" t="str">
        <f>TEXT(TBL_Employees[[#This Row],[Hire Date]],"YYYY")</f>
        <v>1900</v>
      </c>
      <c r="P1381" s="8" t="str">
        <f>TEXT(TBL_Employees[[#This Row],[Exit Date]], "YYYY")</f>
        <v>1900</v>
      </c>
      <c r="Q1381" s="8">
        <f>TBL_Employees[[#This Row],[EXIT YEAR]]-TBL_Employees[[#This Row],[HIRE YEAR]]</f>
        <v>0</v>
      </c>
      <c r="S1381" s="8"/>
    </row>
    <row r="1382" spans="9:19" x14ac:dyDescent="0.35">
      <c r="I1382" s="15"/>
      <c r="J1382" s="2"/>
      <c r="K1382" s="3"/>
      <c r="N1382" s="15"/>
      <c r="O1382" s="16" t="str">
        <f>TEXT(TBL_Employees[[#This Row],[Hire Date]],"YYYY")</f>
        <v>1900</v>
      </c>
      <c r="P1382" s="8" t="str">
        <f>TEXT(TBL_Employees[[#This Row],[Exit Date]], "YYYY")</f>
        <v>1900</v>
      </c>
      <c r="Q1382" s="8">
        <f>TBL_Employees[[#This Row],[EXIT YEAR]]-TBL_Employees[[#This Row],[HIRE YEAR]]</f>
        <v>0</v>
      </c>
      <c r="S1382" s="8"/>
    </row>
    <row r="1383" spans="9:19" x14ac:dyDescent="0.35">
      <c r="I1383" s="15"/>
      <c r="J1383" s="2"/>
      <c r="K1383" s="3"/>
      <c r="N1383" s="15"/>
      <c r="O1383" s="16" t="str">
        <f>TEXT(TBL_Employees[[#This Row],[Hire Date]],"YYYY")</f>
        <v>1900</v>
      </c>
      <c r="P1383" s="8" t="str">
        <f>TEXT(TBL_Employees[[#This Row],[Exit Date]], "YYYY")</f>
        <v>1900</v>
      </c>
      <c r="Q1383" s="8">
        <f>TBL_Employees[[#This Row],[EXIT YEAR]]-TBL_Employees[[#This Row],[HIRE YEAR]]</f>
        <v>0</v>
      </c>
      <c r="S1383" s="8"/>
    </row>
    <row r="1384" spans="9:19" x14ac:dyDescent="0.35">
      <c r="I1384" s="15"/>
      <c r="J1384" s="2"/>
      <c r="K1384" s="3"/>
      <c r="N1384" s="15"/>
      <c r="O1384" s="16" t="str">
        <f>TEXT(TBL_Employees[[#This Row],[Hire Date]],"YYYY")</f>
        <v>1900</v>
      </c>
      <c r="P1384" s="8" t="str">
        <f>TEXT(TBL_Employees[[#This Row],[Exit Date]], "YYYY")</f>
        <v>1900</v>
      </c>
      <c r="Q1384" s="8">
        <f>TBL_Employees[[#This Row],[EXIT YEAR]]-TBL_Employees[[#This Row],[HIRE YEAR]]</f>
        <v>0</v>
      </c>
      <c r="S1384" s="8"/>
    </row>
    <row r="1385" spans="9:19" x14ac:dyDescent="0.35">
      <c r="I1385" s="15"/>
      <c r="J1385" s="2"/>
      <c r="K1385" s="3"/>
      <c r="N1385" s="15"/>
      <c r="O1385" s="16" t="str">
        <f>TEXT(TBL_Employees[[#This Row],[Hire Date]],"YYYY")</f>
        <v>1900</v>
      </c>
      <c r="P1385" s="8" t="str">
        <f>TEXT(TBL_Employees[[#This Row],[Exit Date]], "YYYY")</f>
        <v>1900</v>
      </c>
      <c r="Q1385" s="8">
        <f>TBL_Employees[[#This Row],[EXIT YEAR]]-TBL_Employees[[#This Row],[HIRE YEAR]]</f>
        <v>0</v>
      </c>
      <c r="S1385" s="8"/>
    </row>
    <row r="1386" spans="9:19" x14ac:dyDescent="0.35">
      <c r="I1386" s="15"/>
      <c r="J1386" s="2"/>
      <c r="K1386" s="3"/>
      <c r="N1386" s="15"/>
      <c r="O1386" s="16" t="str">
        <f>TEXT(TBL_Employees[[#This Row],[Hire Date]],"YYYY")</f>
        <v>1900</v>
      </c>
      <c r="P1386" s="8" t="str">
        <f>TEXT(TBL_Employees[[#This Row],[Exit Date]], "YYYY")</f>
        <v>1900</v>
      </c>
      <c r="Q1386" s="8">
        <f>TBL_Employees[[#This Row],[EXIT YEAR]]-TBL_Employees[[#This Row],[HIRE YEAR]]</f>
        <v>0</v>
      </c>
      <c r="S1386" s="8"/>
    </row>
    <row r="1387" spans="9:19" x14ac:dyDescent="0.35">
      <c r="I1387" s="15"/>
      <c r="J1387" s="2"/>
      <c r="K1387" s="3"/>
      <c r="N1387" s="15"/>
      <c r="O1387" s="16" t="str">
        <f>TEXT(TBL_Employees[[#This Row],[Hire Date]],"YYYY")</f>
        <v>1900</v>
      </c>
      <c r="P1387" s="8" t="str">
        <f>TEXT(TBL_Employees[[#This Row],[Exit Date]], "YYYY")</f>
        <v>1900</v>
      </c>
      <c r="Q1387" s="8">
        <f>TBL_Employees[[#This Row],[EXIT YEAR]]-TBL_Employees[[#This Row],[HIRE YEAR]]</f>
        <v>0</v>
      </c>
      <c r="S1387" s="8"/>
    </row>
    <row r="1388" spans="9:19" x14ac:dyDescent="0.35">
      <c r="I1388" s="15"/>
      <c r="J1388" s="2"/>
      <c r="K1388" s="3"/>
      <c r="N1388" s="15"/>
      <c r="O1388" s="16" t="str">
        <f>TEXT(TBL_Employees[[#This Row],[Hire Date]],"YYYY")</f>
        <v>1900</v>
      </c>
      <c r="P1388" s="8" t="str">
        <f>TEXT(TBL_Employees[[#This Row],[Exit Date]], "YYYY")</f>
        <v>1900</v>
      </c>
      <c r="Q1388" s="8">
        <f>TBL_Employees[[#This Row],[EXIT YEAR]]-TBL_Employees[[#This Row],[HIRE YEAR]]</f>
        <v>0</v>
      </c>
      <c r="S1388" s="8"/>
    </row>
    <row r="1389" spans="9:19" x14ac:dyDescent="0.35">
      <c r="I1389" s="15"/>
      <c r="J1389" s="2"/>
      <c r="K1389" s="3"/>
      <c r="N1389" s="15"/>
      <c r="O1389" s="16" t="str">
        <f>TEXT(TBL_Employees[[#This Row],[Hire Date]],"YYYY")</f>
        <v>1900</v>
      </c>
      <c r="P1389" s="8" t="str">
        <f>TEXT(TBL_Employees[[#This Row],[Exit Date]], "YYYY")</f>
        <v>1900</v>
      </c>
      <c r="Q1389" s="8">
        <f>TBL_Employees[[#This Row],[EXIT YEAR]]-TBL_Employees[[#This Row],[HIRE YEAR]]</f>
        <v>0</v>
      </c>
      <c r="S1389" s="8"/>
    </row>
    <row r="1390" spans="9:19" x14ac:dyDescent="0.35">
      <c r="I1390" s="15"/>
      <c r="J1390" s="2"/>
      <c r="K1390" s="3"/>
      <c r="N1390" s="15"/>
      <c r="O1390" s="16" t="str">
        <f>TEXT(TBL_Employees[[#This Row],[Hire Date]],"YYYY")</f>
        <v>1900</v>
      </c>
      <c r="P1390" s="8" t="str">
        <f>TEXT(TBL_Employees[[#This Row],[Exit Date]], "YYYY")</f>
        <v>1900</v>
      </c>
      <c r="Q1390" s="8">
        <f>TBL_Employees[[#This Row],[EXIT YEAR]]-TBL_Employees[[#This Row],[HIRE YEAR]]</f>
        <v>0</v>
      </c>
      <c r="S1390" s="8"/>
    </row>
    <row r="1391" spans="9:19" x14ac:dyDescent="0.35">
      <c r="I1391" s="15"/>
      <c r="J1391" s="2"/>
      <c r="K1391" s="3"/>
      <c r="N1391" s="15"/>
      <c r="O1391" s="16" t="str">
        <f>TEXT(TBL_Employees[[#This Row],[Hire Date]],"YYYY")</f>
        <v>1900</v>
      </c>
      <c r="P1391" s="8" t="str">
        <f>TEXT(TBL_Employees[[#This Row],[Exit Date]], "YYYY")</f>
        <v>1900</v>
      </c>
      <c r="Q1391" s="8">
        <f>TBL_Employees[[#This Row],[EXIT YEAR]]-TBL_Employees[[#This Row],[HIRE YEAR]]</f>
        <v>0</v>
      </c>
      <c r="S1391" s="8"/>
    </row>
    <row r="1392" spans="9:19" x14ac:dyDescent="0.35">
      <c r="I1392" s="15"/>
      <c r="J1392" s="2"/>
      <c r="K1392" s="3"/>
      <c r="N1392" s="15"/>
      <c r="O1392" s="16" t="str">
        <f>TEXT(TBL_Employees[[#This Row],[Hire Date]],"YYYY")</f>
        <v>1900</v>
      </c>
      <c r="P1392" s="8" t="str">
        <f>TEXT(TBL_Employees[[#This Row],[Exit Date]], "YYYY")</f>
        <v>1900</v>
      </c>
      <c r="Q1392" s="8">
        <f>TBL_Employees[[#This Row],[EXIT YEAR]]-TBL_Employees[[#This Row],[HIRE YEAR]]</f>
        <v>0</v>
      </c>
      <c r="S1392" s="8"/>
    </row>
    <row r="1393" spans="9:19" x14ac:dyDescent="0.35">
      <c r="I1393" s="15"/>
      <c r="J1393" s="2"/>
      <c r="K1393" s="3"/>
      <c r="N1393" s="15"/>
      <c r="O1393" s="16" t="str">
        <f>TEXT(TBL_Employees[[#This Row],[Hire Date]],"YYYY")</f>
        <v>1900</v>
      </c>
      <c r="P1393" s="8" t="str">
        <f>TEXT(TBL_Employees[[#This Row],[Exit Date]], "YYYY")</f>
        <v>1900</v>
      </c>
      <c r="Q1393" s="8">
        <f>TBL_Employees[[#This Row],[EXIT YEAR]]-TBL_Employees[[#This Row],[HIRE YEAR]]</f>
        <v>0</v>
      </c>
      <c r="S1393" s="8"/>
    </row>
    <row r="1394" spans="9:19" x14ac:dyDescent="0.35">
      <c r="I1394" s="15"/>
      <c r="J1394" s="2"/>
      <c r="K1394" s="3"/>
      <c r="N1394" s="15"/>
      <c r="O1394" s="16" t="str">
        <f>TEXT(TBL_Employees[[#This Row],[Hire Date]],"YYYY")</f>
        <v>1900</v>
      </c>
      <c r="P1394" s="8" t="str">
        <f>TEXT(TBL_Employees[[#This Row],[Exit Date]], "YYYY")</f>
        <v>1900</v>
      </c>
      <c r="Q1394" s="8">
        <f>TBL_Employees[[#This Row],[EXIT YEAR]]-TBL_Employees[[#This Row],[HIRE YEAR]]</f>
        <v>0</v>
      </c>
      <c r="S1394" s="8"/>
    </row>
    <row r="1395" spans="9:19" x14ac:dyDescent="0.35">
      <c r="I1395" s="15"/>
      <c r="J1395" s="2"/>
      <c r="K1395" s="3"/>
      <c r="N1395" s="15"/>
      <c r="O1395" s="16" t="str">
        <f>TEXT(TBL_Employees[[#This Row],[Hire Date]],"YYYY")</f>
        <v>1900</v>
      </c>
      <c r="P1395" s="8" t="str">
        <f>TEXT(TBL_Employees[[#This Row],[Exit Date]], "YYYY")</f>
        <v>1900</v>
      </c>
      <c r="Q1395" s="8">
        <f>TBL_Employees[[#This Row],[EXIT YEAR]]-TBL_Employees[[#This Row],[HIRE YEAR]]</f>
        <v>0</v>
      </c>
      <c r="S1395" s="8"/>
    </row>
    <row r="1396" spans="9:19" x14ac:dyDescent="0.35">
      <c r="I1396" s="15"/>
      <c r="J1396" s="2"/>
      <c r="K1396" s="3"/>
      <c r="N1396" s="15"/>
      <c r="O1396" s="16" t="str">
        <f>TEXT(TBL_Employees[[#This Row],[Hire Date]],"YYYY")</f>
        <v>1900</v>
      </c>
      <c r="P1396" s="8" t="str">
        <f>TEXT(TBL_Employees[[#This Row],[Exit Date]], "YYYY")</f>
        <v>1900</v>
      </c>
      <c r="Q1396" s="8">
        <f>TBL_Employees[[#This Row],[EXIT YEAR]]-TBL_Employees[[#This Row],[HIRE YEAR]]</f>
        <v>0</v>
      </c>
      <c r="S1396" s="8"/>
    </row>
    <row r="1397" spans="9:19" x14ac:dyDescent="0.35">
      <c r="I1397" s="15"/>
      <c r="J1397" s="2"/>
      <c r="K1397" s="3"/>
      <c r="N1397" s="15"/>
      <c r="O1397" s="16" t="str">
        <f>TEXT(TBL_Employees[[#This Row],[Hire Date]],"YYYY")</f>
        <v>1900</v>
      </c>
      <c r="P1397" s="8" t="str">
        <f>TEXT(TBL_Employees[[#This Row],[Exit Date]], "YYYY")</f>
        <v>1900</v>
      </c>
      <c r="Q1397" s="8">
        <f>TBL_Employees[[#This Row],[EXIT YEAR]]-TBL_Employees[[#This Row],[HIRE YEAR]]</f>
        <v>0</v>
      </c>
      <c r="S1397" s="8"/>
    </row>
    <row r="1398" spans="9:19" x14ac:dyDescent="0.35">
      <c r="I1398" s="15"/>
      <c r="J1398" s="2"/>
      <c r="K1398" s="3"/>
      <c r="N1398" s="15"/>
      <c r="O1398" s="16" t="str">
        <f>TEXT(TBL_Employees[[#This Row],[Hire Date]],"YYYY")</f>
        <v>1900</v>
      </c>
      <c r="P1398" s="8" t="str">
        <f>TEXT(TBL_Employees[[#This Row],[Exit Date]], "YYYY")</f>
        <v>1900</v>
      </c>
      <c r="Q1398" s="8">
        <f>TBL_Employees[[#This Row],[EXIT YEAR]]-TBL_Employees[[#This Row],[HIRE YEAR]]</f>
        <v>0</v>
      </c>
      <c r="S1398" s="8"/>
    </row>
    <row r="1399" spans="9:19" x14ac:dyDescent="0.35">
      <c r="I1399" s="15"/>
      <c r="J1399" s="2"/>
      <c r="K1399" s="3"/>
      <c r="N1399" s="15"/>
      <c r="O1399" s="16" t="str">
        <f>TEXT(TBL_Employees[[#This Row],[Hire Date]],"YYYY")</f>
        <v>1900</v>
      </c>
      <c r="P1399" s="8" t="str">
        <f>TEXT(TBL_Employees[[#This Row],[Exit Date]], "YYYY")</f>
        <v>1900</v>
      </c>
      <c r="Q1399" s="8">
        <f>TBL_Employees[[#This Row],[EXIT YEAR]]-TBL_Employees[[#This Row],[HIRE YEAR]]</f>
        <v>0</v>
      </c>
      <c r="S1399" s="8"/>
    </row>
    <row r="1400" spans="9:19" x14ac:dyDescent="0.35">
      <c r="I1400" s="15"/>
      <c r="J1400" s="2"/>
      <c r="K1400" s="3"/>
      <c r="N1400" s="15"/>
      <c r="O1400" s="16" t="str">
        <f>TEXT(TBL_Employees[[#This Row],[Hire Date]],"YYYY")</f>
        <v>1900</v>
      </c>
      <c r="P1400" s="8" t="str">
        <f>TEXT(TBL_Employees[[#This Row],[Exit Date]], "YYYY")</f>
        <v>1900</v>
      </c>
      <c r="Q1400" s="8">
        <f>TBL_Employees[[#This Row],[EXIT YEAR]]-TBL_Employees[[#This Row],[HIRE YEAR]]</f>
        <v>0</v>
      </c>
      <c r="S1400" s="8"/>
    </row>
    <row r="1401" spans="9:19" x14ac:dyDescent="0.35">
      <c r="I1401" s="15"/>
      <c r="J1401" s="2"/>
      <c r="K1401" s="3"/>
      <c r="N1401" s="15"/>
      <c r="O1401" s="16" t="str">
        <f>TEXT(TBL_Employees[[#This Row],[Hire Date]],"YYYY")</f>
        <v>1900</v>
      </c>
      <c r="P1401" s="8" t="str">
        <f>TEXT(TBL_Employees[[#This Row],[Exit Date]], "YYYY")</f>
        <v>1900</v>
      </c>
      <c r="Q1401" s="8">
        <f>TBL_Employees[[#This Row],[EXIT YEAR]]-TBL_Employees[[#This Row],[HIRE YEAR]]</f>
        <v>0</v>
      </c>
      <c r="S1401" s="8"/>
    </row>
    <row r="1402" spans="9:19" x14ac:dyDescent="0.35">
      <c r="I1402" s="15"/>
      <c r="J1402" s="2"/>
      <c r="K1402" s="3"/>
      <c r="N1402" s="15"/>
      <c r="O1402" s="16" t="str">
        <f>TEXT(TBL_Employees[[#This Row],[Hire Date]],"YYYY")</f>
        <v>1900</v>
      </c>
      <c r="P1402" s="8" t="str">
        <f>TEXT(TBL_Employees[[#This Row],[Exit Date]], "YYYY")</f>
        <v>1900</v>
      </c>
      <c r="Q1402" s="8">
        <f>TBL_Employees[[#This Row],[EXIT YEAR]]-TBL_Employees[[#This Row],[HIRE YEAR]]</f>
        <v>0</v>
      </c>
      <c r="S1402" s="8"/>
    </row>
    <row r="1403" spans="9:19" x14ac:dyDescent="0.35">
      <c r="I1403" s="15"/>
      <c r="J1403" s="2"/>
      <c r="K1403" s="3"/>
      <c r="N1403" s="15"/>
      <c r="O1403" s="16" t="str">
        <f>TEXT(TBL_Employees[[#This Row],[Hire Date]],"YYYY")</f>
        <v>1900</v>
      </c>
      <c r="P1403" s="8" t="str">
        <f>TEXT(TBL_Employees[[#This Row],[Exit Date]], "YYYY")</f>
        <v>1900</v>
      </c>
      <c r="Q1403" s="8">
        <f>TBL_Employees[[#This Row],[EXIT YEAR]]-TBL_Employees[[#This Row],[HIRE YEAR]]</f>
        <v>0</v>
      </c>
      <c r="S1403" s="8"/>
    </row>
    <row r="1404" spans="9:19" x14ac:dyDescent="0.35">
      <c r="I1404" s="15"/>
      <c r="J1404" s="2"/>
      <c r="K1404" s="3"/>
      <c r="N1404" s="15"/>
      <c r="O1404" s="16" t="str">
        <f>TEXT(TBL_Employees[[#This Row],[Hire Date]],"YYYY")</f>
        <v>1900</v>
      </c>
      <c r="P1404" s="8" t="str">
        <f>TEXT(TBL_Employees[[#This Row],[Exit Date]], "YYYY")</f>
        <v>1900</v>
      </c>
      <c r="Q1404" s="8">
        <f>TBL_Employees[[#This Row],[EXIT YEAR]]-TBL_Employees[[#This Row],[HIRE YEAR]]</f>
        <v>0</v>
      </c>
      <c r="S1404" s="8"/>
    </row>
    <row r="1405" spans="9:19" x14ac:dyDescent="0.35">
      <c r="I1405" s="15"/>
      <c r="J1405" s="2"/>
      <c r="K1405" s="3"/>
      <c r="N1405" s="15"/>
      <c r="O1405" s="16" t="str">
        <f>TEXT(TBL_Employees[[#This Row],[Hire Date]],"YYYY")</f>
        <v>1900</v>
      </c>
      <c r="P1405" s="8" t="str">
        <f>TEXT(TBL_Employees[[#This Row],[Exit Date]], "YYYY")</f>
        <v>1900</v>
      </c>
      <c r="Q1405" s="8">
        <f>TBL_Employees[[#This Row],[EXIT YEAR]]-TBL_Employees[[#This Row],[HIRE YEAR]]</f>
        <v>0</v>
      </c>
      <c r="S1405" s="8"/>
    </row>
    <row r="1406" spans="9:19" x14ac:dyDescent="0.35">
      <c r="I1406" s="15"/>
      <c r="J1406" s="2"/>
      <c r="K1406" s="3"/>
      <c r="N1406" s="15"/>
      <c r="O1406" s="16" t="str">
        <f>TEXT(TBL_Employees[[#This Row],[Hire Date]],"YYYY")</f>
        <v>1900</v>
      </c>
      <c r="P1406" s="8" t="str">
        <f>TEXT(TBL_Employees[[#This Row],[Exit Date]], "YYYY")</f>
        <v>1900</v>
      </c>
      <c r="Q1406" s="8">
        <f>TBL_Employees[[#This Row],[EXIT YEAR]]-TBL_Employees[[#This Row],[HIRE YEAR]]</f>
        <v>0</v>
      </c>
      <c r="S1406" s="8"/>
    </row>
    <row r="1407" spans="9:19" x14ac:dyDescent="0.35">
      <c r="I1407" s="15"/>
      <c r="J1407" s="2"/>
      <c r="K1407" s="3"/>
      <c r="N1407" s="15"/>
      <c r="O1407" s="16" t="str">
        <f>TEXT(TBL_Employees[[#This Row],[Hire Date]],"YYYY")</f>
        <v>1900</v>
      </c>
      <c r="P1407" s="8" t="str">
        <f>TEXT(TBL_Employees[[#This Row],[Exit Date]], "YYYY")</f>
        <v>1900</v>
      </c>
      <c r="Q1407" s="8">
        <f>TBL_Employees[[#This Row],[EXIT YEAR]]-TBL_Employees[[#This Row],[HIRE YEAR]]</f>
        <v>0</v>
      </c>
      <c r="S1407" s="8"/>
    </row>
    <row r="1408" spans="9:19" x14ac:dyDescent="0.35">
      <c r="I1408" s="15"/>
      <c r="J1408" s="2"/>
      <c r="K1408" s="3"/>
      <c r="N1408" s="15"/>
      <c r="O1408" s="16" t="str">
        <f>TEXT(TBL_Employees[[#This Row],[Hire Date]],"YYYY")</f>
        <v>1900</v>
      </c>
      <c r="P1408" s="8" t="str">
        <f>TEXT(TBL_Employees[[#This Row],[Exit Date]], "YYYY")</f>
        <v>1900</v>
      </c>
      <c r="Q1408" s="8">
        <f>TBL_Employees[[#This Row],[EXIT YEAR]]-TBL_Employees[[#This Row],[HIRE YEAR]]</f>
        <v>0</v>
      </c>
      <c r="S1408" s="8"/>
    </row>
    <row r="1409" spans="9:19" x14ac:dyDescent="0.35">
      <c r="I1409" s="15"/>
      <c r="J1409" s="2"/>
      <c r="K1409" s="3"/>
      <c r="N1409" s="15"/>
      <c r="O1409" s="16" t="str">
        <f>TEXT(TBL_Employees[[#This Row],[Hire Date]],"YYYY")</f>
        <v>1900</v>
      </c>
      <c r="P1409" s="8" t="str">
        <f>TEXT(TBL_Employees[[#This Row],[Exit Date]], "YYYY")</f>
        <v>1900</v>
      </c>
      <c r="Q1409" s="8">
        <f>TBL_Employees[[#This Row],[EXIT YEAR]]-TBL_Employees[[#This Row],[HIRE YEAR]]</f>
        <v>0</v>
      </c>
      <c r="S1409" s="8"/>
    </row>
    <row r="1410" spans="9:19" x14ac:dyDescent="0.35">
      <c r="I1410" s="15"/>
      <c r="J1410" s="2"/>
      <c r="K1410" s="3"/>
      <c r="N1410" s="15"/>
      <c r="O1410" s="16" t="str">
        <f>TEXT(TBL_Employees[[#This Row],[Hire Date]],"YYYY")</f>
        <v>1900</v>
      </c>
      <c r="P1410" s="8" t="str">
        <f>TEXT(TBL_Employees[[#This Row],[Exit Date]], "YYYY")</f>
        <v>1900</v>
      </c>
      <c r="Q1410" s="8">
        <f>TBL_Employees[[#This Row],[EXIT YEAR]]-TBL_Employees[[#This Row],[HIRE YEAR]]</f>
        <v>0</v>
      </c>
      <c r="S1410" s="8"/>
    </row>
    <row r="1411" spans="9:19" x14ac:dyDescent="0.35">
      <c r="I1411" s="15"/>
      <c r="J1411" s="2"/>
      <c r="K1411" s="3"/>
      <c r="N1411" s="15"/>
      <c r="O1411" s="16" t="str">
        <f>TEXT(TBL_Employees[[#This Row],[Hire Date]],"YYYY")</f>
        <v>1900</v>
      </c>
      <c r="P1411" s="8" t="str">
        <f>TEXT(TBL_Employees[[#This Row],[Exit Date]], "YYYY")</f>
        <v>1900</v>
      </c>
      <c r="Q1411" s="8">
        <f>TBL_Employees[[#This Row],[EXIT YEAR]]-TBL_Employees[[#This Row],[HIRE YEAR]]</f>
        <v>0</v>
      </c>
      <c r="S1411" s="8"/>
    </row>
    <row r="1412" spans="9:19" x14ac:dyDescent="0.35">
      <c r="I1412" s="15"/>
      <c r="J1412" s="2"/>
      <c r="K1412" s="3"/>
      <c r="N1412" s="15"/>
      <c r="O1412" s="16" t="str">
        <f>TEXT(TBL_Employees[[#This Row],[Hire Date]],"YYYY")</f>
        <v>1900</v>
      </c>
      <c r="P1412" s="8" t="str">
        <f>TEXT(TBL_Employees[[#This Row],[Exit Date]], "YYYY")</f>
        <v>1900</v>
      </c>
      <c r="Q1412" s="8">
        <f>TBL_Employees[[#This Row],[EXIT YEAR]]-TBL_Employees[[#This Row],[HIRE YEAR]]</f>
        <v>0</v>
      </c>
      <c r="S1412" s="8"/>
    </row>
    <row r="1413" spans="9:19" x14ac:dyDescent="0.35">
      <c r="I1413" s="15"/>
      <c r="J1413" s="2"/>
      <c r="K1413" s="3"/>
      <c r="N1413" s="15"/>
      <c r="O1413" s="16" t="str">
        <f>TEXT(TBL_Employees[[#This Row],[Hire Date]],"YYYY")</f>
        <v>1900</v>
      </c>
      <c r="P1413" s="8" t="str">
        <f>TEXT(TBL_Employees[[#This Row],[Exit Date]], "YYYY")</f>
        <v>1900</v>
      </c>
      <c r="Q1413" s="8">
        <f>TBL_Employees[[#This Row],[EXIT YEAR]]-TBL_Employees[[#This Row],[HIRE YEAR]]</f>
        <v>0</v>
      </c>
      <c r="S1413" s="8"/>
    </row>
    <row r="1414" spans="9:19" x14ac:dyDescent="0.35">
      <c r="I1414" s="15"/>
      <c r="J1414" s="2"/>
      <c r="K1414" s="3"/>
      <c r="N1414" s="15"/>
      <c r="O1414" s="16" t="str">
        <f>TEXT(TBL_Employees[[#This Row],[Hire Date]],"YYYY")</f>
        <v>1900</v>
      </c>
      <c r="P1414" s="8" t="str">
        <f>TEXT(TBL_Employees[[#This Row],[Exit Date]], "YYYY")</f>
        <v>1900</v>
      </c>
      <c r="Q1414" s="8">
        <f>TBL_Employees[[#This Row],[EXIT YEAR]]-TBL_Employees[[#This Row],[HIRE YEAR]]</f>
        <v>0</v>
      </c>
      <c r="S1414" s="8"/>
    </row>
    <row r="1415" spans="9:19" x14ac:dyDescent="0.35">
      <c r="I1415" s="15"/>
      <c r="J1415" s="2"/>
      <c r="K1415" s="3"/>
      <c r="N1415" s="15"/>
      <c r="O1415" s="16" t="str">
        <f>TEXT(TBL_Employees[[#This Row],[Hire Date]],"YYYY")</f>
        <v>1900</v>
      </c>
      <c r="P1415" s="8" t="str">
        <f>TEXT(TBL_Employees[[#This Row],[Exit Date]], "YYYY")</f>
        <v>1900</v>
      </c>
      <c r="Q1415" s="8">
        <f>TBL_Employees[[#This Row],[EXIT YEAR]]-TBL_Employees[[#This Row],[HIRE YEAR]]</f>
        <v>0</v>
      </c>
      <c r="S1415" s="8"/>
    </row>
    <row r="1416" spans="9:19" x14ac:dyDescent="0.35">
      <c r="I1416" s="15"/>
      <c r="J1416" s="2"/>
      <c r="K1416" s="3"/>
      <c r="N1416" s="15"/>
      <c r="O1416" s="16" t="str">
        <f>TEXT(TBL_Employees[[#This Row],[Hire Date]],"YYYY")</f>
        <v>1900</v>
      </c>
      <c r="P1416" s="8" t="str">
        <f>TEXT(TBL_Employees[[#This Row],[Exit Date]], "YYYY")</f>
        <v>1900</v>
      </c>
      <c r="Q1416" s="8">
        <f>TBL_Employees[[#This Row],[EXIT YEAR]]-TBL_Employees[[#This Row],[HIRE YEAR]]</f>
        <v>0</v>
      </c>
      <c r="S1416" s="8"/>
    </row>
    <row r="1417" spans="9:19" x14ac:dyDescent="0.35">
      <c r="I1417" s="15"/>
      <c r="J1417" s="2"/>
      <c r="K1417" s="3"/>
      <c r="N1417" s="15"/>
      <c r="O1417" s="16" t="str">
        <f>TEXT(TBL_Employees[[#This Row],[Hire Date]],"YYYY")</f>
        <v>1900</v>
      </c>
      <c r="P1417" s="8" t="str">
        <f>TEXT(TBL_Employees[[#This Row],[Exit Date]], "YYYY")</f>
        <v>1900</v>
      </c>
      <c r="Q1417" s="8">
        <f>TBL_Employees[[#This Row],[EXIT YEAR]]-TBL_Employees[[#This Row],[HIRE YEAR]]</f>
        <v>0</v>
      </c>
      <c r="S1417" s="8"/>
    </row>
    <row r="1418" spans="9:19" x14ac:dyDescent="0.35">
      <c r="I1418" s="15"/>
      <c r="J1418" s="2"/>
      <c r="K1418" s="3"/>
      <c r="N1418" s="15"/>
      <c r="O1418" s="16" t="str">
        <f>TEXT(TBL_Employees[[#This Row],[Hire Date]],"YYYY")</f>
        <v>1900</v>
      </c>
      <c r="P1418" s="8" t="str">
        <f>TEXT(TBL_Employees[[#This Row],[Exit Date]], "YYYY")</f>
        <v>1900</v>
      </c>
      <c r="Q1418" s="8">
        <f>TBL_Employees[[#This Row],[EXIT YEAR]]-TBL_Employees[[#This Row],[HIRE YEAR]]</f>
        <v>0</v>
      </c>
      <c r="S1418" s="8"/>
    </row>
    <row r="1419" spans="9:19" x14ac:dyDescent="0.35">
      <c r="I1419" s="15"/>
      <c r="J1419" s="2"/>
      <c r="K1419" s="3"/>
      <c r="N1419" s="15"/>
      <c r="O1419" s="16" t="str">
        <f>TEXT(TBL_Employees[[#This Row],[Hire Date]],"YYYY")</f>
        <v>1900</v>
      </c>
      <c r="P1419" s="8" t="str">
        <f>TEXT(TBL_Employees[[#This Row],[Exit Date]], "YYYY")</f>
        <v>1900</v>
      </c>
      <c r="Q1419" s="8">
        <f>TBL_Employees[[#This Row],[EXIT YEAR]]-TBL_Employees[[#This Row],[HIRE YEAR]]</f>
        <v>0</v>
      </c>
      <c r="S1419" s="8"/>
    </row>
    <row r="1420" spans="9:19" x14ac:dyDescent="0.35">
      <c r="I1420" s="15"/>
      <c r="J1420" s="2"/>
      <c r="K1420" s="3"/>
      <c r="N1420" s="15"/>
      <c r="O1420" s="16" t="str">
        <f>TEXT(TBL_Employees[[#This Row],[Hire Date]],"YYYY")</f>
        <v>1900</v>
      </c>
      <c r="P1420" s="8" t="str">
        <f>TEXT(TBL_Employees[[#This Row],[Exit Date]], "YYYY")</f>
        <v>1900</v>
      </c>
      <c r="Q1420" s="8">
        <f>TBL_Employees[[#This Row],[EXIT YEAR]]-TBL_Employees[[#This Row],[HIRE YEAR]]</f>
        <v>0</v>
      </c>
      <c r="S1420" s="8"/>
    </row>
    <row r="1421" spans="9:19" x14ac:dyDescent="0.35">
      <c r="I1421" s="15"/>
      <c r="J1421" s="2"/>
      <c r="K1421" s="3"/>
      <c r="N1421" s="15"/>
      <c r="O1421" s="16" t="str">
        <f>TEXT(TBL_Employees[[#This Row],[Hire Date]],"YYYY")</f>
        <v>1900</v>
      </c>
      <c r="P1421" s="8" t="str">
        <f>TEXT(TBL_Employees[[#This Row],[Exit Date]], "YYYY")</f>
        <v>1900</v>
      </c>
      <c r="Q1421" s="8">
        <f>TBL_Employees[[#This Row],[EXIT YEAR]]-TBL_Employees[[#This Row],[HIRE YEAR]]</f>
        <v>0</v>
      </c>
      <c r="S1421" s="8"/>
    </row>
    <row r="1422" spans="9:19" x14ac:dyDescent="0.35">
      <c r="I1422" s="15"/>
      <c r="J1422" s="2"/>
      <c r="K1422" s="3"/>
      <c r="N1422" s="15"/>
      <c r="O1422" s="16" t="str">
        <f>TEXT(TBL_Employees[[#This Row],[Hire Date]],"YYYY")</f>
        <v>1900</v>
      </c>
      <c r="P1422" s="8" t="str">
        <f>TEXT(TBL_Employees[[#This Row],[Exit Date]], "YYYY")</f>
        <v>1900</v>
      </c>
      <c r="Q1422" s="8">
        <f>TBL_Employees[[#This Row],[EXIT YEAR]]-TBL_Employees[[#This Row],[HIRE YEAR]]</f>
        <v>0</v>
      </c>
      <c r="S1422" s="8"/>
    </row>
    <row r="1423" spans="9:19" x14ac:dyDescent="0.35">
      <c r="I1423" s="15"/>
      <c r="J1423" s="2"/>
      <c r="K1423" s="3"/>
      <c r="N1423" s="15"/>
      <c r="O1423" s="16" t="str">
        <f>TEXT(TBL_Employees[[#This Row],[Hire Date]],"YYYY")</f>
        <v>1900</v>
      </c>
      <c r="P1423" s="8" t="str">
        <f>TEXT(TBL_Employees[[#This Row],[Exit Date]], "YYYY")</f>
        <v>1900</v>
      </c>
      <c r="Q1423" s="8">
        <f>TBL_Employees[[#This Row],[EXIT YEAR]]-TBL_Employees[[#This Row],[HIRE YEAR]]</f>
        <v>0</v>
      </c>
      <c r="S1423" s="8"/>
    </row>
    <row r="1424" spans="9:19" x14ac:dyDescent="0.35">
      <c r="I1424" s="15"/>
      <c r="J1424" s="2"/>
      <c r="K1424" s="3"/>
      <c r="N1424" s="15"/>
      <c r="O1424" s="16" t="str">
        <f>TEXT(TBL_Employees[[#This Row],[Hire Date]],"YYYY")</f>
        <v>1900</v>
      </c>
      <c r="P1424" s="8" t="str">
        <f>TEXT(TBL_Employees[[#This Row],[Exit Date]], "YYYY")</f>
        <v>1900</v>
      </c>
      <c r="Q1424" s="8">
        <f>TBL_Employees[[#This Row],[EXIT YEAR]]-TBL_Employees[[#This Row],[HIRE YEAR]]</f>
        <v>0</v>
      </c>
      <c r="S1424" s="8"/>
    </row>
    <row r="1425" spans="9:19" x14ac:dyDescent="0.35">
      <c r="I1425" s="15"/>
      <c r="J1425" s="2"/>
      <c r="K1425" s="3"/>
      <c r="N1425" s="15"/>
      <c r="O1425" s="16" t="str">
        <f>TEXT(TBL_Employees[[#This Row],[Hire Date]],"YYYY")</f>
        <v>1900</v>
      </c>
      <c r="P1425" s="8" t="str">
        <f>TEXT(TBL_Employees[[#This Row],[Exit Date]], "YYYY")</f>
        <v>1900</v>
      </c>
      <c r="Q1425" s="8">
        <f>TBL_Employees[[#This Row],[EXIT YEAR]]-TBL_Employees[[#This Row],[HIRE YEAR]]</f>
        <v>0</v>
      </c>
      <c r="S1425" s="8"/>
    </row>
    <row r="1426" spans="9:19" x14ac:dyDescent="0.35">
      <c r="I1426" s="15"/>
      <c r="J1426" s="2"/>
      <c r="K1426" s="3"/>
      <c r="N1426" s="15"/>
      <c r="O1426" s="16" t="str">
        <f>TEXT(TBL_Employees[[#This Row],[Hire Date]],"YYYY")</f>
        <v>1900</v>
      </c>
      <c r="P1426" s="8" t="str">
        <f>TEXT(TBL_Employees[[#This Row],[Exit Date]], "YYYY")</f>
        <v>1900</v>
      </c>
      <c r="Q1426" s="8">
        <f>TBL_Employees[[#This Row],[EXIT YEAR]]-TBL_Employees[[#This Row],[HIRE YEAR]]</f>
        <v>0</v>
      </c>
      <c r="S1426" s="8"/>
    </row>
    <row r="1427" spans="9:19" x14ac:dyDescent="0.35">
      <c r="I1427" s="15"/>
      <c r="J1427" s="2"/>
      <c r="K1427" s="3"/>
      <c r="N1427" s="15"/>
      <c r="O1427" s="16" t="str">
        <f>TEXT(TBL_Employees[[#This Row],[Hire Date]],"YYYY")</f>
        <v>1900</v>
      </c>
      <c r="P1427" s="8" t="str">
        <f>TEXT(TBL_Employees[[#This Row],[Exit Date]], "YYYY")</f>
        <v>1900</v>
      </c>
      <c r="Q1427" s="8">
        <f>TBL_Employees[[#This Row],[EXIT YEAR]]-TBL_Employees[[#This Row],[HIRE YEAR]]</f>
        <v>0</v>
      </c>
      <c r="S1427" s="8"/>
    </row>
    <row r="1428" spans="9:19" x14ac:dyDescent="0.35">
      <c r="I1428" s="15"/>
      <c r="J1428" s="2"/>
      <c r="K1428" s="3"/>
      <c r="N1428" s="15"/>
      <c r="O1428" s="16" t="str">
        <f>TEXT(TBL_Employees[[#This Row],[Hire Date]],"YYYY")</f>
        <v>1900</v>
      </c>
      <c r="P1428" s="8" t="str">
        <f>TEXT(TBL_Employees[[#This Row],[Exit Date]], "YYYY")</f>
        <v>1900</v>
      </c>
      <c r="Q1428" s="8">
        <f>TBL_Employees[[#This Row],[EXIT YEAR]]-TBL_Employees[[#This Row],[HIRE YEAR]]</f>
        <v>0</v>
      </c>
      <c r="S1428" s="8"/>
    </row>
    <row r="1429" spans="9:19" x14ac:dyDescent="0.35">
      <c r="I1429" s="15"/>
      <c r="J1429" s="2"/>
      <c r="K1429" s="3"/>
      <c r="N1429" s="15"/>
      <c r="O1429" s="16" t="str">
        <f>TEXT(TBL_Employees[[#This Row],[Hire Date]],"YYYY")</f>
        <v>1900</v>
      </c>
      <c r="P1429" s="8" t="str">
        <f>TEXT(TBL_Employees[[#This Row],[Exit Date]], "YYYY")</f>
        <v>1900</v>
      </c>
      <c r="Q1429" s="8">
        <f>TBL_Employees[[#This Row],[EXIT YEAR]]-TBL_Employees[[#This Row],[HIRE YEAR]]</f>
        <v>0</v>
      </c>
      <c r="S1429" s="8"/>
    </row>
    <row r="1430" spans="9:19" x14ac:dyDescent="0.35">
      <c r="I1430" s="15"/>
      <c r="J1430" s="2"/>
      <c r="K1430" s="3"/>
      <c r="N1430" s="15"/>
      <c r="O1430" s="16" t="str">
        <f>TEXT(TBL_Employees[[#This Row],[Hire Date]],"YYYY")</f>
        <v>1900</v>
      </c>
      <c r="P1430" s="8" t="str">
        <f>TEXT(TBL_Employees[[#This Row],[Exit Date]], "YYYY")</f>
        <v>1900</v>
      </c>
      <c r="Q1430" s="8">
        <f>TBL_Employees[[#This Row],[EXIT YEAR]]-TBL_Employees[[#This Row],[HIRE YEAR]]</f>
        <v>0</v>
      </c>
      <c r="S1430" s="8"/>
    </row>
    <row r="1431" spans="9:19" x14ac:dyDescent="0.35">
      <c r="I1431" s="15"/>
      <c r="J1431" s="2"/>
      <c r="K1431" s="3"/>
      <c r="N1431" s="15"/>
      <c r="O1431" s="16" t="str">
        <f>TEXT(TBL_Employees[[#This Row],[Hire Date]],"YYYY")</f>
        <v>1900</v>
      </c>
      <c r="P1431" s="8" t="str">
        <f>TEXT(TBL_Employees[[#This Row],[Exit Date]], "YYYY")</f>
        <v>1900</v>
      </c>
      <c r="Q1431" s="8">
        <f>TBL_Employees[[#This Row],[EXIT YEAR]]-TBL_Employees[[#This Row],[HIRE YEAR]]</f>
        <v>0</v>
      </c>
      <c r="S1431" s="8"/>
    </row>
    <row r="1432" spans="9:19" x14ac:dyDescent="0.35">
      <c r="I1432" s="15"/>
      <c r="J1432" s="2"/>
      <c r="K1432" s="3"/>
      <c r="N1432" s="15"/>
      <c r="O1432" s="16" t="str">
        <f>TEXT(TBL_Employees[[#This Row],[Hire Date]],"YYYY")</f>
        <v>1900</v>
      </c>
      <c r="P1432" s="8" t="str">
        <f>TEXT(TBL_Employees[[#This Row],[Exit Date]], "YYYY")</f>
        <v>1900</v>
      </c>
      <c r="Q1432" s="8">
        <f>TBL_Employees[[#This Row],[EXIT YEAR]]-TBL_Employees[[#This Row],[HIRE YEAR]]</f>
        <v>0</v>
      </c>
      <c r="S1432" s="8"/>
    </row>
    <row r="1433" spans="9:19" x14ac:dyDescent="0.35">
      <c r="I1433" s="15"/>
      <c r="J1433" s="2"/>
      <c r="K1433" s="3"/>
      <c r="N1433" s="15"/>
      <c r="O1433" s="16" t="str">
        <f>TEXT(TBL_Employees[[#This Row],[Hire Date]],"YYYY")</f>
        <v>1900</v>
      </c>
      <c r="P1433" s="8" t="str">
        <f>TEXT(TBL_Employees[[#This Row],[Exit Date]], "YYYY")</f>
        <v>1900</v>
      </c>
      <c r="Q1433" s="8">
        <f>TBL_Employees[[#This Row],[EXIT YEAR]]-TBL_Employees[[#This Row],[HIRE YEAR]]</f>
        <v>0</v>
      </c>
      <c r="S1433" s="8"/>
    </row>
    <row r="1434" spans="9:19" x14ac:dyDescent="0.35">
      <c r="I1434" s="15"/>
      <c r="J1434" s="2"/>
      <c r="K1434" s="3"/>
      <c r="N1434" s="15"/>
      <c r="O1434" s="16" t="str">
        <f>TEXT(TBL_Employees[[#This Row],[Hire Date]],"YYYY")</f>
        <v>1900</v>
      </c>
      <c r="P1434" s="8" t="str">
        <f>TEXT(TBL_Employees[[#This Row],[Exit Date]], "YYYY")</f>
        <v>1900</v>
      </c>
      <c r="Q1434" s="8">
        <f>TBL_Employees[[#This Row],[EXIT YEAR]]-TBL_Employees[[#This Row],[HIRE YEAR]]</f>
        <v>0</v>
      </c>
      <c r="S1434" s="8"/>
    </row>
    <row r="1435" spans="9:19" x14ac:dyDescent="0.35">
      <c r="I1435" s="15"/>
      <c r="J1435" s="2"/>
      <c r="K1435" s="3"/>
      <c r="N1435" s="15"/>
      <c r="O1435" s="16" t="str">
        <f>TEXT(TBL_Employees[[#This Row],[Hire Date]],"YYYY")</f>
        <v>1900</v>
      </c>
      <c r="P1435" s="8" t="str">
        <f>TEXT(TBL_Employees[[#This Row],[Exit Date]], "YYYY")</f>
        <v>1900</v>
      </c>
      <c r="Q1435" s="8">
        <f>TBL_Employees[[#This Row],[EXIT YEAR]]-TBL_Employees[[#This Row],[HIRE YEAR]]</f>
        <v>0</v>
      </c>
      <c r="S1435" s="8"/>
    </row>
    <row r="1436" spans="9:19" x14ac:dyDescent="0.35">
      <c r="I1436" s="15"/>
      <c r="J1436" s="2"/>
      <c r="K1436" s="3"/>
      <c r="N1436" s="15"/>
      <c r="O1436" s="16" t="str">
        <f>TEXT(TBL_Employees[[#This Row],[Hire Date]],"YYYY")</f>
        <v>1900</v>
      </c>
      <c r="P1436" s="8" t="str">
        <f>TEXT(TBL_Employees[[#This Row],[Exit Date]], "YYYY")</f>
        <v>1900</v>
      </c>
      <c r="Q1436" s="8">
        <f>TBL_Employees[[#This Row],[EXIT YEAR]]-TBL_Employees[[#This Row],[HIRE YEAR]]</f>
        <v>0</v>
      </c>
      <c r="S1436" s="8"/>
    </row>
    <row r="1437" spans="9:19" x14ac:dyDescent="0.35">
      <c r="I1437" s="15"/>
      <c r="J1437" s="2"/>
      <c r="K1437" s="3"/>
      <c r="N1437" s="15"/>
      <c r="O1437" s="16" t="str">
        <f>TEXT(TBL_Employees[[#This Row],[Hire Date]],"YYYY")</f>
        <v>1900</v>
      </c>
      <c r="P1437" s="8" t="str">
        <f>TEXT(TBL_Employees[[#This Row],[Exit Date]], "YYYY")</f>
        <v>1900</v>
      </c>
      <c r="Q1437" s="8">
        <f>TBL_Employees[[#This Row],[EXIT YEAR]]-TBL_Employees[[#This Row],[HIRE YEAR]]</f>
        <v>0</v>
      </c>
      <c r="S1437" s="8"/>
    </row>
    <row r="1438" spans="9:19" x14ac:dyDescent="0.35">
      <c r="I1438" s="15"/>
      <c r="J1438" s="2"/>
      <c r="K1438" s="3"/>
      <c r="N1438" s="15"/>
      <c r="O1438" s="16" t="str">
        <f>TEXT(TBL_Employees[[#This Row],[Hire Date]],"YYYY")</f>
        <v>1900</v>
      </c>
      <c r="P1438" s="8" t="str">
        <f>TEXT(TBL_Employees[[#This Row],[Exit Date]], "YYYY")</f>
        <v>1900</v>
      </c>
      <c r="Q1438" s="8">
        <f>TBL_Employees[[#This Row],[EXIT YEAR]]-TBL_Employees[[#This Row],[HIRE YEAR]]</f>
        <v>0</v>
      </c>
      <c r="S1438" s="8"/>
    </row>
    <row r="1439" spans="9:19" x14ac:dyDescent="0.35">
      <c r="I1439" s="15"/>
      <c r="J1439" s="2"/>
      <c r="K1439" s="3"/>
      <c r="N1439" s="15"/>
      <c r="O1439" s="16" t="str">
        <f>TEXT(TBL_Employees[[#This Row],[Hire Date]],"YYYY")</f>
        <v>1900</v>
      </c>
      <c r="P1439" s="8" t="str">
        <f>TEXT(TBL_Employees[[#This Row],[Exit Date]], "YYYY")</f>
        <v>1900</v>
      </c>
      <c r="Q1439" s="8">
        <f>TBL_Employees[[#This Row],[EXIT YEAR]]-TBL_Employees[[#This Row],[HIRE YEAR]]</f>
        <v>0</v>
      </c>
      <c r="S1439" s="8"/>
    </row>
    <row r="1440" spans="9:19" x14ac:dyDescent="0.35">
      <c r="I1440" s="15"/>
      <c r="J1440" s="2"/>
      <c r="K1440" s="3"/>
      <c r="N1440" s="15"/>
      <c r="O1440" s="16" t="str">
        <f>TEXT(TBL_Employees[[#This Row],[Hire Date]],"YYYY")</f>
        <v>1900</v>
      </c>
      <c r="P1440" s="8" t="str">
        <f>TEXT(TBL_Employees[[#This Row],[Exit Date]], "YYYY")</f>
        <v>1900</v>
      </c>
      <c r="Q1440" s="8">
        <f>TBL_Employees[[#This Row],[EXIT YEAR]]-TBL_Employees[[#This Row],[HIRE YEAR]]</f>
        <v>0</v>
      </c>
      <c r="S1440" s="8"/>
    </row>
    <row r="1441" spans="9:19" x14ac:dyDescent="0.35">
      <c r="I1441" s="15"/>
      <c r="J1441" s="2"/>
      <c r="K1441" s="3"/>
      <c r="N1441" s="15"/>
      <c r="O1441" s="16" t="str">
        <f>TEXT(TBL_Employees[[#This Row],[Hire Date]],"YYYY")</f>
        <v>1900</v>
      </c>
      <c r="P1441" s="8" t="str">
        <f>TEXT(TBL_Employees[[#This Row],[Exit Date]], "YYYY")</f>
        <v>1900</v>
      </c>
      <c r="Q1441" s="8">
        <f>TBL_Employees[[#This Row],[EXIT YEAR]]-TBL_Employees[[#This Row],[HIRE YEAR]]</f>
        <v>0</v>
      </c>
      <c r="S1441" s="8"/>
    </row>
    <row r="1442" spans="9:19" x14ac:dyDescent="0.35">
      <c r="I1442" s="15"/>
      <c r="J1442" s="2"/>
      <c r="K1442" s="3"/>
      <c r="N1442" s="15"/>
      <c r="O1442" s="16" t="str">
        <f>TEXT(TBL_Employees[[#This Row],[Hire Date]],"YYYY")</f>
        <v>1900</v>
      </c>
      <c r="P1442" s="8" t="str">
        <f>TEXT(TBL_Employees[[#This Row],[Exit Date]], "YYYY")</f>
        <v>1900</v>
      </c>
      <c r="Q1442" s="8">
        <f>TBL_Employees[[#This Row],[EXIT YEAR]]-TBL_Employees[[#This Row],[HIRE YEAR]]</f>
        <v>0</v>
      </c>
      <c r="S1442" s="8"/>
    </row>
    <row r="1443" spans="9:19" x14ac:dyDescent="0.35">
      <c r="I1443" s="15"/>
      <c r="J1443" s="2"/>
      <c r="K1443" s="3"/>
      <c r="N1443" s="15"/>
      <c r="O1443" s="16" t="str">
        <f>TEXT(TBL_Employees[[#This Row],[Hire Date]],"YYYY")</f>
        <v>1900</v>
      </c>
      <c r="P1443" s="8" t="str">
        <f>TEXT(TBL_Employees[[#This Row],[Exit Date]], "YYYY")</f>
        <v>1900</v>
      </c>
      <c r="Q1443" s="8">
        <f>TBL_Employees[[#This Row],[EXIT YEAR]]-TBL_Employees[[#This Row],[HIRE YEAR]]</f>
        <v>0</v>
      </c>
      <c r="S1443" s="8"/>
    </row>
    <row r="1444" spans="9:19" x14ac:dyDescent="0.35">
      <c r="I1444" s="15"/>
      <c r="J1444" s="2"/>
      <c r="K1444" s="3"/>
      <c r="N1444" s="15"/>
      <c r="O1444" s="16" t="str">
        <f>TEXT(TBL_Employees[[#This Row],[Hire Date]],"YYYY")</f>
        <v>1900</v>
      </c>
      <c r="P1444" s="8" t="str">
        <f>TEXT(TBL_Employees[[#This Row],[Exit Date]], "YYYY")</f>
        <v>1900</v>
      </c>
      <c r="Q1444" s="8">
        <f>TBL_Employees[[#This Row],[EXIT YEAR]]-TBL_Employees[[#This Row],[HIRE YEAR]]</f>
        <v>0</v>
      </c>
      <c r="S1444" s="8"/>
    </row>
    <row r="1445" spans="9:19" x14ac:dyDescent="0.35">
      <c r="I1445" s="15"/>
      <c r="J1445" s="2"/>
      <c r="K1445" s="3"/>
      <c r="N1445" s="15"/>
      <c r="O1445" s="16" t="str">
        <f>TEXT(TBL_Employees[[#This Row],[Hire Date]],"YYYY")</f>
        <v>1900</v>
      </c>
      <c r="P1445" s="8" t="str">
        <f>TEXT(TBL_Employees[[#This Row],[Exit Date]], "YYYY")</f>
        <v>1900</v>
      </c>
      <c r="Q1445" s="8">
        <f>TBL_Employees[[#This Row],[EXIT YEAR]]-TBL_Employees[[#This Row],[HIRE YEAR]]</f>
        <v>0</v>
      </c>
      <c r="S1445" s="8"/>
    </row>
    <row r="1446" spans="9:19" x14ac:dyDescent="0.35">
      <c r="I1446" s="15"/>
      <c r="J1446" s="2"/>
      <c r="K1446" s="3"/>
      <c r="N1446" s="15"/>
      <c r="O1446" s="16" t="str">
        <f>TEXT(TBL_Employees[[#This Row],[Hire Date]],"YYYY")</f>
        <v>1900</v>
      </c>
      <c r="P1446" s="8" t="str">
        <f>TEXT(TBL_Employees[[#This Row],[Exit Date]], "YYYY")</f>
        <v>1900</v>
      </c>
      <c r="Q1446" s="8">
        <f>TBL_Employees[[#This Row],[EXIT YEAR]]-TBL_Employees[[#This Row],[HIRE YEAR]]</f>
        <v>0</v>
      </c>
      <c r="S1446" s="8"/>
    </row>
    <row r="1447" spans="9:19" x14ac:dyDescent="0.35">
      <c r="I1447" s="15"/>
      <c r="J1447" s="2"/>
      <c r="K1447" s="3"/>
      <c r="N1447" s="15"/>
      <c r="O1447" s="16" t="str">
        <f>TEXT(TBL_Employees[[#This Row],[Hire Date]],"YYYY")</f>
        <v>1900</v>
      </c>
      <c r="P1447" s="8" t="str">
        <f>TEXT(TBL_Employees[[#This Row],[Exit Date]], "YYYY")</f>
        <v>1900</v>
      </c>
      <c r="Q1447" s="8">
        <f>TBL_Employees[[#This Row],[EXIT YEAR]]-TBL_Employees[[#This Row],[HIRE YEAR]]</f>
        <v>0</v>
      </c>
      <c r="S1447" s="8"/>
    </row>
    <row r="1448" spans="9:19" x14ac:dyDescent="0.35">
      <c r="I1448" s="15"/>
      <c r="J1448" s="2"/>
      <c r="K1448" s="3"/>
      <c r="N1448" s="15"/>
      <c r="O1448" s="16" t="str">
        <f>TEXT(TBL_Employees[[#This Row],[Hire Date]],"YYYY")</f>
        <v>1900</v>
      </c>
      <c r="P1448" s="8" t="str">
        <f>TEXT(TBL_Employees[[#This Row],[Exit Date]], "YYYY")</f>
        <v>1900</v>
      </c>
      <c r="Q1448" s="8">
        <f>TBL_Employees[[#This Row],[EXIT YEAR]]-TBL_Employees[[#This Row],[HIRE YEAR]]</f>
        <v>0</v>
      </c>
      <c r="S1448" s="8"/>
    </row>
    <row r="1449" spans="9:19" x14ac:dyDescent="0.35">
      <c r="I1449" s="15"/>
      <c r="J1449" s="2"/>
      <c r="K1449" s="3"/>
      <c r="N1449" s="15"/>
      <c r="O1449" s="16" t="str">
        <f>TEXT(TBL_Employees[[#This Row],[Hire Date]],"YYYY")</f>
        <v>1900</v>
      </c>
      <c r="P1449" s="8" t="str">
        <f>TEXT(TBL_Employees[[#This Row],[Exit Date]], "YYYY")</f>
        <v>1900</v>
      </c>
      <c r="Q1449" s="8">
        <f>TBL_Employees[[#This Row],[EXIT YEAR]]-TBL_Employees[[#This Row],[HIRE YEAR]]</f>
        <v>0</v>
      </c>
      <c r="S1449" s="8"/>
    </row>
    <row r="1450" spans="9:19" x14ac:dyDescent="0.35">
      <c r="I1450" s="15"/>
      <c r="J1450" s="2"/>
      <c r="K1450" s="3"/>
      <c r="N1450" s="15"/>
      <c r="O1450" s="16" t="str">
        <f>TEXT(TBL_Employees[[#This Row],[Hire Date]],"YYYY")</f>
        <v>1900</v>
      </c>
      <c r="P1450" s="8" t="str">
        <f>TEXT(TBL_Employees[[#This Row],[Exit Date]], "YYYY")</f>
        <v>1900</v>
      </c>
      <c r="Q1450" s="8">
        <f>TBL_Employees[[#This Row],[EXIT YEAR]]-TBL_Employees[[#This Row],[HIRE YEAR]]</f>
        <v>0</v>
      </c>
      <c r="S1450" s="8"/>
    </row>
    <row r="1451" spans="9:19" x14ac:dyDescent="0.35">
      <c r="I1451" s="15"/>
      <c r="J1451" s="2"/>
      <c r="K1451" s="3"/>
      <c r="N1451" s="15"/>
      <c r="O1451" s="16" t="str">
        <f>TEXT(TBL_Employees[[#This Row],[Hire Date]],"YYYY")</f>
        <v>1900</v>
      </c>
      <c r="P1451" s="8" t="str">
        <f>TEXT(TBL_Employees[[#This Row],[Exit Date]], "YYYY")</f>
        <v>1900</v>
      </c>
      <c r="Q1451" s="8">
        <f>TBL_Employees[[#This Row],[EXIT YEAR]]-TBL_Employees[[#This Row],[HIRE YEAR]]</f>
        <v>0</v>
      </c>
      <c r="S1451" s="8"/>
    </row>
    <row r="1452" spans="9:19" x14ac:dyDescent="0.35">
      <c r="I1452" s="15"/>
      <c r="J1452" s="2"/>
      <c r="K1452" s="3"/>
      <c r="N1452" s="15"/>
      <c r="O1452" s="16" t="str">
        <f>TEXT(TBL_Employees[[#This Row],[Hire Date]],"YYYY")</f>
        <v>1900</v>
      </c>
      <c r="P1452" s="8" t="str">
        <f>TEXT(TBL_Employees[[#This Row],[Exit Date]], "YYYY")</f>
        <v>1900</v>
      </c>
      <c r="Q1452" s="8">
        <f>TBL_Employees[[#This Row],[EXIT YEAR]]-TBL_Employees[[#This Row],[HIRE YEAR]]</f>
        <v>0</v>
      </c>
      <c r="S1452" s="8"/>
    </row>
    <row r="1453" spans="9:19" x14ac:dyDescent="0.35">
      <c r="I1453" s="15"/>
      <c r="J1453" s="2"/>
      <c r="K1453" s="3"/>
      <c r="N1453" s="15"/>
      <c r="O1453" s="16" t="str">
        <f>TEXT(TBL_Employees[[#This Row],[Hire Date]],"YYYY")</f>
        <v>1900</v>
      </c>
      <c r="P1453" s="8" t="str">
        <f>TEXT(TBL_Employees[[#This Row],[Exit Date]], "YYYY")</f>
        <v>1900</v>
      </c>
      <c r="Q1453" s="8">
        <f>TBL_Employees[[#This Row],[EXIT YEAR]]-TBL_Employees[[#This Row],[HIRE YEAR]]</f>
        <v>0</v>
      </c>
      <c r="S1453" s="8"/>
    </row>
    <row r="1454" spans="9:19" x14ac:dyDescent="0.35">
      <c r="I1454" s="15"/>
      <c r="J1454" s="2"/>
      <c r="K1454" s="3"/>
      <c r="N1454" s="15"/>
      <c r="O1454" s="16" t="str">
        <f>TEXT(TBL_Employees[[#This Row],[Hire Date]],"YYYY")</f>
        <v>1900</v>
      </c>
      <c r="P1454" s="8" t="str">
        <f>TEXT(TBL_Employees[[#This Row],[Exit Date]], "YYYY")</f>
        <v>1900</v>
      </c>
      <c r="Q1454" s="8">
        <f>TBL_Employees[[#This Row],[EXIT YEAR]]-TBL_Employees[[#This Row],[HIRE YEAR]]</f>
        <v>0</v>
      </c>
      <c r="S1454" s="8"/>
    </row>
    <row r="1455" spans="9:19" x14ac:dyDescent="0.35">
      <c r="I1455" s="15"/>
      <c r="J1455" s="2"/>
      <c r="K1455" s="3"/>
      <c r="N1455" s="15"/>
      <c r="O1455" s="16" t="str">
        <f>TEXT(TBL_Employees[[#This Row],[Hire Date]],"YYYY")</f>
        <v>1900</v>
      </c>
      <c r="P1455" s="8" t="str">
        <f>TEXT(TBL_Employees[[#This Row],[Exit Date]], "YYYY")</f>
        <v>1900</v>
      </c>
      <c r="Q1455" s="8">
        <f>TBL_Employees[[#This Row],[EXIT YEAR]]-TBL_Employees[[#This Row],[HIRE YEAR]]</f>
        <v>0</v>
      </c>
      <c r="S1455" s="8"/>
    </row>
    <row r="1456" spans="9:19" x14ac:dyDescent="0.35">
      <c r="I1456" s="15"/>
      <c r="J1456" s="2"/>
      <c r="K1456" s="3"/>
      <c r="N1456" s="15"/>
      <c r="O1456" s="16" t="str">
        <f>TEXT(TBL_Employees[[#This Row],[Hire Date]],"YYYY")</f>
        <v>1900</v>
      </c>
      <c r="P1456" s="8" t="str">
        <f>TEXT(TBL_Employees[[#This Row],[Exit Date]], "YYYY")</f>
        <v>1900</v>
      </c>
      <c r="Q1456" s="8">
        <f>TBL_Employees[[#This Row],[EXIT YEAR]]-TBL_Employees[[#This Row],[HIRE YEAR]]</f>
        <v>0</v>
      </c>
      <c r="S1456" s="8"/>
    </row>
    <row r="1457" spans="9:19" x14ac:dyDescent="0.35">
      <c r="I1457" s="15"/>
      <c r="J1457" s="2"/>
      <c r="K1457" s="3"/>
      <c r="N1457" s="15"/>
      <c r="O1457" s="16" t="str">
        <f>TEXT(TBL_Employees[[#This Row],[Hire Date]],"YYYY")</f>
        <v>1900</v>
      </c>
      <c r="P1457" s="8" t="str">
        <f>TEXT(TBL_Employees[[#This Row],[Exit Date]], "YYYY")</f>
        <v>1900</v>
      </c>
      <c r="Q1457" s="8">
        <f>TBL_Employees[[#This Row],[EXIT YEAR]]-TBL_Employees[[#This Row],[HIRE YEAR]]</f>
        <v>0</v>
      </c>
      <c r="S1457" s="8"/>
    </row>
    <row r="1458" spans="9:19" x14ac:dyDescent="0.35">
      <c r="I1458" s="15"/>
      <c r="J1458" s="2"/>
      <c r="K1458" s="3"/>
      <c r="N1458" s="15"/>
      <c r="O1458" s="16" t="str">
        <f>TEXT(TBL_Employees[[#This Row],[Hire Date]],"YYYY")</f>
        <v>1900</v>
      </c>
      <c r="P1458" s="8" t="str">
        <f>TEXT(TBL_Employees[[#This Row],[Exit Date]], "YYYY")</f>
        <v>1900</v>
      </c>
      <c r="Q1458" s="8">
        <f>TBL_Employees[[#This Row],[EXIT YEAR]]-TBL_Employees[[#This Row],[HIRE YEAR]]</f>
        <v>0</v>
      </c>
      <c r="S1458" s="8"/>
    </row>
    <row r="1459" spans="9:19" x14ac:dyDescent="0.35">
      <c r="I1459" s="15"/>
      <c r="J1459" s="2"/>
      <c r="K1459" s="3"/>
      <c r="N1459" s="15"/>
      <c r="O1459" s="16" t="str">
        <f>TEXT(TBL_Employees[[#This Row],[Hire Date]],"YYYY")</f>
        <v>1900</v>
      </c>
      <c r="P1459" s="8" t="str">
        <f>TEXT(TBL_Employees[[#This Row],[Exit Date]], "YYYY")</f>
        <v>1900</v>
      </c>
      <c r="Q1459" s="8">
        <f>TBL_Employees[[#This Row],[EXIT YEAR]]-TBL_Employees[[#This Row],[HIRE YEAR]]</f>
        <v>0</v>
      </c>
      <c r="S1459" s="8"/>
    </row>
    <row r="1460" spans="9:19" x14ac:dyDescent="0.35">
      <c r="I1460" s="15"/>
      <c r="J1460" s="2"/>
      <c r="K1460" s="3"/>
      <c r="N1460" s="15"/>
      <c r="O1460" s="16" t="str">
        <f>TEXT(TBL_Employees[[#This Row],[Hire Date]],"YYYY")</f>
        <v>1900</v>
      </c>
      <c r="P1460" s="8" t="str">
        <f>TEXT(TBL_Employees[[#This Row],[Exit Date]], "YYYY")</f>
        <v>1900</v>
      </c>
      <c r="Q1460" s="8">
        <f>TBL_Employees[[#This Row],[EXIT YEAR]]-TBL_Employees[[#This Row],[HIRE YEAR]]</f>
        <v>0</v>
      </c>
      <c r="S1460" s="8"/>
    </row>
    <row r="1461" spans="9:19" x14ac:dyDescent="0.35">
      <c r="I1461" s="15"/>
      <c r="J1461" s="2"/>
      <c r="K1461" s="3"/>
      <c r="N1461" s="15"/>
      <c r="O1461" s="16" t="str">
        <f>TEXT(TBL_Employees[[#This Row],[Hire Date]],"YYYY")</f>
        <v>1900</v>
      </c>
      <c r="P1461" s="8" t="str">
        <f>TEXT(TBL_Employees[[#This Row],[Exit Date]], "YYYY")</f>
        <v>1900</v>
      </c>
      <c r="Q1461" s="8">
        <f>TBL_Employees[[#This Row],[EXIT YEAR]]-TBL_Employees[[#This Row],[HIRE YEAR]]</f>
        <v>0</v>
      </c>
      <c r="S1461" s="8"/>
    </row>
    <row r="1462" spans="9:19" x14ac:dyDescent="0.35">
      <c r="I1462" s="15"/>
      <c r="J1462" s="2"/>
      <c r="K1462" s="3"/>
      <c r="N1462" s="15"/>
      <c r="O1462" s="16" t="str">
        <f>TEXT(TBL_Employees[[#This Row],[Hire Date]],"YYYY")</f>
        <v>1900</v>
      </c>
      <c r="P1462" s="8" t="str">
        <f>TEXT(TBL_Employees[[#This Row],[Exit Date]], "YYYY")</f>
        <v>1900</v>
      </c>
      <c r="Q1462" s="8">
        <f>TBL_Employees[[#This Row],[EXIT YEAR]]-TBL_Employees[[#This Row],[HIRE YEAR]]</f>
        <v>0</v>
      </c>
      <c r="S1462" s="8"/>
    </row>
    <row r="1463" spans="9:19" x14ac:dyDescent="0.35">
      <c r="I1463" s="15"/>
      <c r="J1463" s="2"/>
      <c r="K1463" s="3"/>
      <c r="N1463" s="15"/>
      <c r="O1463" s="16" t="str">
        <f>TEXT(TBL_Employees[[#This Row],[Hire Date]],"YYYY")</f>
        <v>1900</v>
      </c>
      <c r="P1463" s="8" t="str">
        <f>TEXT(TBL_Employees[[#This Row],[Exit Date]], "YYYY")</f>
        <v>1900</v>
      </c>
      <c r="Q1463" s="8">
        <f>TBL_Employees[[#This Row],[EXIT YEAR]]-TBL_Employees[[#This Row],[HIRE YEAR]]</f>
        <v>0</v>
      </c>
      <c r="S1463" s="8"/>
    </row>
    <row r="1464" spans="9:19" x14ac:dyDescent="0.35">
      <c r="I1464" s="15"/>
      <c r="J1464" s="2"/>
      <c r="K1464" s="3"/>
      <c r="N1464" s="15"/>
      <c r="O1464" s="16" t="str">
        <f>TEXT(TBL_Employees[[#This Row],[Hire Date]],"YYYY")</f>
        <v>1900</v>
      </c>
      <c r="P1464" s="8" t="str">
        <f>TEXT(TBL_Employees[[#This Row],[Exit Date]], "YYYY")</f>
        <v>1900</v>
      </c>
      <c r="Q1464" s="8">
        <f>TBL_Employees[[#This Row],[EXIT YEAR]]-TBL_Employees[[#This Row],[HIRE YEAR]]</f>
        <v>0</v>
      </c>
      <c r="S1464" s="8"/>
    </row>
    <row r="1465" spans="9:19" x14ac:dyDescent="0.35">
      <c r="I1465" s="15"/>
      <c r="J1465" s="2"/>
      <c r="K1465" s="3"/>
      <c r="N1465" s="15"/>
      <c r="O1465" s="16" t="str">
        <f>TEXT(TBL_Employees[[#This Row],[Hire Date]],"YYYY")</f>
        <v>1900</v>
      </c>
      <c r="P1465" s="8" t="str">
        <f>TEXT(TBL_Employees[[#This Row],[Exit Date]], "YYYY")</f>
        <v>1900</v>
      </c>
      <c r="Q1465" s="8">
        <f>TBL_Employees[[#This Row],[EXIT YEAR]]-TBL_Employees[[#This Row],[HIRE YEAR]]</f>
        <v>0</v>
      </c>
      <c r="S1465" s="8"/>
    </row>
    <row r="1466" spans="9:19" x14ac:dyDescent="0.35">
      <c r="I1466" s="15"/>
      <c r="J1466" s="2"/>
      <c r="K1466" s="3"/>
      <c r="N1466" s="15"/>
      <c r="O1466" s="16" t="str">
        <f>TEXT(TBL_Employees[[#This Row],[Hire Date]],"YYYY")</f>
        <v>1900</v>
      </c>
      <c r="P1466" s="8" t="str">
        <f>TEXT(TBL_Employees[[#This Row],[Exit Date]], "YYYY")</f>
        <v>1900</v>
      </c>
      <c r="Q1466" s="8">
        <f>TBL_Employees[[#This Row],[EXIT YEAR]]-TBL_Employees[[#This Row],[HIRE YEAR]]</f>
        <v>0</v>
      </c>
      <c r="S1466" s="8"/>
    </row>
    <row r="1467" spans="9:19" x14ac:dyDescent="0.35">
      <c r="I1467" s="15"/>
      <c r="J1467" s="2"/>
      <c r="K1467" s="3"/>
      <c r="N1467" s="15"/>
      <c r="O1467" s="16" t="str">
        <f>TEXT(TBL_Employees[[#This Row],[Hire Date]],"YYYY")</f>
        <v>1900</v>
      </c>
      <c r="P1467" s="8" t="str">
        <f>TEXT(TBL_Employees[[#This Row],[Exit Date]], "YYYY")</f>
        <v>1900</v>
      </c>
      <c r="Q1467" s="8">
        <f>TBL_Employees[[#This Row],[EXIT YEAR]]-TBL_Employees[[#This Row],[HIRE YEAR]]</f>
        <v>0</v>
      </c>
      <c r="S1467" s="8"/>
    </row>
    <row r="1468" spans="9:19" x14ac:dyDescent="0.35">
      <c r="I1468" s="15"/>
      <c r="J1468" s="2"/>
      <c r="K1468" s="3"/>
      <c r="N1468" s="15"/>
      <c r="O1468" s="16" t="str">
        <f>TEXT(TBL_Employees[[#This Row],[Hire Date]],"YYYY")</f>
        <v>1900</v>
      </c>
      <c r="P1468" s="8" t="str">
        <f>TEXT(TBL_Employees[[#This Row],[Exit Date]], "YYYY")</f>
        <v>1900</v>
      </c>
      <c r="Q1468" s="8">
        <f>TBL_Employees[[#This Row],[EXIT YEAR]]-TBL_Employees[[#This Row],[HIRE YEAR]]</f>
        <v>0</v>
      </c>
      <c r="S1468" s="8"/>
    </row>
    <row r="1469" spans="9:19" x14ac:dyDescent="0.35">
      <c r="I1469" s="15"/>
      <c r="J1469" s="2"/>
      <c r="K1469" s="3"/>
      <c r="N1469" s="15"/>
      <c r="O1469" s="16" t="str">
        <f>TEXT(TBL_Employees[[#This Row],[Hire Date]],"YYYY")</f>
        <v>1900</v>
      </c>
      <c r="P1469" s="8" t="str">
        <f>TEXT(TBL_Employees[[#This Row],[Exit Date]], "YYYY")</f>
        <v>1900</v>
      </c>
      <c r="Q1469" s="8">
        <f>TBL_Employees[[#This Row],[EXIT YEAR]]-TBL_Employees[[#This Row],[HIRE YEAR]]</f>
        <v>0</v>
      </c>
      <c r="S1469" s="8"/>
    </row>
    <row r="1470" spans="9:19" x14ac:dyDescent="0.35">
      <c r="I1470" s="15"/>
      <c r="J1470" s="2"/>
      <c r="K1470" s="3"/>
      <c r="N1470" s="15"/>
      <c r="O1470" s="16" t="str">
        <f>TEXT(TBL_Employees[[#This Row],[Hire Date]],"YYYY")</f>
        <v>1900</v>
      </c>
      <c r="P1470" s="8" t="str">
        <f>TEXT(TBL_Employees[[#This Row],[Exit Date]], "YYYY")</f>
        <v>1900</v>
      </c>
      <c r="Q1470" s="8">
        <f>TBL_Employees[[#This Row],[EXIT YEAR]]-TBL_Employees[[#This Row],[HIRE YEAR]]</f>
        <v>0</v>
      </c>
      <c r="S1470" s="8"/>
    </row>
    <row r="1471" spans="9:19" x14ac:dyDescent="0.35">
      <c r="I1471" s="15"/>
      <c r="J1471" s="2"/>
      <c r="K1471" s="3"/>
      <c r="N1471" s="15"/>
      <c r="O1471" s="16" t="str">
        <f>TEXT(TBL_Employees[[#This Row],[Hire Date]],"YYYY")</f>
        <v>1900</v>
      </c>
      <c r="P1471" s="8" t="str">
        <f>TEXT(TBL_Employees[[#This Row],[Exit Date]], "YYYY")</f>
        <v>1900</v>
      </c>
      <c r="Q1471" s="8">
        <f>TBL_Employees[[#This Row],[EXIT YEAR]]-TBL_Employees[[#This Row],[HIRE YEAR]]</f>
        <v>0</v>
      </c>
      <c r="S1471" s="8"/>
    </row>
    <row r="1472" spans="9:19" x14ac:dyDescent="0.35">
      <c r="I1472" s="15"/>
      <c r="J1472" s="2"/>
      <c r="K1472" s="3"/>
      <c r="N1472" s="15"/>
      <c r="O1472" s="16" t="str">
        <f>TEXT(TBL_Employees[[#This Row],[Hire Date]],"YYYY")</f>
        <v>1900</v>
      </c>
      <c r="P1472" s="8" t="str">
        <f>TEXT(TBL_Employees[[#This Row],[Exit Date]], "YYYY")</f>
        <v>1900</v>
      </c>
      <c r="Q1472" s="8">
        <f>TBL_Employees[[#This Row],[EXIT YEAR]]-TBL_Employees[[#This Row],[HIRE YEAR]]</f>
        <v>0</v>
      </c>
      <c r="S1472" s="8"/>
    </row>
    <row r="1473" spans="9:19" x14ac:dyDescent="0.35">
      <c r="I1473" s="15"/>
      <c r="J1473" s="2"/>
      <c r="K1473" s="3"/>
      <c r="N1473" s="15"/>
      <c r="O1473" s="16" t="str">
        <f>TEXT(TBL_Employees[[#This Row],[Hire Date]],"YYYY")</f>
        <v>1900</v>
      </c>
      <c r="P1473" s="8" t="str">
        <f>TEXT(TBL_Employees[[#This Row],[Exit Date]], "YYYY")</f>
        <v>1900</v>
      </c>
      <c r="Q1473" s="8">
        <f>TBL_Employees[[#This Row],[EXIT YEAR]]-TBL_Employees[[#This Row],[HIRE YEAR]]</f>
        <v>0</v>
      </c>
      <c r="S1473" s="8"/>
    </row>
    <row r="1474" spans="9:19" x14ac:dyDescent="0.35">
      <c r="I1474" s="15"/>
      <c r="J1474" s="2"/>
      <c r="K1474" s="3"/>
      <c r="N1474" s="15"/>
      <c r="O1474" s="16" t="str">
        <f>TEXT(TBL_Employees[[#This Row],[Hire Date]],"YYYY")</f>
        <v>1900</v>
      </c>
      <c r="P1474" s="8" t="str">
        <f>TEXT(TBL_Employees[[#This Row],[Exit Date]], "YYYY")</f>
        <v>1900</v>
      </c>
      <c r="Q1474" s="8">
        <f>TBL_Employees[[#This Row],[EXIT YEAR]]-TBL_Employees[[#This Row],[HIRE YEAR]]</f>
        <v>0</v>
      </c>
      <c r="S1474" s="8"/>
    </row>
    <row r="1475" spans="9:19" x14ac:dyDescent="0.35">
      <c r="I1475" s="15"/>
      <c r="J1475" s="2"/>
      <c r="K1475" s="3"/>
      <c r="N1475" s="15"/>
      <c r="O1475" s="16" t="str">
        <f>TEXT(TBL_Employees[[#This Row],[Hire Date]],"YYYY")</f>
        <v>1900</v>
      </c>
      <c r="P1475" s="8" t="str">
        <f>TEXT(TBL_Employees[[#This Row],[Exit Date]], "YYYY")</f>
        <v>1900</v>
      </c>
      <c r="Q1475" s="8">
        <f>TBL_Employees[[#This Row],[EXIT YEAR]]-TBL_Employees[[#This Row],[HIRE YEAR]]</f>
        <v>0</v>
      </c>
      <c r="S1475" s="8"/>
    </row>
    <row r="1476" spans="9:19" x14ac:dyDescent="0.35">
      <c r="I1476" s="15"/>
      <c r="J1476" s="2"/>
      <c r="K1476" s="3"/>
      <c r="N1476" s="15"/>
      <c r="O1476" s="16" t="str">
        <f>TEXT(TBL_Employees[[#This Row],[Hire Date]],"YYYY")</f>
        <v>1900</v>
      </c>
      <c r="P1476" s="8" t="str">
        <f>TEXT(TBL_Employees[[#This Row],[Exit Date]], "YYYY")</f>
        <v>1900</v>
      </c>
      <c r="Q1476" s="8">
        <f>TBL_Employees[[#This Row],[EXIT YEAR]]-TBL_Employees[[#This Row],[HIRE YEAR]]</f>
        <v>0</v>
      </c>
      <c r="S1476" s="8"/>
    </row>
    <row r="1477" spans="9:19" x14ac:dyDescent="0.35">
      <c r="I1477" s="15"/>
      <c r="J1477" s="2"/>
      <c r="K1477" s="3"/>
      <c r="N1477" s="15"/>
      <c r="O1477" s="16" t="str">
        <f>TEXT(TBL_Employees[[#This Row],[Hire Date]],"YYYY")</f>
        <v>1900</v>
      </c>
      <c r="P1477" s="8" t="str">
        <f>TEXT(TBL_Employees[[#This Row],[Exit Date]], "YYYY")</f>
        <v>1900</v>
      </c>
      <c r="Q1477" s="8">
        <f>TBL_Employees[[#This Row],[EXIT YEAR]]-TBL_Employees[[#This Row],[HIRE YEAR]]</f>
        <v>0</v>
      </c>
      <c r="S1477" s="8"/>
    </row>
    <row r="1478" spans="9:19" x14ac:dyDescent="0.35">
      <c r="I1478" s="15"/>
      <c r="J1478" s="2"/>
      <c r="K1478" s="3"/>
      <c r="N1478" s="15"/>
      <c r="O1478" s="16" t="str">
        <f>TEXT(TBL_Employees[[#This Row],[Hire Date]],"YYYY")</f>
        <v>1900</v>
      </c>
      <c r="P1478" s="8" t="str">
        <f>TEXT(TBL_Employees[[#This Row],[Exit Date]], "YYYY")</f>
        <v>1900</v>
      </c>
      <c r="Q1478" s="8">
        <f>TBL_Employees[[#This Row],[EXIT YEAR]]-TBL_Employees[[#This Row],[HIRE YEAR]]</f>
        <v>0</v>
      </c>
      <c r="S1478" s="8"/>
    </row>
    <row r="1479" spans="9:19" x14ac:dyDescent="0.35">
      <c r="I1479" s="15"/>
      <c r="J1479" s="2"/>
      <c r="K1479" s="3"/>
      <c r="N1479" s="15"/>
      <c r="O1479" s="16" t="str">
        <f>TEXT(TBL_Employees[[#This Row],[Hire Date]],"YYYY")</f>
        <v>1900</v>
      </c>
      <c r="P1479" s="8" t="str">
        <f>TEXT(TBL_Employees[[#This Row],[Exit Date]], "YYYY")</f>
        <v>1900</v>
      </c>
      <c r="Q1479" s="8">
        <f>TBL_Employees[[#This Row],[EXIT YEAR]]-TBL_Employees[[#This Row],[HIRE YEAR]]</f>
        <v>0</v>
      </c>
      <c r="S1479" s="8"/>
    </row>
    <row r="1480" spans="9:19" x14ac:dyDescent="0.35">
      <c r="I1480" s="15"/>
      <c r="J1480" s="2"/>
      <c r="K1480" s="3"/>
      <c r="N1480" s="15"/>
      <c r="O1480" s="16" t="str">
        <f>TEXT(TBL_Employees[[#This Row],[Hire Date]],"YYYY")</f>
        <v>1900</v>
      </c>
      <c r="P1480" s="8" t="str">
        <f>TEXT(TBL_Employees[[#This Row],[Exit Date]], "YYYY")</f>
        <v>1900</v>
      </c>
      <c r="Q1480" s="8">
        <f>TBL_Employees[[#This Row],[EXIT YEAR]]-TBL_Employees[[#This Row],[HIRE YEAR]]</f>
        <v>0</v>
      </c>
      <c r="S1480" s="8"/>
    </row>
    <row r="1481" spans="9:19" x14ac:dyDescent="0.35">
      <c r="I1481" s="15"/>
      <c r="J1481" s="2"/>
      <c r="K1481" s="3"/>
      <c r="N1481" s="15"/>
      <c r="O1481" s="16" t="str">
        <f>TEXT(TBL_Employees[[#This Row],[Hire Date]],"YYYY")</f>
        <v>1900</v>
      </c>
      <c r="P1481" s="8" t="str">
        <f>TEXT(TBL_Employees[[#This Row],[Exit Date]], "YYYY")</f>
        <v>1900</v>
      </c>
      <c r="Q1481" s="8">
        <f>TBL_Employees[[#This Row],[EXIT YEAR]]-TBL_Employees[[#This Row],[HIRE YEAR]]</f>
        <v>0</v>
      </c>
      <c r="S1481" s="8"/>
    </row>
    <row r="1482" spans="9:19" x14ac:dyDescent="0.35">
      <c r="I1482" s="15"/>
      <c r="J1482" s="2"/>
      <c r="K1482" s="3"/>
      <c r="N1482" s="15"/>
      <c r="O1482" s="16" t="str">
        <f>TEXT(TBL_Employees[[#This Row],[Hire Date]],"YYYY")</f>
        <v>1900</v>
      </c>
      <c r="P1482" s="8" t="str">
        <f>TEXT(TBL_Employees[[#This Row],[Exit Date]], "YYYY")</f>
        <v>1900</v>
      </c>
      <c r="Q1482" s="8">
        <f>TBL_Employees[[#This Row],[EXIT YEAR]]-TBL_Employees[[#This Row],[HIRE YEAR]]</f>
        <v>0</v>
      </c>
      <c r="S1482" s="8"/>
    </row>
    <row r="1483" spans="9:19" x14ac:dyDescent="0.35">
      <c r="I1483" s="15"/>
      <c r="J1483" s="2"/>
      <c r="K1483" s="3"/>
      <c r="N1483" s="15"/>
      <c r="O1483" s="16" t="str">
        <f>TEXT(TBL_Employees[[#This Row],[Hire Date]],"YYYY")</f>
        <v>1900</v>
      </c>
      <c r="P1483" s="8" t="str">
        <f>TEXT(TBL_Employees[[#This Row],[Exit Date]], "YYYY")</f>
        <v>1900</v>
      </c>
      <c r="Q1483" s="8">
        <f>TBL_Employees[[#This Row],[EXIT YEAR]]-TBL_Employees[[#This Row],[HIRE YEAR]]</f>
        <v>0</v>
      </c>
      <c r="S1483" s="8"/>
    </row>
    <row r="1484" spans="9:19" x14ac:dyDescent="0.35">
      <c r="I1484" s="15"/>
      <c r="J1484" s="2"/>
      <c r="K1484" s="3"/>
      <c r="N1484" s="15"/>
      <c r="O1484" s="16" t="str">
        <f>TEXT(TBL_Employees[[#This Row],[Hire Date]],"YYYY")</f>
        <v>1900</v>
      </c>
      <c r="P1484" s="8" t="str">
        <f>TEXT(TBL_Employees[[#This Row],[Exit Date]], "YYYY")</f>
        <v>1900</v>
      </c>
      <c r="Q1484" s="8">
        <f>TBL_Employees[[#This Row],[EXIT YEAR]]-TBL_Employees[[#This Row],[HIRE YEAR]]</f>
        <v>0</v>
      </c>
      <c r="S1484" s="8"/>
    </row>
    <row r="1485" spans="9:19" x14ac:dyDescent="0.35">
      <c r="I1485" s="15"/>
      <c r="J1485" s="2"/>
      <c r="K1485" s="3"/>
      <c r="N1485" s="15"/>
      <c r="O1485" s="16" t="str">
        <f>TEXT(TBL_Employees[[#This Row],[Hire Date]],"YYYY")</f>
        <v>1900</v>
      </c>
      <c r="P1485" s="8" t="str">
        <f>TEXT(TBL_Employees[[#This Row],[Exit Date]], "YYYY")</f>
        <v>1900</v>
      </c>
      <c r="Q1485" s="8">
        <f>TBL_Employees[[#This Row],[EXIT YEAR]]-TBL_Employees[[#This Row],[HIRE YEAR]]</f>
        <v>0</v>
      </c>
      <c r="S1485" s="8"/>
    </row>
    <row r="1486" spans="9:19" x14ac:dyDescent="0.35">
      <c r="I1486" s="15"/>
      <c r="J1486" s="2"/>
      <c r="K1486" s="3"/>
      <c r="N1486" s="15"/>
      <c r="O1486" s="16" t="str">
        <f>TEXT(TBL_Employees[[#This Row],[Hire Date]],"YYYY")</f>
        <v>1900</v>
      </c>
      <c r="P1486" s="8" t="str">
        <f>TEXT(TBL_Employees[[#This Row],[Exit Date]], "YYYY")</f>
        <v>1900</v>
      </c>
      <c r="Q1486" s="8">
        <f>TBL_Employees[[#This Row],[EXIT YEAR]]-TBL_Employees[[#This Row],[HIRE YEAR]]</f>
        <v>0</v>
      </c>
      <c r="S1486" s="8"/>
    </row>
    <row r="1487" spans="9:19" x14ac:dyDescent="0.35">
      <c r="I1487" s="15"/>
      <c r="J1487" s="2"/>
      <c r="K1487" s="3"/>
      <c r="N1487" s="15"/>
      <c r="O1487" s="16" t="str">
        <f>TEXT(TBL_Employees[[#This Row],[Hire Date]],"YYYY")</f>
        <v>1900</v>
      </c>
      <c r="P1487" s="8" t="str">
        <f>TEXT(TBL_Employees[[#This Row],[Exit Date]], "YYYY")</f>
        <v>1900</v>
      </c>
      <c r="Q1487" s="8">
        <f>TBL_Employees[[#This Row],[EXIT YEAR]]-TBL_Employees[[#This Row],[HIRE YEAR]]</f>
        <v>0</v>
      </c>
      <c r="S1487" s="8"/>
    </row>
    <row r="1488" spans="9:19" x14ac:dyDescent="0.35">
      <c r="I1488" s="15"/>
      <c r="J1488" s="2"/>
      <c r="K1488" s="3"/>
      <c r="N1488" s="15"/>
      <c r="O1488" s="16" t="str">
        <f>TEXT(TBL_Employees[[#This Row],[Hire Date]],"YYYY")</f>
        <v>1900</v>
      </c>
      <c r="P1488" s="8" t="str">
        <f>TEXT(TBL_Employees[[#This Row],[Exit Date]], "YYYY")</f>
        <v>1900</v>
      </c>
      <c r="Q1488" s="8">
        <f>TBL_Employees[[#This Row],[EXIT YEAR]]-TBL_Employees[[#This Row],[HIRE YEAR]]</f>
        <v>0</v>
      </c>
      <c r="S1488" s="8"/>
    </row>
    <row r="1489" spans="9:19" x14ac:dyDescent="0.35">
      <c r="I1489" s="15"/>
      <c r="J1489" s="2"/>
      <c r="K1489" s="3"/>
      <c r="N1489" s="15"/>
      <c r="O1489" s="16" t="str">
        <f>TEXT(TBL_Employees[[#This Row],[Hire Date]],"YYYY")</f>
        <v>1900</v>
      </c>
      <c r="P1489" s="8" t="str">
        <f>TEXT(TBL_Employees[[#This Row],[Exit Date]], "YYYY")</f>
        <v>1900</v>
      </c>
      <c r="Q1489" s="8">
        <f>TBL_Employees[[#This Row],[EXIT YEAR]]-TBL_Employees[[#This Row],[HIRE YEAR]]</f>
        <v>0</v>
      </c>
      <c r="S1489" s="8"/>
    </row>
    <row r="1490" spans="9:19" x14ac:dyDescent="0.35">
      <c r="I1490" s="15"/>
      <c r="J1490" s="2"/>
      <c r="K1490" s="3"/>
      <c r="N1490" s="15"/>
      <c r="O1490" s="16" t="str">
        <f>TEXT(TBL_Employees[[#This Row],[Hire Date]],"YYYY")</f>
        <v>1900</v>
      </c>
      <c r="P1490" s="8" t="str">
        <f>TEXT(TBL_Employees[[#This Row],[Exit Date]], "YYYY")</f>
        <v>1900</v>
      </c>
      <c r="Q1490" s="8">
        <f>TBL_Employees[[#This Row],[EXIT YEAR]]-TBL_Employees[[#This Row],[HIRE YEAR]]</f>
        <v>0</v>
      </c>
      <c r="S1490" s="8"/>
    </row>
    <row r="1491" spans="9:19" x14ac:dyDescent="0.35">
      <c r="I1491" s="15"/>
      <c r="J1491" s="2"/>
      <c r="K1491" s="3"/>
      <c r="N1491" s="15"/>
      <c r="O1491" s="16" t="str">
        <f>TEXT(TBL_Employees[[#This Row],[Hire Date]],"YYYY")</f>
        <v>1900</v>
      </c>
      <c r="P1491" s="8" t="str">
        <f>TEXT(TBL_Employees[[#This Row],[Exit Date]], "YYYY")</f>
        <v>1900</v>
      </c>
      <c r="Q1491" s="8">
        <f>TBL_Employees[[#This Row],[EXIT YEAR]]-TBL_Employees[[#This Row],[HIRE YEAR]]</f>
        <v>0</v>
      </c>
      <c r="S1491" s="8"/>
    </row>
    <row r="1492" spans="9:19" x14ac:dyDescent="0.35">
      <c r="I1492" s="15"/>
      <c r="J1492" s="2"/>
      <c r="K1492" s="3"/>
      <c r="N1492" s="15"/>
      <c r="O1492" s="16" t="str">
        <f>TEXT(TBL_Employees[[#This Row],[Hire Date]],"YYYY")</f>
        <v>1900</v>
      </c>
      <c r="P1492" s="8" t="str">
        <f>TEXT(TBL_Employees[[#This Row],[Exit Date]], "YYYY")</f>
        <v>1900</v>
      </c>
      <c r="Q1492" s="8">
        <f>TBL_Employees[[#This Row],[EXIT YEAR]]-TBL_Employees[[#This Row],[HIRE YEAR]]</f>
        <v>0</v>
      </c>
      <c r="S1492" s="8"/>
    </row>
    <row r="1493" spans="9:19" x14ac:dyDescent="0.35">
      <c r="I1493" s="15"/>
      <c r="J1493" s="2"/>
      <c r="K1493" s="3"/>
      <c r="N1493" s="15"/>
      <c r="O1493" s="16" t="str">
        <f>TEXT(TBL_Employees[[#This Row],[Hire Date]],"YYYY")</f>
        <v>1900</v>
      </c>
      <c r="P1493" s="8" t="str">
        <f>TEXT(TBL_Employees[[#This Row],[Exit Date]], "YYYY")</f>
        <v>1900</v>
      </c>
      <c r="Q1493" s="8">
        <f>TBL_Employees[[#This Row],[EXIT YEAR]]-TBL_Employees[[#This Row],[HIRE YEAR]]</f>
        <v>0</v>
      </c>
      <c r="S1493" s="8"/>
    </row>
    <row r="1494" spans="9:19" x14ac:dyDescent="0.35">
      <c r="I1494" s="15"/>
      <c r="J1494" s="2"/>
      <c r="K1494" s="3"/>
      <c r="N1494" s="15"/>
      <c r="O1494" s="16" t="str">
        <f>TEXT(TBL_Employees[[#This Row],[Hire Date]],"YYYY")</f>
        <v>1900</v>
      </c>
      <c r="P1494" s="8" t="str">
        <f>TEXT(TBL_Employees[[#This Row],[Exit Date]], "YYYY")</f>
        <v>1900</v>
      </c>
      <c r="Q1494" s="8">
        <f>TBL_Employees[[#This Row],[EXIT YEAR]]-TBL_Employees[[#This Row],[HIRE YEAR]]</f>
        <v>0</v>
      </c>
      <c r="S1494" s="8"/>
    </row>
    <row r="1495" spans="9:19" x14ac:dyDescent="0.35">
      <c r="I1495" s="15"/>
      <c r="J1495" s="2"/>
      <c r="K1495" s="3"/>
      <c r="N1495" s="15"/>
      <c r="O1495" s="16" t="str">
        <f>TEXT(TBL_Employees[[#This Row],[Hire Date]],"YYYY")</f>
        <v>1900</v>
      </c>
      <c r="P1495" s="8" t="str">
        <f>TEXT(TBL_Employees[[#This Row],[Exit Date]], "YYYY")</f>
        <v>1900</v>
      </c>
      <c r="Q1495" s="8">
        <f>TBL_Employees[[#This Row],[EXIT YEAR]]-TBL_Employees[[#This Row],[HIRE YEAR]]</f>
        <v>0</v>
      </c>
      <c r="S1495" s="8"/>
    </row>
    <row r="1496" spans="9:19" x14ac:dyDescent="0.35">
      <c r="I1496" s="15"/>
      <c r="J1496" s="2"/>
      <c r="K1496" s="3"/>
      <c r="N1496" s="15"/>
      <c r="O1496" s="16" t="str">
        <f>TEXT(TBL_Employees[[#This Row],[Hire Date]],"YYYY")</f>
        <v>1900</v>
      </c>
      <c r="P1496" s="8" t="str">
        <f>TEXT(TBL_Employees[[#This Row],[Exit Date]], "YYYY")</f>
        <v>1900</v>
      </c>
      <c r="Q1496" s="8">
        <f>TBL_Employees[[#This Row],[EXIT YEAR]]-TBL_Employees[[#This Row],[HIRE YEAR]]</f>
        <v>0</v>
      </c>
      <c r="S1496" s="8"/>
    </row>
    <row r="1497" spans="9:19" x14ac:dyDescent="0.35">
      <c r="I1497" s="15"/>
      <c r="J1497" s="2"/>
      <c r="K1497" s="3"/>
      <c r="N1497" s="15"/>
      <c r="O1497" s="16" t="str">
        <f>TEXT(TBL_Employees[[#This Row],[Hire Date]],"YYYY")</f>
        <v>1900</v>
      </c>
      <c r="P1497" s="8" t="str">
        <f>TEXT(TBL_Employees[[#This Row],[Exit Date]], "YYYY")</f>
        <v>1900</v>
      </c>
      <c r="Q1497" s="8">
        <f>TBL_Employees[[#This Row],[EXIT YEAR]]-TBL_Employees[[#This Row],[HIRE YEAR]]</f>
        <v>0</v>
      </c>
      <c r="S1497" s="8"/>
    </row>
    <row r="1498" spans="9:19" x14ac:dyDescent="0.35">
      <c r="I1498" s="15"/>
      <c r="J1498" s="2"/>
      <c r="K1498" s="3"/>
      <c r="N1498" s="15"/>
      <c r="O1498" s="16" t="str">
        <f>TEXT(TBL_Employees[[#This Row],[Hire Date]],"YYYY")</f>
        <v>1900</v>
      </c>
      <c r="P1498" s="8" t="str">
        <f>TEXT(TBL_Employees[[#This Row],[Exit Date]], "YYYY")</f>
        <v>1900</v>
      </c>
      <c r="Q1498" s="8">
        <f>TBL_Employees[[#This Row],[EXIT YEAR]]-TBL_Employees[[#This Row],[HIRE YEAR]]</f>
        <v>0</v>
      </c>
      <c r="S1498" s="8"/>
    </row>
    <row r="1499" spans="9:19" x14ac:dyDescent="0.35">
      <c r="I1499" s="15"/>
      <c r="J1499" s="2"/>
      <c r="K1499" s="3"/>
      <c r="N1499" s="15"/>
      <c r="O1499" s="16" t="str">
        <f>TEXT(TBL_Employees[[#This Row],[Hire Date]],"YYYY")</f>
        <v>1900</v>
      </c>
      <c r="P1499" s="8" t="str">
        <f>TEXT(TBL_Employees[[#This Row],[Exit Date]], "YYYY")</f>
        <v>1900</v>
      </c>
      <c r="Q1499" s="8">
        <f>TBL_Employees[[#This Row],[EXIT YEAR]]-TBL_Employees[[#This Row],[HIRE YEAR]]</f>
        <v>0</v>
      </c>
      <c r="S1499" s="8"/>
    </row>
    <row r="1500" spans="9:19" x14ac:dyDescent="0.35">
      <c r="I1500" s="15"/>
      <c r="J1500" s="2"/>
      <c r="K1500" s="3"/>
      <c r="N1500" s="15"/>
      <c r="O1500" s="16" t="str">
        <f>TEXT(TBL_Employees[[#This Row],[Hire Date]],"YYYY")</f>
        <v>1900</v>
      </c>
      <c r="P1500" s="8" t="str">
        <f>TEXT(TBL_Employees[[#This Row],[Exit Date]], "YYYY")</f>
        <v>1900</v>
      </c>
      <c r="Q1500" s="8">
        <f>TBL_Employees[[#This Row],[EXIT YEAR]]-TBL_Employees[[#This Row],[HIRE YEAR]]</f>
        <v>0</v>
      </c>
      <c r="S1500" s="8"/>
    </row>
    <row r="1501" spans="9:19" x14ac:dyDescent="0.35">
      <c r="I1501" s="15"/>
      <c r="J1501" s="2"/>
      <c r="K1501" s="3"/>
      <c r="N1501" s="15"/>
      <c r="O1501" s="16" t="str">
        <f>TEXT(TBL_Employees[[#This Row],[Hire Date]],"YYYY")</f>
        <v>1900</v>
      </c>
      <c r="P1501" s="8" t="str">
        <f>TEXT(TBL_Employees[[#This Row],[Exit Date]], "YYYY")</f>
        <v>1900</v>
      </c>
      <c r="Q1501" s="8">
        <f>TBL_Employees[[#This Row],[EXIT YEAR]]-TBL_Employees[[#This Row],[HIRE YEAR]]</f>
        <v>0</v>
      </c>
      <c r="S1501" s="8"/>
    </row>
    <row r="1502" spans="9:19" x14ac:dyDescent="0.35">
      <c r="I1502" s="15"/>
      <c r="J1502" s="2"/>
      <c r="K1502" s="3"/>
      <c r="N1502" s="15"/>
      <c r="O1502" s="16" t="str">
        <f>TEXT(TBL_Employees[[#This Row],[Hire Date]],"YYYY")</f>
        <v>1900</v>
      </c>
      <c r="P1502" s="8" t="str">
        <f>TEXT(TBL_Employees[[#This Row],[Exit Date]], "YYYY")</f>
        <v>1900</v>
      </c>
      <c r="Q1502" s="8">
        <f>TBL_Employees[[#This Row],[EXIT YEAR]]-TBL_Employees[[#This Row],[HIRE YEAR]]</f>
        <v>0</v>
      </c>
      <c r="S1502" s="8"/>
    </row>
    <row r="1503" spans="9:19" x14ac:dyDescent="0.35">
      <c r="I1503" s="15"/>
      <c r="J1503" s="2"/>
      <c r="K1503" s="3"/>
      <c r="N1503" s="15"/>
      <c r="O1503" s="16" t="str">
        <f>TEXT(TBL_Employees[[#This Row],[Hire Date]],"YYYY")</f>
        <v>1900</v>
      </c>
      <c r="P1503" s="8" t="str">
        <f>TEXT(TBL_Employees[[#This Row],[Exit Date]], "YYYY")</f>
        <v>1900</v>
      </c>
      <c r="Q1503" s="8">
        <f>TBL_Employees[[#This Row],[EXIT YEAR]]-TBL_Employees[[#This Row],[HIRE YEAR]]</f>
        <v>0</v>
      </c>
      <c r="S1503" s="8"/>
    </row>
    <row r="1504" spans="9:19" x14ac:dyDescent="0.35">
      <c r="I1504" s="15"/>
      <c r="J1504" s="2"/>
      <c r="K1504" s="3"/>
      <c r="N1504" s="15"/>
      <c r="O1504" s="16" t="str">
        <f>TEXT(TBL_Employees[[#This Row],[Hire Date]],"YYYY")</f>
        <v>1900</v>
      </c>
      <c r="P1504" s="8" t="str">
        <f>TEXT(TBL_Employees[[#This Row],[Exit Date]], "YYYY")</f>
        <v>1900</v>
      </c>
      <c r="Q1504" s="8">
        <f>TBL_Employees[[#This Row],[EXIT YEAR]]-TBL_Employees[[#This Row],[HIRE YEAR]]</f>
        <v>0</v>
      </c>
      <c r="S1504" s="8"/>
    </row>
    <row r="1505" spans="9:19" x14ac:dyDescent="0.35">
      <c r="I1505" s="15"/>
      <c r="J1505" s="2"/>
      <c r="K1505" s="3"/>
      <c r="N1505" s="15"/>
      <c r="O1505" s="16" t="str">
        <f>TEXT(TBL_Employees[[#This Row],[Hire Date]],"YYYY")</f>
        <v>1900</v>
      </c>
      <c r="P1505" s="8" t="str">
        <f>TEXT(TBL_Employees[[#This Row],[Exit Date]], "YYYY")</f>
        <v>1900</v>
      </c>
      <c r="Q1505" s="8">
        <f>TBL_Employees[[#This Row],[EXIT YEAR]]-TBL_Employees[[#This Row],[HIRE YEAR]]</f>
        <v>0</v>
      </c>
      <c r="S1505" s="8"/>
    </row>
    <row r="1506" spans="9:19" x14ac:dyDescent="0.35">
      <c r="I1506" s="15"/>
      <c r="J1506" s="2"/>
      <c r="K1506" s="3"/>
      <c r="N1506" s="15"/>
      <c r="O1506" s="16" t="str">
        <f>TEXT(TBL_Employees[[#This Row],[Hire Date]],"YYYY")</f>
        <v>1900</v>
      </c>
      <c r="P1506" s="8" t="str">
        <f>TEXT(TBL_Employees[[#This Row],[Exit Date]], "YYYY")</f>
        <v>1900</v>
      </c>
      <c r="Q1506" s="8">
        <f>TBL_Employees[[#This Row],[EXIT YEAR]]-TBL_Employees[[#This Row],[HIRE YEAR]]</f>
        <v>0</v>
      </c>
      <c r="S1506" s="8"/>
    </row>
    <row r="1507" spans="9:19" x14ac:dyDescent="0.35">
      <c r="I1507" s="15"/>
      <c r="J1507" s="2"/>
      <c r="K1507" s="3"/>
      <c r="N1507" s="15"/>
      <c r="O1507" s="16" t="str">
        <f>TEXT(TBL_Employees[[#This Row],[Hire Date]],"YYYY")</f>
        <v>1900</v>
      </c>
      <c r="P1507" s="8" t="str">
        <f>TEXT(TBL_Employees[[#This Row],[Exit Date]], "YYYY")</f>
        <v>1900</v>
      </c>
      <c r="Q1507" s="8">
        <f>TBL_Employees[[#This Row],[EXIT YEAR]]-TBL_Employees[[#This Row],[HIRE YEAR]]</f>
        <v>0</v>
      </c>
      <c r="S1507" s="8"/>
    </row>
    <row r="1508" spans="9:19" x14ac:dyDescent="0.35">
      <c r="I1508" s="15"/>
      <c r="J1508" s="2"/>
      <c r="K1508" s="3"/>
      <c r="N1508" s="15"/>
      <c r="O1508" s="16" t="str">
        <f>TEXT(TBL_Employees[[#This Row],[Hire Date]],"YYYY")</f>
        <v>1900</v>
      </c>
      <c r="P1508" s="8" t="str">
        <f>TEXT(TBL_Employees[[#This Row],[Exit Date]], "YYYY")</f>
        <v>1900</v>
      </c>
      <c r="Q1508" s="8">
        <f>TBL_Employees[[#This Row],[EXIT YEAR]]-TBL_Employees[[#This Row],[HIRE YEAR]]</f>
        <v>0</v>
      </c>
      <c r="S1508" s="8"/>
    </row>
    <row r="1509" spans="9:19" x14ac:dyDescent="0.35">
      <c r="I1509" s="15"/>
      <c r="J1509" s="2"/>
      <c r="K1509" s="3"/>
      <c r="N1509" s="15"/>
      <c r="O1509" s="16" t="str">
        <f>TEXT(TBL_Employees[[#This Row],[Hire Date]],"YYYY")</f>
        <v>1900</v>
      </c>
      <c r="P1509" s="8" t="str">
        <f>TEXT(TBL_Employees[[#This Row],[Exit Date]], "YYYY")</f>
        <v>1900</v>
      </c>
      <c r="Q1509" s="8">
        <f>TBL_Employees[[#This Row],[EXIT YEAR]]-TBL_Employees[[#This Row],[HIRE YEAR]]</f>
        <v>0</v>
      </c>
      <c r="S1509" s="8"/>
    </row>
    <row r="1510" spans="9:19" x14ac:dyDescent="0.35">
      <c r="I1510" s="15"/>
      <c r="J1510" s="2"/>
      <c r="K1510" s="3"/>
      <c r="N1510" s="15"/>
      <c r="O1510" s="16" t="str">
        <f>TEXT(TBL_Employees[[#This Row],[Hire Date]],"YYYY")</f>
        <v>1900</v>
      </c>
      <c r="P1510" s="8" t="str">
        <f>TEXT(TBL_Employees[[#This Row],[Exit Date]], "YYYY")</f>
        <v>1900</v>
      </c>
      <c r="Q1510" s="8">
        <f>TBL_Employees[[#This Row],[EXIT YEAR]]-TBL_Employees[[#This Row],[HIRE YEAR]]</f>
        <v>0</v>
      </c>
      <c r="S1510" s="8"/>
    </row>
    <row r="1511" spans="9:19" x14ac:dyDescent="0.35">
      <c r="I1511" s="15"/>
      <c r="J1511" s="2"/>
      <c r="K1511" s="3"/>
      <c r="N1511" s="15"/>
      <c r="O1511" s="16" t="str">
        <f>TEXT(TBL_Employees[[#This Row],[Hire Date]],"YYYY")</f>
        <v>1900</v>
      </c>
      <c r="P1511" s="8" t="str">
        <f>TEXT(TBL_Employees[[#This Row],[Exit Date]], "YYYY")</f>
        <v>1900</v>
      </c>
      <c r="Q1511" s="8">
        <f>TBL_Employees[[#This Row],[EXIT YEAR]]-TBL_Employees[[#This Row],[HIRE YEAR]]</f>
        <v>0</v>
      </c>
      <c r="S1511" s="8"/>
    </row>
    <row r="1512" spans="9:19" x14ac:dyDescent="0.35">
      <c r="I1512" s="15"/>
      <c r="J1512" s="2"/>
      <c r="K1512" s="3"/>
      <c r="N1512" s="15"/>
      <c r="O1512" s="16" t="str">
        <f>TEXT(TBL_Employees[[#This Row],[Hire Date]],"YYYY")</f>
        <v>1900</v>
      </c>
      <c r="P1512" s="8" t="str">
        <f>TEXT(TBL_Employees[[#This Row],[Exit Date]], "YYYY")</f>
        <v>1900</v>
      </c>
      <c r="Q1512" s="8">
        <f>TBL_Employees[[#This Row],[EXIT YEAR]]-TBL_Employees[[#This Row],[HIRE YEAR]]</f>
        <v>0</v>
      </c>
      <c r="S1512" s="8"/>
    </row>
    <row r="1513" spans="9:19" x14ac:dyDescent="0.35">
      <c r="I1513" s="15"/>
      <c r="J1513" s="2"/>
      <c r="K1513" s="3"/>
      <c r="N1513" s="15"/>
      <c r="O1513" s="16" t="str">
        <f>TEXT(TBL_Employees[[#This Row],[Hire Date]],"YYYY")</f>
        <v>1900</v>
      </c>
      <c r="P1513" s="8" t="str">
        <f>TEXT(TBL_Employees[[#This Row],[Exit Date]], "YYYY")</f>
        <v>1900</v>
      </c>
      <c r="Q1513" s="8">
        <f>TBL_Employees[[#This Row],[EXIT YEAR]]-TBL_Employees[[#This Row],[HIRE YEAR]]</f>
        <v>0</v>
      </c>
      <c r="S1513" s="8"/>
    </row>
    <row r="1514" spans="9:19" x14ac:dyDescent="0.35">
      <c r="I1514" s="15"/>
      <c r="J1514" s="2"/>
      <c r="K1514" s="3"/>
      <c r="N1514" s="15"/>
      <c r="O1514" s="16" t="str">
        <f>TEXT(TBL_Employees[[#This Row],[Hire Date]],"YYYY")</f>
        <v>1900</v>
      </c>
      <c r="P1514" s="8" t="str">
        <f>TEXT(TBL_Employees[[#This Row],[Exit Date]], "YYYY")</f>
        <v>1900</v>
      </c>
      <c r="Q1514" s="8">
        <f>TBL_Employees[[#This Row],[EXIT YEAR]]-TBL_Employees[[#This Row],[HIRE YEAR]]</f>
        <v>0</v>
      </c>
      <c r="S1514" s="8"/>
    </row>
    <row r="1515" spans="9:19" x14ac:dyDescent="0.35">
      <c r="I1515" s="15"/>
      <c r="J1515" s="2"/>
      <c r="K1515" s="3"/>
      <c r="N1515" s="15"/>
      <c r="O1515" s="16" t="str">
        <f>TEXT(TBL_Employees[[#This Row],[Hire Date]],"YYYY")</f>
        <v>1900</v>
      </c>
      <c r="P1515" s="8" t="str">
        <f>TEXT(TBL_Employees[[#This Row],[Exit Date]], "YYYY")</f>
        <v>1900</v>
      </c>
      <c r="Q1515" s="8">
        <f>TBL_Employees[[#This Row],[EXIT YEAR]]-TBL_Employees[[#This Row],[HIRE YEAR]]</f>
        <v>0</v>
      </c>
      <c r="S1515" s="8"/>
    </row>
    <row r="1516" spans="9:19" x14ac:dyDescent="0.35">
      <c r="I1516" s="15"/>
      <c r="J1516" s="2"/>
      <c r="K1516" s="3"/>
      <c r="N1516" s="15"/>
      <c r="O1516" s="16" t="str">
        <f>TEXT(TBL_Employees[[#This Row],[Hire Date]],"YYYY")</f>
        <v>1900</v>
      </c>
      <c r="P1516" s="8" t="str">
        <f>TEXT(TBL_Employees[[#This Row],[Exit Date]], "YYYY")</f>
        <v>1900</v>
      </c>
      <c r="Q1516" s="8">
        <f>TBL_Employees[[#This Row],[EXIT YEAR]]-TBL_Employees[[#This Row],[HIRE YEAR]]</f>
        <v>0</v>
      </c>
      <c r="S1516" s="8"/>
    </row>
    <row r="1517" spans="9:19" x14ac:dyDescent="0.35">
      <c r="I1517" s="15"/>
      <c r="J1517" s="2"/>
      <c r="K1517" s="3"/>
      <c r="N1517" s="15"/>
      <c r="O1517" s="16" t="str">
        <f>TEXT(TBL_Employees[[#This Row],[Hire Date]],"YYYY")</f>
        <v>1900</v>
      </c>
      <c r="P1517" s="8" t="str">
        <f>TEXT(TBL_Employees[[#This Row],[Exit Date]], "YYYY")</f>
        <v>1900</v>
      </c>
      <c r="Q1517" s="8">
        <f>TBL_Employees[[#This Row],[EXIT YEAR]]-TBL_Employees[[#This Row],[HIRE YEAR]]</f>
        <v>0</v>
      </c>
      <c r="S1517" s="8"/>
    </row>
    <row r="1518" spans="9:19" x14ac:dyDescent="0.35">
      <c r="I1518" s="15"/>
      <c r="J1518" s="2"/>
      <c r="K1518" s="3"/>
      <c r="N1518" s="15"/>
      <c r="O1518" s="16" t="str">
        <f>TEXT(TBL_Employees[[#This Row],[Hire Date]],"YYYY")</f>
        <v>1900</v>
      </c>
      <c r="P1518" s="8" t="str">
        <f>TEXT(TBL_Employees[[#This Row],[Exit Date]], "YYYY")</f>
        <v>1900</v>
      </c>
      <c r="Q1518" s="8">
        <f>TBL_Employees[[#This Row],[EXIT YEAR]]-TBL_Employees[[#This Row],[HIRE YEAR]]</f>
        <v>0</v>
      </c>
      <c r="S1518" s="8"/>
    </row>
    <row r="1519" spans="9:19" x14ac:dyDescent="0.35">
      <c r="I1519" s="15"/>
      <c r="J1519" s="2"/>
      <c r="K1519" s="3"/>
      <c r="N1519" s="15"/>
      <c r="O1519" s="16" t="str">
        <f>TEXT(TBL_Employees[[#This Row],[Hire Date]],"YYYY")</f>
        <v>1900</v>
      </c>
      <c r="P1519" s="8" t="str">
        <f>TEXT(TBL_Employees[[#This Row],[Exit Date]], "YYYY")</f>
        <v>1900</v>
      </c>
      <c r="Q1519" s="8">
        <f>TBL_Employees[[#This Row],[EXIT YEAR]]-TBL_Employees[[#This Row],[HIRE YEAR]]</f>
        <v>0</v>
      </c>
      <c r="S1519" s="8"/>
    </row>
    <row r="1520" spans="9:19" x14ac:dyDescent="0.35">
      <c r="I1520" s="15"/>
      <c r="J1520" s="2"/>
      <c r="K1520" s="3"/>
      <c r="N1520" s="15"/>
      <c r="O1520" s="16" t="str">
        <f>TEXT(TBL_Employees[[#This Row],[Hire Date]],"YYYY")</f>
        <v>1900</v>
      </c>
      <c r="P1520" s="8" t="str">
        <f>TEXT(TBL_Employees[[#This Row],[Exit Date]], "YYYY")</f>
        <v>1900</v>
      </c>
      <c r="Q1520" s="8">
        <f>TBL_Employees[[#This Row],[EXIT YEAR]]-TBL_Employees[[#This Row],[HIRE YEAR]]</f>
        <v>0</v>
      </c>
      <c r="S1520" s="8"/>
    </row>
    <row r="1521" spans="9:19" x14ac:dyDescent="0.35">
      <c r="I1521" s="15"/>
      <c r="J1521" s="2"/>
      <c r="K1521" s="3"/>
      <c r="N1521" s="15"/>
      <c r="O1521" s="16" t="str">
        <f>TEXT(TBL_Employees[[#This Row],[Hire Date]],"YYYY")</f>
        <v>1900</v>
      </c>
      <c r="P1521" s="8" t="str">
        <f>TEXT(TBL_Employees[[#This Row],[Exit Date]], "YYYY")</f>
        <v>1900</v>
      </c>
      <c r="Q1521" s="8">
        <f>TBL_Employees[[#This Row],[EXIT YEAR]]-TBL_Employees[[#This Row],[HIRE YEAR]]</f>
        <v>0</v>
      </c>
      <c r="S1521" s="8"/>
    </row>
    <row r="1522" spans="9:19" x14ac:dyDescent="0.35">
      <c r="I1522" s="15"/>
      <c r="J1522" s="2"/>
      <c r="K1522" s="3"/>
      <c r="N1522" s="15"/>
      <c r="O1522" s="16" t="str">
        <f>TEXT(TBL_Employees[[#This Row],[Hire Date]],"YYYY")</f>
        <v>1900</v>
      </c>
      <c r="P1522" s="8" t="str">
        <f>TEXT(TBL_Employees[[#This Row],[Exit Date]], "YYYY")</f>
        <v>1900</v>
      </c>
      <c r="Q1522" s="8">
        <f>TBL_Employees[[#This Row],[EXIT YEAR]]-TBL_Employees[[#This Row],[HIRE YEAR]]</f>
        <v>0</v>
      </c>
      <c r="S1522" s="8"/>
    </row>
    <row r="1523" spans="9:19" x14ac:dyDescent="0.35">
      <c r="I1523" s="15"/>
      <c r="J1523" s="2"/>
      <c r="K1523" s="3"/>
      <c r="N1523" s="15"/>
      <c r="O1523" s="16" t="str">
        <f>TEXT(TBL_Employees[[#This Row],[Hire Date]],"YYYY")</f>
        <v>1900</v>
      </c>
      <c r="P1523" s="8" t="str">
        <f>TEXT(TBL_Employees[[#This Row],[Exit Date]], "YYYY")</f>
        <v>1900</v>
      </c>
      <c r="Q1523" s="8">
        <f>TBL_Employees[[#This Row],[EXIT YEAR]]-TBL_Employees[[#This Row],[HIRE YEAR]]</f>
        <v>0</v>
      </c>
      <c r="S1523" s="8"/>
    </row>
    <row r="1524" spans="9:19" x14ac:dyDescent="0.35">
      <c r="I1524" s="15"/>
      <c r="J1524" s="2"/>
      <c r="K1524" s="3"/>
      <c r="N1524" s="15"/>
      <c r="O1524" s="16" t="str">
        <f>TEXT(TBL_Employees[[#This Row],[Hire Date]],"YYYY")</f>
        <v>1900</v>
      </c>
      <c r="P1524" s="8" t="str">
        <f>TEXT(TBL_Employees[[#This Row],[Exit Date]], "YYYY")</f>
        <v>1900</v>
      </c>
      <c r="Q1524" s="8">
        <f>TBL_Employees[[#This Row],[EXIT YEAR]]-TBL_Employees[[#This Row],[HIRE YEAR]]</f>
        <v>0</v>
      </c>
      <c r="S1524" s="8"/>
    </row>
    <row r="1525" spans="9:19" x14ac:dyDescent="0.35">
      <c r="I1525" s="15"/>
      <c r="J1525" s="2"/>
      <c r="K1525" s="3"/>
      <c r="N1525" s="15"/>
      <c r="O1525" s="16" t="str">
        <f>TEXT(TBL_Employees[[#This Row],[Hire Date]],"YYYY")</f>
        <v>1900</v>
      </c>
      <c r="P1525" s="8" t="str">
        <f>TEXT(TBL_Employees[[#This Row],[Exit Date]], "YYYY")</f>
        <v>1900</v>
      </c>
      <c r="Q1525" s="8">
        <f>TBL_Employees[[#This Row],[EXIT YEAR]]-TBL_Employees[[#This Row],[HIRE YEAR]]</f>
        <v>0</v>
      </c>
      <c r="S1525" s="8"/>
    </row>
    <row r="1526" spans="9:19" x14ac:dyDescent="0.35">
      <c r="I1526" s="15"/>
      <c r="J1526" s="2"/>
      <c r="K1526" s="3"/>
      <c r="N1526" s="15"/>
      <c r="O1526" s="16" t="str">
        <f>TEXT(TBL_Employees[[#This Row],[Hire Date]],"YYYY")</f>
        <v>1900</v>
      </c>
      <c r="P1526" s="8" t="str">
        <f>TEXT(TBL_Employees[[#This Row],[Exit Date]], "YYYY")</f>
        <v>1900</v>
      </c>
      <c r="Q1526" s="8">
        <f>TBL_Employees[[#This Row],[EXIT YEAR]]-TBL_Employees[[#This Row],[HIRE YEAR]]</f>
        <v>0</v>
      </c>
      <c r="S1526" s="8"/>
    </row>
    <row r="1527" spans="9:19" x14ac:dyDescent="0.35">
      <c r="I1527" s="15"/>
      <c r="J1527" s="2"/>
      <c r="K1527" s="3"/>
      <c r="N1527" s="15"/>
      <c r="O1527" s="16" t="str">
        <f>TEXT(TBL_Employees[[#This Row],[Hire Date]],"YYYY")</f>
        <v>1900</v>
      </c>
      <c r="P1527" s="8" t="str">
        <f>TEXT(TBL_Employees[[#This Row],[Exit Date]], "YYYY")</f>
        <v>1900</v>
      </c>
      <c r="Q1527" s="8">
        <f>TBL_Employees[[#This Row],[EXIT YEAR]]-TBL_Employees[[#This Row],[HIRE YEAR]]</f>
        <v>0</v>
      </c>
      <c r="S1527" s="8"/>
    </row>
    <row r="1528" spans="9:19" x14ac:dyDescent="0.35">
      <c r="I1528" s="15"/>
      <c r="J1528" s="2"/>
      <c r="K1528" s="3"/>
      <c r="N1528" s="15"/>
      <c r="O1528" s="16" t="str">
        <f>TEXT(TBL_Employees[[#This Row],[Hire Date]],"YYYY")</f>
        <v>1900</v>
      </c>
      <c r="P1528" s="8" t="str">
        <f>TEXT(TBL_Employees[[#This Row],[Exit Date]], "YYYY")</f>
        <v>1900</v>
      </c>
      <c r="Q1528" s="8">
        <f>TBL_Employees[[#This Row],[EXIT YEAR]]-TBL_Employees[[#This Row],[HIRE YEAR]]</f>
        <v>0</v>
      </c>
      <c r="S1528" s="8"/>
    </row>
    <row r="1529" spans="9:19" x14ac:dyDescent="0.35">
      <c r="I1529" s="15"/>
      <c r="J1529" s="2"/>
      <c r="K1529" s="3"/>
      <c r="N1529" s="15"/>
      <c r="O1529" s="16" t="str">
        <f>TEXT(TBL_Employees[[#This Row],[Hire Date]],"YYYY")</f>
        <v>1900</v>
      </c>
      <c r="P1529" s="8" t="str">
        <f>TEXT(TBL_Employees[[#This Row],[Exit Date]], "YYYY")</f>
        <v>1900</v>
      </c>
      <c r="Q1529" s="8">
        <f>TBL_Employees[[#This Row],[EXIT YEAR]]-TBL_Employees[[#This Row],[HIRE YEAR]]</f>
        <v>0</v>
      </c>
      <c r="S1529" s="8"/>
    </row>
    <row r="1530" spans="9:19" x14ac:dyDescent="0.35">
      <c r="I1530" s="15"/>
      <c r="J1530" s="2"/>
      <c r="K1530" s="3"/>
      <c r="N1530" s="15"/>
      <c r="O1530" s="16" t="str">
        <f>TEXT(TBL_Employees[[#This Row],[Hire Date]],"YYYY")</f>
        <v>1900</v>
      </c>
      <c r="P1530" s="8" t="str">
        <f>TEXT(TBL_Employees[[#This Row],[Exit Date]], "YYYY")</f>
        <v>1900</v>
      </c>
      <c r="Q1530" s="8">
        <f>TBL_Employees[[#This Row],[EXIT YEAR]]-TBL_Employees[[#This Row],[HIRE YEAR]]</f>
        <v>0</v>
      </c>
      <c r="S1530" s="8"/>
    </row>
    <row r="1531" spans="9:19" x14ac:dyDescent="0.35">
      <c r="I1531" s="15"/>
      <c r="J1531" s="2"/>
      <c r="K1531" s="3"/>
      <c r="N1531" s="15"/>
      <c r="O1531" s="16" t="str">
        <f>TEXT(TBL_Employees[[#This Row],[Hire Date]],"YYYY")</f>
        <v>1900</v>
      </c>
      <c r="P1531" s="8" t="str">
        <f>TEXT(TBL_Employees[[#This Row],[Exit Date]], "YYYY")</f>
        <v>1900</v>
      </c>
      <c r="Q1531" s="8">
        <f>TBL_Employees[[#This Row],[EXIT YEAR]]-TBL_Employees[[#This Row],[HIRE YEAR]]</f>
        <v>0</v>
      </c>
      <c r="S1531" s="8"/>
    </row>
    <row r="1532" spans="9:19" x14ac:dyDescent="0.35">
      <c r="I1532" s="15"/>
      <c r="J1532" s="2"/>
      <c r="K1532" s="3"/>
      <c r="N1532" s="15"/>
      <c r="O1532" s="16" t="str">
        <f>TEXT(TBL_Employees[[#This Row],[Hire Date]],"YYYY")</f>
        <v>1900</v>
      </c>
      <c r="P1532" s="8" t="str">
        <f>TEXT(TBL_Employees[[#This Row],[Exit Date]], "YYYY")</f>
        <v>1900</v>
      </c>
      <c r="Q1532" s="8">
        <f>TBL_Employees[[#This Row],[EXIT YEAR]]-TBL_Employees[[#This Row],[HIRE YEAR]]</f>
        <v>0</v>
      </c>
      <c r="S1532" s="8"/>
    </row>
    <row r="1533" spans="9:19" x14ac:dyDescent="0.35">
      <c r="I1533" s="15"/>
      <c r="J1533" s="2"/>
      <c r="K1533" s="3"/>
      <c r="N1533" s="15"/>
      <c r="O1533" s="16" t="str">
        <f>TEXT(TBL_Employees[[#This Row],[Hire Date]],"YYYY")</f>
        <v>1900</v>
      </c>
      <c r="P1533" s="8" t="str">
        <f>TEXT(TBL_Employees[[#This Row],[Exit Date]], "YYYY")</f>
        <v>1900</v>
      </c>
      <c r="Q1533" s="8">
        <f>TBL_Employees[[#This Row],[EXIT YEAR]]-TBL_Employees[[#This Row],[HIRE YEAR]]</f>
        <v>0</v>
      </c>
      <c r="S1533" s="8"/>
    </row>
    <row r="1534" spans="9:19" x14ac:dyDescent="0.35">
      <c r="I1534" s="15"/>
      <c r="J1534" s="2"/>
      <c r="K1534" s="3"/>
      <c r="N1534" s="15"/>
      <c r="O1534" s="16" t="str">
        <f>TEXT(TBL_Employees[[#This Row],[Hire Date]],"YYYY")</f>
        <v>1900</v>
      </c>
      <c r="P1534" s="8" t="str">
        <f>TEXT(TBL_Employees[[#This Row],[Exit Date]], "YYYY")</f>
        <v>1900</v>
      </c>
      <c r="Q1534" s="8">
        <f>TBL_Employees[[#This Row],[EXIT YEAR]]-TBL_Employees[[#This Row],[HIRE YEAR]]</f>
        <v>0</v>
      </c>
      <c r="S1534" s="8"/>
    </row>
    <row r="1535" spans="9:19" x14ac:dyDescent="0.35">
      <c r="I1535" s="15"/>
      <c r="J1535" s="2"/>
      <c r="K1535" s="3"/>
      <c r="N1535" s="15"/>
      <c r="O1535" s="16" t="str">
        <f>TEXT(TBL_Employees[[#This Row],[Hire Date]],"YYYY")</f>
        <v>1900</v>
      </c>
      <c r="P1535" s="8" t="str">
        <f>TEXT(TBL_Employees[[#This Row],[Exit Date]], "YYYY")</f>
        <v>1900</v>
      </c>
      <c r="Q1535" s="8">
        <f>TBL_Employees[[#This Row],[EXIT YEAR]]-TBL_Employees[[#This Row],[HIRE YEAR]]</f>
        <v>0</v>
      </c>
      <c r="S1535" s="8"/>
    </row>
    <row r="1536" spans="9:19" x14ac:dyDescent="0.35">
      <c r="I1536" s="15"/>
      <c r="J1536" s="2"/>
      <c r="K1536" s="3"/>
      <c r="N1536" s="15"/>
      <c r="O1536" s="16" t="str">
        <f>TEXT(TBL_Employees[[#This Row],[Hire Date]],"YYYY")</f>
        <v>1900</v>
      </c>
      <c r="P1536" s="8" t="str">
        <f>TEXT(TBL_Employees[[#This Row],[Exit Date]], "YYYY")</f>
        <v>1900</v>
      </c>
      <c r="Q1536" s="8">
        <f>TBL_Employees[[#This Row],[EXIT YEAR]]-TBL_Employees[[#This Row],[HIRE YEAR]]</f>
        <v>0</v>
      </c>
      <c r="S1536" s="8"/>
    </row>
    <row r="1537" spans="9:19" x14ac:dyDescent="0.35">
      <c r="I1537" s="15"/>
      <c r="J1537" s="2"/>
      <c r="K1537" s="3"/>
      <c r="N1537" s="15"/>
      <c r="O1537" s="16" t="str">
        <f>TEXT(TBL_Employees[[#This Row],[Hire Date]],"YYYY")</f>
        <v>1900</v>
      </c>
      <c r="P1537" s="8" t="str">
        <f>TEXT(TBL_Employees[[#This Row],[Exit Date]], "YYYY")</f>
        <v>1900</v>
      </c>
      <c r="Q1537" s="8">
        <f>TBL_Employees[[#This Row],[EXIT YEAR]]-TBL_Employees[[#This Row],[HIRE YEAR]]</f>
        <v>0</v>
      </c>
      <c r="S1537" s="8"/>
    </row>
    <row r="1538" spans="9:19" x14ac:dyDescent="0.35">
      <c r="I1538" s="15"/>
      <c r="J1538" s="2"/>
      <c r="K1538" s="3"/>
      <c r="N1538" s="15"/>
      <c r="O1538" s="16" t="str">
        <f>TEXT(TBL_Employees[[#This Row],[Hire Date]],"YYYY")</f>
        <v>1900</v>
      </c>
      <c r="P1538" s="8" t="str">
        <f>TEXT(TBL_Employees[[#This Row],[Exit Date]], "YYYY")</f>
        <v>1900</v>
      </c>
      <c r="Q1538" s="8">
        <f>TBL_Employees[[#This Row],[EXIT YEAR]]-TBL_Employees[[#This Row],[HIRE YEAR]]</f>
        <v>0</v>
      </c>
      <c r="S1538" s="8"/>
    </row>
    <row r="1539" spans="9:19" x14ac:dyDescent="0.35">
      <c r="I1539" s="15"/>
      <c r="J1539" s="2"/>
      <c r="K1539" s="3"/>
      <c r="N1539" s="15"/>
      <c r="O1539" s="16" t="str">
        <f>TEXT(TBL_Employees[[#This Row],[Hire Date]],"YYYY")</f>
        <v>1900</v>
      </c>
      <c r="P1539" s="8" t="str">
        <f>TEXT(TBL_Employees[[#This Row],[Exit Date]], "YYYY")</f>
        <v>1900</v>
      </c>
      <c r="Q1539" s="8">
        <f>TBL_Employees[[#This Row],[EXIT YEAR]]-TBL_Employees[[#This Row],[HIRE YEAR]]</f>
        <v>0</v>
      </c>
      <c r="S1539" s="8"/>
    </row>
    <row r="1540" spans="9:19" x14ac:dyDescent="0.35">
      <c r="I1540" s="15"/>
      <c r="J1540" s="2"/>
      <c r="K1540" s="3"/>
      <c r="N1540" s="15"/>
      <c r="O1540" s="16" t="str">
        <f>TEXT(TBL_Employees[[#This Row],[Hire Date]],"YYYY")</f>
        <v>1900</v>
      </c>
      <c r="P1540" s="8" t="str">
        <f>TEXT(TBL_Employees[[#This Row],[Exit Date]], "YYYY")</f>
        <v>1900</v>
      </c>
      <c r="Q1540" s="8">
        <f>TBL_Employees[[#This Row],[EXIT YEAR]]-TBL_Employees[[#This Row],[HIRE YEAR]]</f>
        <v>0</v>
      </c>
      <c r="S1540" s="8"/>
    </row>
    <row r="1541" spans="9:19" x14ac:dyDescent="0.35">
      <c r="I1541" s="15"/>
      <c r="J1541" s="2"/>
      <c r="K1541" s="3"/>
      <c r="N1541" s="15"/>
      <c r="O1541" s="16" t="str">
        <f>TEXT(TBL_Employees[[#This Row],[Hire Date]],"YYYY")</f>
        <v>1900</v>
      </c>
      <c r="P1541" s="8" t="str">
        <f>TEXT(TBL_Employees[[#This Row],[Exit Date]], "YYYY")</f>
        <v>1900</v>
      </c>
      <c r="Q1541" s="8">
        <f>TBL_Employees[[#This Row],[EXIT YEAR]]-TBL_Employees[[#This Row],[HIRE YEAR]]</f>
        <v>0</v>
      </c>
      <c r="S1541" s="8"/>
    </row>
    <row r="1542" spans="9:19" x14ac:dyDescent="0.35">
      <c r="I1542" s="15"/>
      <c r="J1542" s="2"/>
      <c r="K1542" s="3"/>
      <c r="N1542" s="15"/>
      <c r="O1542" s="16" t="str">
        <f>TEXT(TBL_Employees[[#This Row],[Hire Date]],"YYYY")</f>
        <v>1900</v>
      </c>
      <c r="P1542" s="8" t="str">
        <f>TEXT(TBL_Employees[[#This Row],[Exit Date]], "YYYY")</f>
        <v>1900</v>
      </c>
      <c r="Q1542" s="8">
        <f>TBL_Employees[[#This Row],[EXIT YEAR]]-TBL_Employees[[#This Row],[HIRE YEAR]]</f>
        <v>0</v>
      </c>
      <c r="S1542" s="8"/>
    </row>
    <row r="1543" spans="9:19" x14ac:dyDescent="0.35">
      <c r="I1543" s="15"/>
      <c r="J1543" s="2"/>
      <c r="K1543" s="3"/>
      <c r="N1543" s="15"/>
      <c r="O1543" s="16" t="str">
        <f>TEXT(TBL_Employees[[#This Row],[Hire Date]],"YYYY")</f>
        <v>1900</v>
      </c>
      <c r="P1543" s="8" t="str">
        <f>TEXT(TBL_Employees[[#This Row],[Exit Date]], "YYYY")</f>
        <v>1900</v>
      </c>
      <c r="Q1543" s="8">
        <f>TBL_Employees[[#This Row],[EXIT YEAR]]-TBL_Employees[[#This Row],[HIRE YEAR]]</f>
        <v>0</v>
      </c>
      <c r="S1543" s="8"/>
    </row>
    <row r="1544" spans="9:19" x14ac:dyDescent="0.35">
      <c r="I1544" s="15"/>
      <c r="J1544" s="2"/>
      <c r="K1544" s="3"/>
      <c r="N1544" s="15"/>
      <c r="O1544" s="16" t="str">
        <f>TEXT(TBL_Employees[[#This Row],[Hire Date]],"YYYY")</f>
        <v>1900</v>
      </c>
      <c r="P1544" s="8" t="str">
        <f>TEXT(TBL_Employees[[#This Row],[Exit Date]], "YYYY")</f>
        <v>1900</v>
      </c>
      <c r="Q1544" s="8">
        <f>TBL_Employees[[#This Row],[EXIT YEAR]]-TBL_Employees[[#This Row],[HIRE YEAR]]</f>
        <v>0</v>
      </c>
      <c r="S1544" s="8"/>
    </row>
    <row r="1545" spans="9:19" x14ac:dyDescent="0.35">
      <c r="I1545" s="15"/>
      <c r="J1545" s="2"/>
      <c r="K1545" s="3"/>
      <c r="N1545" s="15"/>
      <c r="O1545" s="16" t="str">
        <f>TEXT(TBL_Employees[[#This Row],[Hire Date]],"YYYY")</f>
        <v>1900</v>
      </c>
      <c r="P1545" s="8" t="str">
        <f>TEXT(TBL_Employees[[#This Row],[Exit Date]], "YYYY")</f>
        <v>1900</v>
      </c>
      <c r="Q1545" s="8">
        <f>TBL_Employees[[#This Row],[EXIT YEAR]]-TBL_Employees[[#This Row],[HIRE YEAR]]</f>
        <v>0</v>
      </c>
      <c r="S1545" s="8"/>
    </row>
    <row r="1546" spans="9:19" x14ac:dyDescent="0.35">
      <c r="I1546" s="15"/>
      <c r="J1546" s="2"/>
      <c r="K1546" s="3"/>
      <c r="N1546" s="15"/>
      <c r="O1546" s="16" t="str">
        <f>TEXT(TBL_Employees[[#This Row],[Hire Date]],"YYYY")</f>
        <v>1900</v>
      </c>
      <c r="P1546" s="8" t="str">
        <f>TEXT(TBL_Employees[[#This Row],[Exit Date]], "YYYY")</f>
        <v>1900</v>
      </c>
      <c r="Q1546" s="8">
        <f>TBL_Employees[[#This Row],[EXIT YEAR]]-TBL_Employees[[#This Row],[HIRE YEAR]]</f>
        <v>0</v>
      </c>
      <c r="S1546" s="8"/>
    </row>
    <row r="1547" spans="9:19" x14ac:dyDescent="0.35">
      <c r="I1547" s="15"/>
      <c r="J1547" s="2"/>
      <c r="K1547" s="3"/>
      <c r="N1547" s="15"/>
      <c r="O1547" s="16" t="str">
        <f>TEXT(TBL_Employees[[#This Row],[Hire Date]],"YYYY")</f>
        <v>1900</v>
      </c>
      <c r="P1547" s="8" t="str">
        <f>TEXT(TBL_Employees[[#This Row],[Exit Date]], "YYYY")</f>
        <v>1900</v>
      </c>
      <c r="Q1547" s="8">
        <f>TBL_Employees[[#This Row],[EXIT YEAR]]-TBL_Employees[[#This Row],[HIRE YEAR]]</f>
        <v>0</v>
      </c>
      <c r="S1547" s="8"/>
    </row>
    <row r="1548" spans="9:19" x14ac:dyDescent="0.35">
      <c r="I1548" s="15"/>
      <c r="J1548" s="2"/>
      <c r="K1548" s="3"/>
      <c r="N1548" s="15"/>
      <c r="O1548" s="16" t="str">
        <f>TEXT(TBL_Employees[[#This Row],[Hire Date]],"YYYY")</f>
        <v>1900</v>
      </c>
      <c r="P1548" s="8" t="str">
        <f>TEXT(TBL_Employees[[#This Row],[Exit Date]], "YYYY")</f>
        <v>1900</v>
      </c>
      <c r="Q1548" s="8">
        <f>TBL_Employees[[#This Row],[EXIT YEAR]]-TBL_Employees[[#This Row],[HIRE YEAR]]</f>
        <v>0</v>
      </c>
      <c r="S1548" s="8"/>
    </row>
    <row r="1549" spans="9:19" x14ac:dyDescent="0.35">
      <c r="I1549" s="15"/>
      <c r="J1549" s="2"/>
      <c r="K1549" s="3"/>
      <c r="N1549" s="15"/>
      <c r="O1549" s="16" t="str">
        <f>TEXT(TBL_Employees[[#This Row],[Hire Date]],"YYYY")</f>
        <v>1900</v>
      </c>
      <c r="P1549" s="8" t="str">
        <f>TEXT(TBL_Employees[[#This Row],[Exit Date]], "YYYY")</f>
        <v>1900</v>
      </c>
      <c r="Q1549" s="8">
        <f>TBL_Employees[[#This Row],[EXIT YEAR]]-TBL_Employees[[#This Row],[HIRE YEAR]]</f>
        <v>0</v>
      </c>
      <c r="S1549" s="8"/>
    </row>
    <row r="1550" spans="9:19" x14ac:dyDescent="0.35">
      <c r="I1550" s="15"/>
      <c r="J1550" s="2"/>
      <c r="K1550" s="3"/>
      <c r="N1550" s="15"/>
      <c r="O1550" s="16" t="str">
        <f>TEXT(TBL_Employees[[#This Row],[Hire Date]],"YYYY")</f>
        <v>1900</v>
      </c>
      <c r="P1550" s="8" t="str">
        <f>TEXT(TBL_Employees[[#This Row],[Exit Date]], "YYYY")</f>
        <v>1900</v>
      </c>
      <c r="Q1550" s="8">
        <f>TBL_Employees[[#This Row],[EXIT YEAR]]-TBL_Employees[[#This Row],[HIRE YEAR]]</f>
        <v>0</v>
      </c>
      <c r="S1550" s="8"/>
    </row>
    <row r="1551" spans="9:19" x14ac:dyDescent="0.35">
      <c r="I1551" s="15"/>
      <c r="J1551" s="2"/>
      <c r="K1551" s="3"/>
      <c r="N1551" s="15"/>
      <c r="O1551" s="16" t="str">
        <f>TEXT(TBL_Employees[[#This Row],[Hire Date]],"YYYY")</f>
        <v>1900</v>
      </c>
      <c r="P1551" s="8" t="str">
        <f>TEXT(TBL_Employees[[#This Row],[Exit Date]], "YYYY")</f>
        <v>1900</v>
      </c>
      <c r="Q1551" s="8">
        <f>TBL_Employees[[#This Row],[EXIT YEAR]]-TBL_Employees[[#This Row],[HIRE YEAR]]</f>
        <v>0</v>
      </c>
      <c r="S1551" s="8"/>
    </row>
    <row r="1552" spans="9:19" x14ac:dyDescent="0.35">
      <c r="I1552" s="15"/>
      <c r="J1552" s="2"/>
      <c r="K1552" s="3"/>
      <c r="N1552" s="15"/>
      <c r="O1552" s="16" t="str">
        <f>TEXT(TBL_Employees[[#This Row],[Hire Date]],"YYYY")</f>
        <v>1900</v>
      </c>
      <c r="P1552" s="8" t="str">
        <f>TEXT(TBL_Employees[[#This Row],[Exit Date]], "YYYY")</f>
        <v>1900</v>
      </c>
      <c r="Q1552" s="8">
        <f>TBL_Employees[[#This Row],[EXIT YEAR]]-TBL_Employees[[#This Row],[HIRE YEAR]]</f>
        <v>0</v>
      </c>
      <c r="S1552" s="8"/>
    </row>
    <row r="1553" spans="9:19" x14ac:dyDescent="0.35">
      <c r="I1553" s="15"/>
      <c r="J1553" s="2"/>
      <c r="K1553" s="3"/>
      <c r="N1553" s="15"/>
      <c r="O1553" s="16" t="str">
        <f>TEXT(TBL_Employees[[#This Row],[Hire Date]],"YYYY")</f>
        <v>1900</v>
      </c>
      <c r="P1553" s="8" t="str">
        <f>TEXT(TBL_Employees[[#This Row],[Exit Date]], "YYYY")</f>
        <v>1900</v>
      </c>
      <c r="Q1553" s="8">
        <f>TBL_Employees[[#This Row],[EXIT YEAR]]-TBL_Employees[[#This Row],[HIRE YEAR]]</f>
        <v>0</v>
      </c>
      <c r="S1553" s="8"/>
    </row>
    <row r="1554" spans="9:19" x14ac:dyDescent="0.35">
      <c r="I1554" s="15"/>
      <c r="J1554" s="2"/>
      <c r="K1554" s="3"/>
      <c r="N1554" s="15"/>
      <c r="O1554" s="16" t="str">
        <f>TEXT(TBL_Employees[[#This Row],[Hire Date]],"YYYY")</f>
        <v>1900</v>
      </c>
      <c r="P1554" s="8" t="str">
        <f>TEXT(TBL_Employees[[#This Row],[Exit Date]], "YYYY")</f>
        <v>1900</v>
      </c>
      <c r="Q1554" s="8">
        <f>TBL_Employees[[#This Row],[EXIT YEAR]]-TBL_Employees[[#This Row],[HIRE YEAR]]</f>
        <v>0</v>
      </c>
      <c r="S1554" s="8"/>
    </row>
    <row r="1555" spans="9:19" x14ac:dyDescent="0.35">
      <c r="I1555" s="15"/>
      <c r="J1555" s="2"/>
      <c r="K1555" s="3"/>
      <c r="N1555" s="15"/>
      <c r="O1555" s="16" t="str">
        <f>TEXT(TBL_Employees[[#This Row],[Hire Date]],"YYYY")</f>
        <v>1900</v>
      </c>
      <c r="P1555" s="8" t="str">
        <f>TEXT(TBL_Employees[[#This Row],[Exit Date]], "YYYY")</f>
        <v>1900</v>
      </c>
      <c r="Q1555" s="8">
        <f>TBL_Employees[[#This Row],[EXIT YEAR]]-TBL_Employees[[#This Row],[HIRE YEAR]]</f>
        <v>0</v>
      </c>
      <c r="S1555" s="8"/>
    </row>
    <row r="1556" spans="9:19" x14ac:dyDescent="0.35">
      <c r="I1556" s="15"/>
      <c r="J1556" s="2"/>
      <c r="K1556" s="3"/>
      <c r="N1556" s="15"/>
      <c r="O1556" s="16" t="str">
        <f>TEXT(TBL_Employees[[#This Row],[Hire Date]],"YYYY")</f>
        <v>1900</v>
      </c>
      <c r="P1556" s="8" t="str">
        <f>TEXT(TBL_Employees[[#This Row],[Exit Date]], "YYYY")</f>
        <v>1900</v>
      </c>
      <c r="Q1556" s="8">
        <f>TBL_Employees[[#This Row],[EXIT YEAR]]-TBL_Employees[[#This Row],[HIRE YEAR]]</f>
        <v>0</v>
      </c>
      <c r="S1556" s="8"/>
    </row>
    <row r="1557" spans="9:19" x14ac:dyDescent="0.35">
      <c r="I1557" s="15"/>
      <c r="J1557" s="2"/>
      <c r="K1557" s="3"/>
      <c r="N1557" s="15"/>
      <c r="O1557" s="16" t="str">
        <f>TEXT(TBL_Employees[[#This Row],[Hire Date]],"YYYY")</f>
        <v>1900</v>
      </c>
      <c r="P1557" s="8" t="str">
        <f>TEXT(TBL_Employees[[#This Row],[Exit Date]], "YYYY")</f>
        <v>1900</v>
      </c>
      <c r="Q1557" s="8">
        <f>TBL_Employees[[#This Row],[EXIT YEAR]]-TBL_Employees[[#This Row],[HIRE YEAR]]</f>
        <v>0</v>
      </c>
      <c r="S1557" s="8"/>
    </row>
    <row r="1558" spans="9:19" x14ac:dyDescent="0.35">
      <c r="I1558" s="15"/>
      <c r="J1558" s="2"/>
      <c r="K1558" s="3"/>
      <c r="N1558" s="15"/>
      <c r="O1558" s="16" t="str">
        <f>TEXT(TBL_Employees[[#This Row],[Hire Date]],"YYYY")</f>
        <v>1900</v>
      </c>
      <c r="P1558" s="8" t="str">
        <f>TEXT(TBL_Employees[[#This Row],[Exit Date]], "YYYY")</f>
        <v>1900</v>
      </c>
      <c r="Q1558" s="8">
        <f>TBL_Employees[[#This Row],[EXIT YEAR]]-TBL_Employees[[#This Row],[HIRE YEAR]]</f>
        <v>0</v>
      </c>
      <c r="S1558" s="8"/>
    </row>
    <row r="1559" spans="9:19" x14ac:dyDescent="0.35">
      <c r="I1559" s="15"/>
      <c r="J1559" s="2"/>
      <c r="K1559" s="3"/>
      <c r="N1559" s="15"/>
      <c r="O1559" s="16" t="str">
        <f>TEXT(TBL_Employees[[#This Row],[Hire Date]],"YYYY")</f>
        <v>1900</v>
      </c>
      <c r="P1559" s="8" t="str">
        <f>TEXT(TBL_Employees[[#This Row],[Exit Date]], "YYYY")</f>
        <v>1900</v>
      </c>
      <c r="Q1559" s="8">
        <f>TBL_Employees[[#This Row],[EXIT YEAR]]-TBL_Employees[[#This Row],[HIRE YEAR]]</f>
        <v>0</v>
      </c>
      <c r="S1559" s="8"/>
    </row>
    <row r="1560" spans="9:19" x14ac:dyDescent="0.35">
      <c r="I1560" s="15"/>
      <c r="J1560" s="2"/>
      <c r="K1560" s="3"/>
      <c r="N1560" s="15"/>
      <c r="O1560" s="16" t="str">
        <f>TEXT(TBL_Employees[[#This Row],[Hire Date]],"YYYY")</f>
        <v>1900</v>
      </c>
      <c r="P1560" s="8" t="str">
        <f>TEXT(TBL_Employees[[#This Row],[Exit Date]], "YYYY")</f>
        <v>1900</v>
      </c>
      <c r="Q1560" s="8">
        <f>TBL_Employees[[#This Row],[EXIT YEAR]]-TBL_Employees[[#This Row],[HIRE YEAR]]</f>
        <v>0</v>
      </c>
      <c r="S1560" s="8"/>
    </row>
    <row r="1561" spans="9:19" x14ac:dyDescent="0.35">
      <c r="I1561" s="15"/>
      <c r="J1561" s="2"/>
      <c r="K1561" s="3"/>
      <c r="N1561" s="15"/>
      <c r="O1561" s="16" t="str">
        <f>TEXT(TBL_Employees[[#This Row],[Hire Date]],"YYYY")</f>
        <v>1900</v>
      </c>
      <c r="P1561" s="8" t="str">
        <f>TEXT(TBL_Employees[[#This Row],[Exit Date]], "YYYY")</f>
        <v>1900</v>
      </c>
      <c r="Q1561" s="8">
        <f>TBL_Employees[[#This Row],[EXIT YEAR]]-TBL_Employees[[#This Row],[HIRE YEAR]]</f>
        <v>0</v>
      </c>
      <c r="S1561" s="8"/>
    </row>
    <row r="1562" spans="9:19" x14ac:dyDescent="0.35">
      <c r="I1562" s="15"/>
      <c r="J1562" s="2"/>
      <c r="K1562" s="3"/>
      <c r="N1562" s="15"/>
      <c r="O1562" s="16" t="str">
        <f>TEXT(TBL_Employees[[#This Row],[Hire Date]],"YYYY")</f>
        <v>1900</v>
      </c>
      <c r="P1562" s="8" t="str">
        <f>TEXT(TBL_Employees[[#This Row],[Exit Date]], "YYYY")</f>
        <v>1900</v>
      </c>
      <c r="Q1562" s="8">
        <f>TBL_Employees[[#This Row],[EXIT YEAR]]-TBL_Employees[[#This Row],[HIRE YEAR]]</f>
        <v>0</v>
      </c>
      <c r="S1562" s="8"/>
    </row>
    <row r="1563" spans="9:19" x14ac:dyDescent="0.35">
      <c r="I1563" s="15"/>
      <c r="J1563" s="2"/>
      <c r="K1563" s="3"/>
      <c r="N1563" s="15"/>
      <c r="O1563" s="16" t="str">
        <f>TEXT(TBL_Employees[[#This Row],[Hire Date]],"YYYY")</f>
        <v>1900</v>
      </c>
      <c r="P1563" s="8" t="str">
        <f>TEXT(TBL_Employees[[#This Row],[Exit Date]], "YYYY")</f>
        <v>1900</v>
      </c>
      <c r="Q1563" s="8">
        <f>TBL_Employees[[#This Row],[EXIT YEAR]]-TBL_Employees[[#This Row],[HIRE YEAR]]</f>
        <v>0</v>
      </c>
      <c r="S1563" s="8"/>
    </row>
    <row r="1564" spans="9:19" x14ac:dyDescent="0.35">
      <c r="I1564" s="15"/>
      <c r="J1564" s="2"/>
      <c r="K1564" s="3"/>
      <c r="N1564" s="15"/>
      <c r="O1564" s="16" t="str">
        <f>TEXT(TBL_Employees[[#This Row],[Hire Date]],"YYYY")</f>
        <v>1900</v>
      </c>
      <c r="P1564" s="8" t="str">
        <f>TEXT(TBL_Employees[[#This Row],[Exit Date]], "YYYY")</f>
        <v>1900</v>
      </c>
      <c r="Q1564" s="8">
        <f>TBL_Employees[[#This Row],[EXIT YEAR]]-TBL_Employees[[#This Row],[HIRE YEAR]]</f>
        <v>0</v>
      </c>
      <c r="S1564" s="8"/>
    </row>
    <row r="1565" spans="9:19" x14ac:dyDescent="0.35">
      <c r="I1565" s="15"/>
      <c r="J1565" s="2"/>
      <c r="K1565" s="3"/>
      <c r="N1565" s="15"/>
      <c r="O1565" s="16" t="str">
        <f>TEXT(TBL_Employees[[#This Row],[Hire Date]],"YYYY")</f>
        <v>1900</v>
      </c>
      <c r="P1565" s="8" t="str">
        <f>TEXT(TBL_Employees[[#This Row],[Exit Date]], "YYYY")</f>
        <v>1900</v>
      </c>
      <c r="Q1565" s="8">
        <f>TBL_Employees[[#This Row],[EXIT YEAR]]-TBL_Employees[[#This Row],[HIRE YEAR]]</f>
        <v>0</v>
      </c>
      <c r="S1565" s="8"/>
    </row>
    <row r="1566" spans="9:19" x14ac:dyDescent="0.35">
      <c r="I1566" s="15"/>
      <c r="J1566" s="2"/>
      <c r="K1566" s="3"/>
      <c r="N1566" s="15"/>
      <c r="O1566" s="16" t="str">
        <f>TEXT(TBL_Employees[[#This Row],[Hire Date]],"YYYY")</f>
        <v>1900</v>
      </c>
      <c r="P1566" s="8" t="str">
        <f>TEXT(TBL_Employees[[#This Row],[Exit Date]], "YYYY")</f>
        <v>1900</v>
      </c>
      <c r="Q1566" s="8">
        <f>TBL_Employees[[#This Row],[EXIT YEAR]]-TBL_Employees[[#This Row],[HIRE YEAR]]</f>
        <v>0</v>
      </c>
      <c r="S1566" s="8"/>
    </row>
    <row r="1567" spans="9:19" x14ac:dyDescent="0.35">
      <c r="I1567" s="15"/>
      <c r="J1567" s="2"/>
      <c r="K1567" s="3"/>
      <c r="N1567" s="15"/>
      <c r="O1567" s="16" t="str">
        <f>TEXT(TBL_Employees[[#This Row],[Hire Date]],"YYYY")</f>
        <v>1900</v>
      </c>
      <c r="P1567" s="8" t="str">
        <f>TEXT(TBL_Employees[[#This Row],[Exit Date]], "YYYY")</f>
        <v>1900</v>
      </c>
      <c r="Q1567" s="8">
        <f>TBL_Employees[[#This Row],[EXIT YEAR]]-TBL_Employees[[#This Row],[HIRE YEAR]]</f>
        <v>0</v>
      </c>
      <c r="S1567" s="8"/>
    </row>
    <row r="1568" spans="9:19" x14ac:dyDescent="0.35">
      <c r="I1568" s="15"/>
      <c r="J1568" s="2"/>
      <c r="K1568" s="3"/>
      <c r="N1568" s="15"/>
      <c r="O1568" s="16" t="str">
        <f>TEXT(TBL_Employees[[#This Row],[Hire Date]],"YYYY")</f>
        <v>1900</v>
      </c>
      <c r="P1568" s="8" t="str">
        <f>TEXT(TBL_Employees[[#This Row],[Exit Date]], "YYYY")</f>
        <v>1900</v>
      </c>
      <c r="Q1568" s="8">
        <f>TBL_Employees[[#This Row],[EXIT YEAR]]-TBL_Employees[[#This Row],[HIRE YEAR]]</f>
        <v>0</v>
      </c>
      <c r="S1568" s="8"/>
    </row>
    <row r="1569" spans="9:19" x14ac:dyDescent="0.35">
      <c r="I1569" s="15"/>
      <c r="J1569" s="2"/>
      <c r="K1569" s="3"/>
      <c r="N1569" s="15"/>
      <c r="O1569" s="16" t="str">
        <f>TEXT(TBL_Employees[[#This Row],[Hire Date]],"YYYY")</f>
        <v>1900</v>
      </c>
      <c r="P1569" s="8" t="str">
        <f>TEXT(TBL_Employees[[#This Row],[Exit Date]], "YYYY")</f>
        <v>1900</v>
      </c>
      <c r="Q1569" s="8">
        <f>TBL_Employees[[#This Row],[EXIT YEAR]]-TBL_Employees[[#This Row],[HIRE YEAR]]</f>
        <v>0</v>
      </c>
      <c r="S1569" s="8"/>
    </row>
    <row r="1570" spans="9:19" x14ac:dyDescent="0.35">
      <c r="I1570" s="15"/>
      <c r="J1570" s="2"/>
      <c r="K1570" s="3"/>
      <c r="N1570" s="15"/>
      <c r="O1570" s="16" t="str">
        <f>TEXT(TBL_Employees[[#This Row],[Hire Date]],"YYYY")</f>
        <v>1900</v>
      </c>
      <c r="P1570" s="8" t="str">
        <f>TEXT(TBL_Employees[[#This Row],[Exit Date]], "YYYY")</f>
        <v>1900</v>
      </c>
      <c r="Q1570" s="8">
        <f>TBL_Employees[[#This Row],[EXIT YEAR]]-TBL_Employees[[#This Row],[HIRE YEAR]]</f>
        <v>0</v>
      </c>
      <c r="S1570" s="8"/>
    </row>
    <row r="1571" spans="9:19" x14ac:dyDescent="0.35">
      <c r="I1571" s="15"/>
      <c r="J1571" s="2"/>
      <c r="K1571" s="3"/>
      <c r="N1571" s="15"/>
      <c r="O1571" s="16" t="str">
        <f>TEXT(TBL_Employees[[#This Row],[Hire Date]],"YYYY")</f>
        <v>1900</v>
      </c>
      <c r="P1571" s="8" t="str">
        <f>TEXT(TBL_Employees[[#This Row],[Exit Date]], "YYYY")</f>
        <v>1900</v>
      </c>
      <c r="Q1571" s="8">
        <f>TBL_Employees[[#This Row],[EXIT YEAR]]-TBL_Employees[[#This Row],[HIRE YEAR]]</f>
        <v>0</v>
      </c>
      <c r="S1571" s="8"/>
    </row>
    <row r="1572" spans="9:19" x14ac:dyDescent="0.35">
      <c r="I1572" s="15"/>
      <c r="J1572" s="2"/>
      <c r="K1572" s="3"/>
      <c r="N1572" s="15"/>
      <c r="O1572" s="16" t="str">
        <f>TEXT(TBL_Employees[[#This Row],[Hire Date]],"YYYY")</f>
        <v>1900</v>
      </c>
      <c r="P1572" s="8" t="str">
        <f>TEXT(TBL_Employees[[#This Row],[Exit Date]], "YYYY")</f>
        <v>1900</v>
      </c>
      <c r="Q1572" s="8">
        <f>TBL_Employees[[#This Row],[EXIT YEAR]]-TBL_Employees[[#This Row],[HIRE YEAR]]</f>
        <v>0</v>
      </c>
      <c r="S1572" s="8"/>
    </row>
    <row r="1573" spans="9:19" x14ac:dyDescent="0.35">
      <c r="I1573" s="15"/>
      <c r="J1573" s="2"/>
      <c r="K1573" s="3"/>
      <c r="N1573" s="15"/>
      <c r="O1573" s="16" t="str">
        <f>TEXT(TBL_Employees[[#This Row],[Hire Date]],"YYYY")</f>
        <v>1900</v>
      </c>
      <c r="P1573" s="8" t="str">
        <f>TEXT(TBL_Employees[[#This Row],[Exit Date]], "YYYY")</f>
        <v>1900</v>
      </c>
      <c r="Q1573" s="8">
        <f>TBL_Employees[[#This Row],[EXIT YEAR]]-TBL_Employees[[#This Row],[HIRE YEAR]]</f>
        <v>0</v>
      </c>
      <c r="S1573" s="8"/>
    </row>
    <row r="1574" spans="9:19" x14ac:dyDescent="0.35">
      <c r="I1574" s="15"/>
      <c r="J1574" s="2"/>
      <c r="K1574" s="3"/>
      <c r="N1574" s="15"/>
      <c r="O1574" s="16" t="str">
        <f>TEXT(TBL_Employees[[#This Row],[Hire Date]],"YYYY")</f>
        <v>1900</v>
      </c>
      <c r="P1574" s="8" t="str">
        <f>TEXT(TBL_Employees[[#This Row],[Exit Date]], "YYYY")</f>
        <v>1900</v>
      </c>
      <c r="Q1574" s="8">
        <f>TBL_Employees[[#This Row],[EXIT YEAR]]-TBL_Employees[[#This Row],[HIRE YEAR]]</f>
        <v>0</v>
      </c>
      <c r="S1574" s="8"/>
    </row>
    <row r="1575" spans="9:19" x14ac:dyDescent="0.35">
      <c r="I1575" s="15"/>
      <c r="J1575" s="2"/>
      <c r="K1575" s="3"/>
      <c r="N1575" s="15"/>
      <c r="O1575" s="16" t="str">
        <f>TEXT(TBL_Employees[[#This Row],[Hire Date]],"YYYY")</f>
        <v>1900</v>
      </c>
      <c r="P1575" s="8" t="str">
        <f>TEXT(TBL_Employees[[#This Row],[Exit Date]], "YYYY")</f>
        <v>1900</v>
      </c>
      <c r="Q1575" s="8">
        <f>TBL_Employees[[#This Row],[EXIT YEAR]]-TBL_Employees[[#This Row],[HIRE YEAR]]</f>
        <v>0</v>
      </c>
      <c r="S1575" s="8"/>
    </row>
    <row r="1576" spans="9:19" x14ac:dyDescent="0.35">
      <c r="I1576" s="15"/>
      <c r="J1576" s="2"/>
      <c r="K1576" s="3"/>
      <c r="N1576" s="15"/>
      <c r="O1576" s="16" t="str">
        <f>TEXT(TBL_Employees[[#This Row],[Hire Date]],"YYYY")</f>
        <v>1900</v>
      </c>
      <c r="P1576" s="8" t="str">
        <f>TEXT(TBL_Employees[[#This Row],[Exit Date]], "YYYY")</f>
        <v>1900</v>
      </c>
      <c r="Q1576" s="8">
        <f>TBL_Employees[[#This Row],[EXIT YEAR]]-TBL_Employees[[#This Row],[HIRE YEAR]]</f>
        <v>0</v>
      </c>
      <c r="S1576" s="8"/>
    </row>
    <row r="1577" spans="9:19" x14ac:dyDescent="0.35">
      <c r="I1577" s="15"/>
      <c r="J1577" s="2"/>
      <c r="K1577" s="3"/>
      <c r="N1577" s="15"/>
      <c r="O1577" s="16" t="str">
        <f>TEXT(TBL_Employees[[#This Row],[Hire Date]],"YYYY")</f>
        <v>1900</v>
      </c>
      <c r="P1577" s="8" t="str">
        <f>TEXT(TBL_Employees[[#This Row],[Exit Date]], "YYYY")</f>
        <v>1900</v>
      </c>
      <c r="Q1577" s="8">
        <f>TBL_Employees[[#This Row],[EXIT YEAR]]-TBL_Employees[[#This Row],[HIRE YEAR]]</f>
        <v>0</v>
      </c>
      <c r="S1577" s="8"/>
    </row>
    <row r="1578" spans="9:19" x14ac:dyDescent="0.35">
      <c r="I1578" s="15"/>
      <c r="J1578" s="2"/>
      <c r="K1578" s="3"/>
      <c r="N1578" s="15"/>
      <c r="O1578" s="16" t="str">
        <f>TEXT(TBL_Employees[[#This Row],[Hire Date]],"YYYY")</f>
        <v>1900</v>
      </c>
      <c r="P1578" s="8" t="str">
        <f>TEXT(TBL_Employees[[#This Row],[Exit Date]], "YYYY")</f>
        <v>1900</v>
      </c>
      <c r="Q1578" s="8">
        <f>TBL_Employees[[#This Row],[EXIT YEAR]]-TBL_Employees[[#This Row],[HIRE YEAR]]</f>
        <v>0</v>
      </c>
      <c r="S1578" s="8"/>
    </row>
    <row r="1579" spans="9:19" x14ac:dyDescent="0.35">
      <c r="I1579" s="15"/>
      <c r="J1579" s="2"/>
      <c r="K1579" s="3"/>
      <c r="N1579" s="15"/>
      <c r="O1579" s="16" t="str">
        <f>TEXT(TBL_Employees[[#This Row],[Hire Date]],"YYYY")</f>
        <v>1900</v>
      </c>
      <c r="P1579" s="8" t="str">
        <f>TEXT(TBL_Employees[[#This Row],[Exit Date]], "YYYY")</f>
        <v>1900</v>
      </c>
      <c r="Q1579" s="8">
        <f>TBL_Employees[[#This Row],[EXIT YEAR]]-TBL_Employees[[#This Row],[HIRE YEAR]]</f>
        <v>0</v>
      </c>
      <c r="S1579" s="8"/>
    </row>
    <row r="1580" spans="9:19" x14ac:dyDescent="0.35">
      <c r="I1580" s="15"/>
      <c r="J1580" s="2"/>
      <c r="K1580" s="3"/>
      <c r="N1580" s="15"/>
      <c r="O1580" s="16" t="str">
        <f>TEXT(TBL_Employees[[#This Row],[Hire Date]],"YYYY")</f>
        <v>1900</v>
      </c>
      <c r="P1580" s="8" t="str">
        <f>TEXT(TBL_Employees[[#This Row],[Exit Date]], "YYYY")</f>
        <v>1900</v>
      </c>
      <c r="Q1580" s="8">
        <f>TBL_Employees[[#This Row],[EXIT YEAR]]-TBL_Employees[[#This Row],[HIRE YEAR]]</f>
        <v>0</v>
      </c>
      <c r="S1580" s="8"/>
    </row>
    <row r="1581" spans="9:19" x14ac:dyDescent="0.35">
      <c r="I1581" s="15"/>
      <c r="J1581" s="2"/>
      <c r="K1581" s="3"/>
      <c r="N1581" s="15"/>
      <c r="O1581" s="16" t="str">
        <f>TEXT(TBL_Employees[[#This Row],[Hire Date]],"YYYY")</f>
        <v>1900</v>
      </c>
      <c r="P1581" s="8" t="str">
        <f>TEXT(TBL_Employees[[#This Row],[Exit Date]], "YYYY")</f>
        <v>1900</v>
      </c>
      <c r="Q1581" s="8">
        <f>TBL_Employees[[#This Row],[EXIT YEAR]]-TBL_Employees[[#This Row],[HIRE YEAR]]</f>
        <v>0</v>
      </c>
      <c r="S1581" s="8"/>
    </row>
    <row r="1582" spans="9:19" x14ac:dyDescent="0.35">
      <c r="I1582" s="15"/>
      <c r="J1582" s="2"/>
      <c r="K1582" s="3"/>
      <c r="N1582" s="15"/>
      <c r="O1582" s="16" t="str">
        <f>TEXT(TBL_Employees[[#This Row],[Hire Date]],"YYYY")</f>
        <v>1900</v>
      </c>
      <c r="P1582" s="8" t="str">
        <f>TEXT(TBL_Employees[[#This Row],[Exit Date]], "YYYY")</f>
        <v>1900</v>
      </c>
      <c r="Q1582" s="8">
        <f>TBL_Employees[[#This Row],[EXIT YEAR]]-TBL_Employees[[#This Row],[HIRE YEAR]]</f>
        <v>0</v>
      </c>
      <c r="S1582" s="8"/>
    </row>
    <row r="1583" spans="9:19" x14ac:dyDescent="0.35">
      <c r="I1583" s="15"/>
      <c r="J1583" s="2"/>
      <c r="K1583" s="3"/>
      <c r="N1583" s="15"/>
      <c r="O1583" s="16" t="str">
        <f>TEXT(TBL_Employees[[#This Row],[Hire Date]],"YYYY")</f>
        <v>1900</v>
      </c>
      <c r="P1583" s="8" t="str">
        <f>TEXT(TBL_Employees[[#This Row],[Exit Date]], "YYYY")</f>
        <v>1900</v>
      </c>
      <c r="Q1583" s="8">
        <f>TBL_Employees[[#This Row],[EXIT YEAR]]-TBL_Employees[[#This Row],[HIRE YEAR]]</f>
        <v>0</v>
      </c>
      <c r="S1583" s="8"/>
    </row>
    <row r="1584" spans="9:19" x14ac:dyDescent="0.35">
      <c r="I1584" s="15"/>
      <c r="J1584" s="2"/>
      <c r="K1584" s="3"/>
      <c r="N1584" s="15"/>
      <c r="O1584" s="16" t="str">
        <f>TEXT(TBL_Employees[[#This Row],[Hire Date]],"YYYY")</f>
        <v>1900</v>
      </c>
      <c r="P1584" s="8" t="str">
        <f>TEXT(TBL_Employees[[#This Row],[Exit Date]], "YYYY")</f>
        <v>1900</v>
      </c>
      <c r="Q1584" s="8">
        <f>TBL_Employees[[#This Row],[EXIT YEAR]]-TBL_Employees[[#This Row],[HIRE YEAR]]</f>
        <v>0</v>
      </c>
      <c r="S1584" s="8"/>
    </row>
    <row r="1585" spans="9:19" x14ac:dyDescent="0.35">
      <c r="I1585" s="15"/>
      <c r="J1585" s="2"/>
      <c r="K1585" s="3"/>
      <c r="N1585" s="15"/>
      <c r="O1585" s="16" t="str">
        <f>TEXT(TBL_Employees[[#This Row],[Hire Date]],"YYYY")</f>
        <v>1900</v>
      </c>
      <c r="P1585" s="8" t="str">
        <f>TEXT(TBL_Employees[[#This Row],[Exit Date]], "YYYY")</f>
        <v>1900</v>
      </c>
      <c r="Q1585" s="8">
        <f>TBL_Employees[[#This Row],[EXIT YEAR]]-TBL_Employees[[#This Row],[HIRE YEAR]]</f>
        <v>0</v>
      </c>
      <c r="S1585" s="8"/>
    </row>
    <row r="1586" spans="9:19" x14ac:dyDescent="0.35">
      <c r="I1586" s="15"/>
      <c r="J1586" s="2"/>
      <c r="K1586" s="3"/>
      <c r="N1586" s="15"/>
      <c r="O1586" s="16" t="str">
        <f>TEXT(TBL_Employees[[#This Row],[Hire Date]],"YYYY")</f>
        <v>1900</v>
      </c>
      <c r="P1586" s="8" t="str">
        <f>TEXT(TBL_Employees[[#This Row],[Exit Date]], "YYYY")</f>
        <v>1900</v>
      </c>
      <c r="Q1586" s="8">
        <f>TBL_Employees[[#This Row],[EXIT YEAR]]-TBL_Employees[[#This Row],[HIRE YEAR]]</f>
        <v>0</v>
      </c>
      <c r="S1586" s="8"/>
    </row>
    <row r="1587" spans="9:19" x14ac:dyDescent="0.35">
      <c r="I1587" s="15"/>
      <c r="J1587" s="2"/>
      <c r="K1587" s="3"/>
      <c r="N1587" s="15"/>
      <c r="O1587" s="16" t="str">
        <f>TEXT(TBL_Employees[[#This Row],[Hire Date]],"YYYY")</f>
        <v>1900</v>
      </c>
      <c r="P1587" s="8" t="str">
        <f>TEXT(TBL_Employees[[#This Row],[Exit Date]], "YYYY")</f>
        <v>1900</v>
      </c>
      <c r="Q1587" s="8">
        <f>TBL_Employees[[#This Row],[EXIT YEAR]]-TBL_Employees[[#This Row],[HIRE YEAR]]</f>
        <v>0</v>
      </c>
      <c r="S1587" s="8"/>
    </row>
    <row r="1588" spans="9:19" x14ac:dyDescent="0.35">
      <c r="I1588" s="15"/>
      <c r="J1588" s="2"/>
      <c r="K1588" s="3"/>
      <c r="N1588" s="15"/>
      <c r="O1588" s="16" t="str">
        <f>TEXT(TBL_Employees[[#This Row],[Hire Date]],"YYYY")</f>
        <v>1900</v>
      </c>
      <c r="P1588" s="8" t="str">
        <f>TEXT(TBL_Employees[[#This Row],[Exit Date]], "YYYY")</f>
        <v>1900</v>
      </c>
      <c r="Q1588" s="8">
        <f>TBL_Employees[[#This Row],[EXIT YEAR]]-TBL_Employees[[#This Row],[HIRE YEAR]]</f>
        <v>0</v>
      </c>
      <c r="S1588" s="8"/>
    </row>
    <row r="1589" spans="9:19" x14ac:dyDescent="0.35">
      <c r="I1589" s="15"/>
      <c r="J1589" s="2"/>
      <c r="K1589" s="3"/>
      <c r="N1589" s="15"/>
      <c r="O1589" s="16" t="str">
        <f>TEXT(TBL_Employees[[#This Row],[Hire Date]],"YYYY")</f>
        <v>1900</v>
      </c>
      <c r="P1589" s="8" t="str">
        <f>TEXT(TBL_Employees[[#This Row],[Exit Date]], "YYYY")</f>
        <v>1900</v>
      </c>
      <c r="Q1589" s="8">
        <f>TBL_Employees[[#This Row],[EXIT YEAR]]-TBL_Employees[[#This Row],[HIRE YEAR]]</f>
        <v>0</v>
      </c>
      <c r="S1589" s="8"/>
    </row>
    <row r="1590" spans="9:19" x14ac:dyDescent="0.35">
      <c r="I1590" s="15"/>
      <c r="J1590" s="2"/>
      <c r="K1590" s="3"/>
      <c r="N1590" s="15"/>
      <c r="O1590" s="16" t="str">
        <f>TEXT(TBL_Employees[[#This Row],[Hire Date]],"YYYY")</f>
        <v>1900</v>
      </c>
      <c r="P1590" s="8" t="str">
        <f>TEXT(TBL_Employees[[#This Row],[Exit Date]], "YYYY")</f>
        <v>1900</v>
      </c>
      <c r="Q1590" s="8">
        <f>TBL_Employees[[#This Row],[EXIT YEAR]]-TBL_Employees[[#This Row],[HIRE YEAR]]</f>
        <v>0</v>
      </c>
      <c r="S1590" s="8"/>
    </row>
    <row r="1591" spans="9:19" x14ac:dyDescent="0.35">
      <c r="I1591" s="15"/>
      <c r="J1591" s="2"/>
      <c r="K1591" s="3"/>
      <c r="N1591" s="15"/>
      <c r="O1591" s="16" t="str">
        <f>TEXT(TBL_Employees[[#This Row],[Hire Date]],"YYYY")</f>
        <v>1900</v>
      </c>
      <c r="P1591" s="8" t="str">
        <f>TEXT(TBL_Employees[[#This Row],[Exit Date]], "YYYY")</f>
        <v>1900</v>
      </c>
      <c r="Q1591" s="8">
        <f>TBL_Employees[[#This Row],[EXIT YEAR]]-TBL_Employees[[#This Row],[HIRE YEAR]]</f>
        <v>0</v>
      </c>
      <c r="S1591" s="8"/>
    </row>
    <row r="1592" spans="9:19" x14ac:dyDescent="0.35">
      <c r="I1592" s="15"/>
      <c r="J1592" s="2"/>
      <c r="K1592" s="3"/>
      <c r="N1592" s="15"/>
      <c r="O1592" s="16" t="str">
        <f>TEXT(TBL_Employees[[#This Row],[Hire Date]],"YYYY")</f>
        <v>1900</v>
      </c>
      <c r="P1592" s="8" t="str">
        <f>TEXT(TBL_Employees[[#This Row],[Exit Date]], "YYYY")</f>
        <v>1900</v>
      </c>
      <c r="Q1592" s="8">
        <f>TBL_Employees[[#This Row],[EXIT YEAR]]-TBL_Employees[[#This Row],[HIRE YEAR]]</f>
        <v>0</v>
      </c>
      <c r="S1592" s="8"/>
    </row>
    <row r="1593" spans="9:19" x14ac:dyDescent="0.35">
      <c r="I1593" s="15"/>
      <c r="J1593" s="2"/>
      <c r="K1593" s="3"/>
      <c r="N1593" s="15"/>
      <c r="O1593" s="16" t="str">
        <f>TEXT(TBL_Employees[[#This Row],[Hire Date]],"YYYY")</f>
        <v>1900</v>
      </c>
      <c r="P1593" s="8" t="str">
        <f>TEXT(TBL_Employees[[#This Row],[Exit Date]], "YYYY")</f>
        <v>1900</v>
      </c>
      <c r="Q1593" s="8">
        <f>TBL_Employees[[#This Row],[EXIT YEAR]]-TBL_Employees[[#This Row],[HIRE YEAR]]</f>
        <v>0</v>
      </c>
      <c r="S1593" s="8"/>
    </row>
    <row r="1594" spans="9:19" x14ac:dyDescent="0.35">
      <c r="I1594" s="15"/>
      <c r="J1594" s="2"/>
      <c r="K1594" s="3"/>
      <c r="N1594" s="15"/>
      <c r="O1594" s="16" t="str">
        <f>TEXT(TBL_Employees[[#This Row],[Hire Date]],"YYYY")</f>
        <v>1900</v>
      </c>
      <c r="P1594" s="8" t="str">
        <f>TEXT(TBL_Employees[[#This Row],[Exit Date]], "YYYY")</f>
        <v>1900</v>
      </c>
      <c r="Q1594" s="8">
        <f>TBL_Employees[[#This Row],[EXIT YEAR]]-TBL_Employees[[#This Row],[HIRE YEAR]]</f>
        <v>0</v>
      </c>
      <c r="S1594" s="8"/>
    </row>
    <row r="1595" spans="9:19" x14ac:dyDescent="0.35">
      <c r="I1595" s="15"/>
      <c r="J1595" s="2"/>
      <c r="K1595" s="3"/>
      <c r="N1595" s="15"/>
      <c r="O1595" s="16" t="str">
        <f>TEXT(TBL_Employees[[#This Row],[Hire Date]],"YYYY")</f>
        <v>1900</v>
      </c>
      <c r="P1595" s="8" t="str">
        <f>TEXT(TBL_Employees[[#This Row],[Exit Date]], "YYYY")</f>
        <v>1900</v>
      </c>
      <c r="Q1595" s="8">
        <f>TBL_Employees[[#This Row],[EXIT YEAR]]-TBL_Employees[[#This Row],[HIRE YEAR]]</f>
        <v>0</v>
      </c>
      <c r="S1595" s="8"/>
    </row>
    <row r="1596" spans="9:19" x14ac:dyDescent="0.35">
      <c r="I1596" s="15"/>
      <c r="J1596" s="2"/>
      <c r="K1596" s="3"/>
      <c r="N1596" s="15"/>
      <c r="O1596" s="16" t="str">
        <f>TEXT(TBL_Employees[[#This Row],[Hire Date]],"YYYY")</f>
        <v>1900</v>
      </c>
      <c r="P1596" s="8" t="str">
        <f>TEXT(TBL_Employees[[#This Row],[Exit Date]], "YYYY")</f>
        <v>1900</v>
      </c>
      <c r="Q1596" s="8">
        <f>TBL_Employees[[#This Row],[EXIT YEAR]]-TBL_Employees[[#This Row],[HIRE YEAR]]</f>
        <v>0</v>
      </c>
      <c r="S1596" s="8"/>
    </row>
    <row r="1597" spans="9:19" x14ac:dyDescent="0.35">
      <c r="I1597" s="15"/>
      <c r="J1597" s="2"/>
      <c r="K1597" s="3"/>
      <c r="N1597" s="15"/>
      <c r="O1597" s="16" t="str">
        <f>TEXT(TBL_Employees[[#This Row],[Hire Date]],"YYYY")</f>
        <v>1900</v>
      </c>
      <c r="P1597" s="8" t="str">
        <f>TEXT(TBL_Employees[[#This Row],[Exit Date]], "YYYY")</f>
        <v>1900</v>
      </c>
      <c r="Q1597" s="8">
        <f>TBL_Employees[[#This Row],[EXIT YEAR]]-TBL_Employees[[#This Row],[HIRE YEAR]]</f>
        <v>0</v>
      </c>
      <c r="S1597" s="8"/>
    </row>
    <row r="1598" spans="9:19" x14ac:dyDescent="0.35">
      <c r="I1598" s="15"/>
      <c r="J1598" s="2"/>
      <c r="K1598" s="3"/>
      <c r="N1598" s="15"/>
      <c r="O1598" s="16" t="str">
        <f>TEXT(TBL_Employees[[#This Row],[Hire Date]],"YYYY")</f>
        <v>1900</v>
      </c>
      <c r="P1598" s="8" t="str">
        <f>TEXT(TBL_Employees[[#This Row],[Exit Date]], "YYYY")</f>
        <v>1900</v>
      </c>
      <c r="Q1598" s="8">
        <f>TBL_Employees[[#This Row],[EXIT YEAR]]-TBL_Employees[[#This Row],[HIRE YEAR]]</f>
        <v>0</v>
      </c>
      <c r="S1598" s="8"/>
    </row>
    <row r="1599" spans="9:19" x14ac:dyDescent="0.35">
      <c r="I1599" s="15"/>
      <c r="J1599" s="2"/>
      <c r="K1599" s="3"/>
      <c r="N1599" s="15"/>
      <c r="O1599" s="16" t="str">
        <f>TEXT(TBL_Employees[[#This Row],[Hire Date]],"YYYY")</f>
        <v>1900</v>
      </c>
      <c r="P1599" s="8" t="str">
        <f>TEXT(TBL_Employees[[#This Row],[Exit Date]], "YYYY")</f>
        <v>1900</v>
      </c>
      <c r="Q1599" s="8">
        <f>TBL_Employees[[#This Row],[EXIT YEAR]]-TBL_Employees[[#This Row],[HIRE YEAR]]</f>
        <v>0</v>
      </c>
      <c r="S1599" s="8"/>
    </row>
    <row r="1600" spans="9:19" x14ac:dyDescent="0.35">
      <c r="I1600" s="15"/>
      <c r="J1600" s="2"/>
      <c r="K1600" s="3"/>
      <c r="N1600" s="15"/>
      <c r="O1600" s="16" t="str">
        <f>TEXT(TBL_Employees[[#This Row],[Hire Date]],"YYYY")</f>
        <v>1900</v>
      </c>
      <c r="P1600" s="8" t="str">
        <f>TEXT(TBL_Employees[[#This Row],[Exit Date]], "YYYY")</f>
        <v>1900</v>
      </c>
      <c r="Q1600" s="8">
        <f>TBL_Employees[[#This Row],[EXIT YEAR]]-TBL_Employees[[#This Row],[HIRE YEAR]]</f>
        <v>0</v>
      </c>
      <c r="S1600" s="8"/>
    </row>
    <row r="1601" spans="9:19" x14ac:dyDescent="0.35">
      <c r="I1601" s="15"/>
      <c r="J1601" s="2"/>
      <c r="K1601" s="3"/>
      <c r="N1601" s="15"/>
      <c r="O1601" s="16" t="str">
        <f>TEXT(TBL_Employees[[#This Row],[Hire Date]],"YYYY")</f>
        <v>1900</v>
      </c>
      <c r="P1601" s="8" t="str">
        <f>TEXT(TBL_Employees[[#This Row],[Exit Date]], "YYYY")</f>
        <v>1900</v>
      </c>
      <c r="Q1601" s="8">
        <f>TBL_Employees[[#This Row],[EXIT YEAR]]-TBL_Employees[[#This Row],[HIRE YEAR]]</f>
        <v>0</v>
      </c>
      <c r="S1601" s="8"/>
    </row>
    <row r="1602" spans="9:19" x14ac:dyDescent="0.35">
      <c r="I1602" s="15"/>
      <c r="J1602" s="2"/>
      <c r="K1602" s="3"/>
      <c r="N1602" s="15"/>
      <c r="O1602" s="16" t="str">
        <f>TEXT(TBL_Employees[[#This Row],[Hire Date]],"YYYY")</f>
        <v>1900</v>
      </c>
      <c r="P1602" s="8" t="str">
        <f>TEXT(TBL_Employees[[#This Row],[Exit Date]], "YYYY")</f>
        <v>1900</v>
      </c>
      <c r="Q1602" s="8">
        <f>TBL_Employees[[#This Row],[EXIT YEAR]]-TBL_Employees[[#This Row],[HIRE YEAR]]</f>
        <v>0</v>
      </c>
      <c r="S1602" s="8"/>
    </row>
    <row r="1603" spans="9:19" x14ac:dyDescent="0.35">
      <c r="I1603" s="15"/>
      <c r="J1603" s="2"/>
      <c r="K1603" s="3"/>
      <c r="N1603" s="15"/>
      <c r="O1603" s="16" t="str">
        <f>TEXT(TBL_Employees[[#This Row],[Hire Date]],"YYYY")</f>
        <v>1900</v>
      </c>
      <c r="P1603" s="8" t="str">
        <f>TEXT(TBL_Employees[[#This Row],[Exit Date]], "YYYY")</f>
        <v>1900</v>
      </c>
      <c r="Q1603" s="8">
        <f>TBL_Employees[[#This Row],[EXIT YEAR]]-TBL_Employees[[#This Row],[HIRE YEAR]]</f>
        <v>0</v>
      </c>
      <c r="S1603" s="8"/>
    </row>
    <row r="1604" spans="9:19" x14ac:dyDescent="0.35">
      <c r="I1604" s="15"/>
      <c r="J1604" s="2"/>
      <c r="K1604" s="3"/>
      <c r="N1604" s="15"/>
      <c r="O1604" s="16" t="str">
        <f>TEXT(TBL_Employees[[#This Row],[Hire Date]],"YYYY")</f>
        <v>1900</v>
      </c>
      <c r="P1604" s="8" t="str">
        <f>TEXT(TBL_Employees[[#This Row],[Exit Date]], "YYYY")</f>
        <v>1900</v>
      </c>
      <c r="Q1604" s="8">
        <f>TBL_Employees[[#This Row],[EXIT YEAR]]-TBL_Employees[[#This Row],[HIRE YEAR]]</f>
        <v>0</v>
      </c>
      <c r="S1604" s="8"/>
    </row>
    <row r="1605" spans="9:19" x14ac:dyDescent="0.35">
      <c r="I1605" s="15"/>
      <c r="J1605" s="2"/>
      <c r="K1605" s="3"/>
      <c r="N1605" s="15"/>
      <c r="O1605" s="16" t="str">
        <f>TEXT(TBL_Employees[[#This Row],[Hire Date]],"YYYY")</f>
        <v>1900</v>
      </c>
      <c r="P1605" s="8" t="str">
        <f>TEXT(TBL_Employees[[#This Row],[Exit Date]], "YYYY")</f>
        <v>1900</v>
      </c>
      <c r="Q1605" s="8">
        <f>TBL_Employees[[#This Row],[EXIT YEAR]]-TBL_Employees[[#This Row],[HIRE YEAR]]</f>
        <v>0</v>
      </c>
      <c r="S1605" s="8"/>
    </row>
    <row r="1606" spans="9:19" x14ac:dyDescent="0.35">
      <c r="I1606" s="15"/>
      <c r="J1606" s="2"/>
      <c r="K1606" s="3"/>
      <c r="N1606" s="15"/>
      <c r="O1606" s="16" t="str">
        <f>TEXT(TBL_Employees[[#This Row],[Hire Date]],"YYYY")</f>
        <v>1900</v>
      </c>
      <c r="P1606" s="8" t="str">
        <f>TEXT(TBL_Employees[[#This Row],[Exit Date]], "YYYY")</f>
        <v>1900</v>
      </c>
      <c r="Q1606" s="8">
        <f>TBL_Employees[[#This Row],[EXIT YEAR]]-TBL_Employees[[#This Row],[HIRE YEAR]]</f>
        <v>0</v>
      </c>
      <c r="S1606" s="8"/>
    </row>
    <row r="1607" spans="9:19" x14ac:dyDescent="0.35">
      <c r="I1607" s="15"/>
      <c r="J1607" s="2"/>
      <c r="K1607" s="3"/>
      <c r="N1607" s="15"/>
      <c r="O1607" s="16" t="str">
        <f>TEXT(TBL_Employees[[#This Row],[Hire Date]],"YYYY")</f>
        <v>1900</v>
      </c>
      <c r="P1607" s="8" t="str">
        <f>TEXT(TBL_Employees[[#This Row],[Exit Date]], "YYYY")</f>
        <v>1900</v>
      </c>
      <c r="Q1607" s="8">
        <f>TBL_Employees[[#This Row],[EXIT YEAR]]-TBL_Employees[[#This Row],[HIRE YEAR]]</f>
        <v>0</v>
      </c>
      <c r="S1607" s="8"/>
    </row>
    <row r="1608" spans="9:19" x14ac:dyDescent="0.35">
      <c r="I1608" s="15"/>
      <c r="J1608" s="2"/>
      <c r="K1608" s="3"/>
      <c r="N1608" s="15"/>
      <c r="O1608" s="16" t="str">
        <f>TEXT(TBL_Employees[[#This Row],[Hire Date]],"YYYY")</f>
        <v>1900</v>
      </c>
      <c r="P1608" s="8" t="str">
        <f>TEXT(TBL_Employees[[#This Row],[Exit Date]], "YYYY")</f>
        <v>1900</v>
      </c>
      <c r="Q1608" s="8">
        <f>TBL_Employees[[#This Row],[EXIT YEAR]]-TBL_Employees[[#This Row],[HIRE YEAR]]</f>
        <v>0</v>
      </c>
      <c r="S1608" s="8"/>
    </row>
    <row r="1609" spans="9:19" x14ac:dyDescent="0.35">
      <c r="I1609" s="15"/>
      <c r="J1609" s="2"/>
      <c r="K1609" s="3"/>
      <c r="N1609" s="15"/>
      <c r="O1609" s="16" t="str">
        <f>TEXT(TBL_Employees[[#This Row],[Hire Date]],"YYYY")</f>
        <v>1900</v>
      </c>
      <c r="P1609" s="8" t="str">
        <f>TEXT(TBL_Employees[[#This Row],[Exit Date]], "YYYY")</f>
        <v>1900</v>
      </c>
      <c r="Q1609" s="8">
        <f>TBL_Employees[[#This Row],[EXIT YEAR]]-TBL_Employees[[#This Row],[HIRE YEAR]]</f>
        <v>0</v>
      </c>
      <c r="S1609" s="8"/>
    </row>
    <row r="1610" spans="9:19" x14ac:dyDescent="0.35">
      <c r="I1610" s="15"/>
      <c r="J1610" s="2"/>
      <c r="K1610" s="3"/>
      <c r="N1610" s="15"/>
      <c r="O1610" s="16" t="str">
        <f>TEXT(TBL_Employees[[#This Row],[Hire Date]],"YYYY")</f>
        <v>1900</v>
      </c>
      <c r="P1610" s="8" t="str">
        <f>TEXT(TBL_Employees[[#This Row],[Exit Date]], "YYYY")</f>
        <v>1900</v>
      </c>
      <c r="Q1610" s="8">
        <f>TBL_Employees[[#This Row],[EXIT YEAR]]-TBL_Employees[[#This Row],[HIRE YEAR]]</f>
        <v>0</v>
      </c>
      <c r="S1610" s="8"/>
    </row>
    <row r="1611" spans="9:19" x14ac:dyDescent="0.35">
      <c r="I1611" s="15"/>
      <c r="J1611" s="2"/>
      <c r="K1611" s="3"/>
      <c r="N1611" s="15"/>
      <c r="O1611" s="16" t="str">
        <f>TEXT(TBL_Employees[[#This Row],[Hire Date]],"YYYY")</f>
        <v>1900</v>
      </c>
      <c r="P1611" s="8" t="str">
        <f>TEXT(TBL_Employees[[#This Row],[Exit Date]], "YYYY")</f>
        <v>1900</v>
      </c>
      <c r="Q1611" s="8">
        <f>TBL_Employees[[#This Row],[EXIT YEAR]]-TBL_Employees[[#This Row],[HIRE YEAR]]</f>
        <v>0</v>
      </c>
      <c r="S1611" s="8"/>
    </row>
    <row r="1612" spans="9:19" x14ac:dyDescent="0.35">
      <c r="I1612" s="15"/>
      <c r="J1612" s="2"/>
      <c r="K1612" s="3"/>
      <c r="N1612" s="15"/>
      <c r="O1612" s="16" t="str">
        <f>TEXT(TBL_Employees[[#This Row],[Hire Date]],"YYYY")</f>
        <v>1900</v>
      </c>
      <c r="P1612" s="8" t="str">
        <f>TEXT(TBL_Employees[[#This Row],[Exit Date]], "YYYY")</f>
        <v>1900</v>
      </c>
      <c r="Q1612" s="8">
        <f>TBL_Employees[[#This Row],[EXIT YEAR]]-TBL_Employees[[#This Row],[HIRE YEAR]]</f>
        <v>0</v>
      </c>
      <c r="S1612" s="8"/>
    </row>
    <row r="1613" spans="9:19" x14ac:dyDescent="0.35">
      <c r="I1613" s="15"/>
      <c r="J1613" s="2"/>
      <c r="K1613" s="3"/>
      <c r="N1613" s="15"/>
      <c r="O1613" s="16" t="str">
        <f>TEXT(TBL_Employees[[#This Row],[Hire Date]],"YYYY")</f>
        <v>1900</v>
      </c>
      <c r="P1613" s="8" t="str">
        <f>TEXT(TBL_Employees[[#This Row],[Exit Date]], "YYYY")</f>
        <v>1900</v>
      </c>
      <c r="Q1613" s="8">
        <f>TBL_Employees[[#This Row],[EXIT YEAR]]-TBL_Employees[[#This Row],[HIRE YEAR]]</f>
        <v>0</v>
      </c>
      <c r="S1613" s="8"/>
    </row>
    <row r="1614" spans="9:19" x14ac:dyDescent="0.35">
      <c r="I1614" s="15"/>
      <c r="J1614" s="2"/>
      <c r="K1614" s="3"/>
      <c r="N1614" s="15"/>
      <c r="O1614" s="16" t="str">
        <f>TEXT(TBL_Employees[[#This Row],[Hire Date]],"YYYY")</f>
        <v>1900</v>
      </c>
      <c r="P1614" s="8" t="str">
        <f>TEXT(TBL_Employees[[#This Row],[Exit Date]], "YYYY")</f>
        <v>1900</v>
      </c>
      <c r="Q1614" s="8">
        <f>TBL_Employees[[#This Row],[EXIT YEAR]]-TBL_Employees[[#This Row],[HIRE YEAR]]</f>
        <v>0</v>
      </c>
      <c r="S1614" s="8"/>
    </row>
    <row r="1615" spans="9:19" x14ac:dyDescent="0.35">
      <c r="I1615" s="15"/>
      <c r="J1615" s="2"/>
      <c r="K1615" s="3"/>
      <c r="N1615" s="15"/>
      <c r="O1615" s="16" t="str">
        <f>TEXT(TBL_Employees[[#This Row],[Hire Date]],"YYYY")</f>
        <v>1900</v>
      </c>
      <c r="P1615" s="8" t="str">
        <f>TEXT(TBL_Employees[[#This Row],[Exit Date]], "YYYY")</f>
        <v>1900</v>
      </c>
      <c r="Q1615" s="8">
        <f>TBL_Employees[[#This Row],[EXIT YEAR]]-TBL_Employees[[#This Row],[HIRE YEAR]]</f>
        <v>0</v>
      </c>
      <c r="S1615" s="8"/>
    </row>
    <row r="1616" spans="9:19" x14ac:dyDescent="0.35">
      <c r="I1616" s="15"/>
      <c r="J1616" s="2"/>
      <c r="K1616" s="3"/>
      <c r="N1616" s="15"/>
      <c r="O1616" s="16" t="str">
        <f>TEXT(TBL_Employees[[#This Row],[Hire Date]],"YYYY")</f>
        <v>1900</v>
      </c>
      <c r="P1616" s="8" t="str">
        <f>TEXT(TBL_Employees[[#This Row],[Exit Date]], "YYYY")</f>
        <v>1900</v>
      </c>
      <c r="Q1616" s="8">
        <f>TBL_Employees[[#This Row],[EXIT YEAR]]-TBL_Employees[[#This Row],[HIRE YEAR]]</f>
        <v>0</v>
      </c>
      <c r="S1616" s="8"/>
    </row>
    <row r="1617" spans="9:19" x14ac:dyDescent="0.35">
      <c r="I1617" s="15"/>
      <c r="J1617" s="2"/>
      <c r="K1617" s="3"/>
      <c r="N1617" s="15"/>
      <c r="O1617" s="16" t="str">
        <f>TEXT(TBL_Employees[[#This Row],[Hire Date]],"YYYY")</f>
        <v>1900</v>
      </c>
      <c r="P1617" s="8" t="str">
        <f>TEXT(TBL_Employees[[#This Row],[Exit Date]], "YYYY")</f>
        <v>1900</v>
      </c>
      <c r="Q1617" s="8">
        <f>TBL_Employees[[#This Row],[EXIT YEAR]]-TBL_Employees[[#This Row],[HIRE YEAR]]</f>
        <v>0</v>
      </c>
      <c r="S1617" s="8"/>
    </row>
    <row r="1618" spans="9:19" x14ac:dyDescent="0.35">
      <c r="I1618" s="15"/>
      <c r="J1618" s="2"/>
      <c r="K1618" s="3"/>
      <c r="N1618" s="15"/>
      <c r="O1618" s="16" t="str">
        <f>TEXT(TBL_Employees[[#This Row],[Hire Date]],"YYYY")</f>
        <v>1900</v>
      </c>
      <c r="P1618" s="8" t="str">
        <f>TEXT(TBL_Employees[[#This Row],[Exit Date]], "YYYY")</f>
        <v>1900</v>
      </c>
      <c r="Q1618" s="8">
        <f>TBL_Employees[[#This Row],[EXIT YEAR]]-TBL_Employees[[#This Row],[HIRE YEAR]]</f>
        <v>0</v>
      </c>
      <c r="S1618" s="8"/>
    </row>
    <row r="1619" spans="9:19" x14ac:dyDescent="0.35">
      <c r="I1619" s="15"/>
      <c r="J1619" s="2"/>
      <c r="K1619" s="3"/>
      <c r="N1619" s="15"/>
      <c r="O1619" s="16" t="str">
        <f>TEXT(TBL_Employees[[#This Row],[Hire Date]],"YYYY")</f>
        <v>1900</v>
      </c>
      <c r="P1619" s="8" t="str">
        <f>TEXT(TBL_Employees[[#This Row],[Exit Date]], "YYYY")</f>
        <v>1900</v>
      </c>
      <c r="Q1619" s="8">
        <f>TBL_Employees[[#This Row],[EXIT YEAR]]-TBL_Employees[[#This Row],[HIRE YEAR]]</f>
        <v>0</v>
      </c>
      <c r="S1619" s="8"/>
    </row>
    <row r="1620" spans="9:19" x14ac:dyDescent="0.35">
      <c r="I1620" s="15"/>
      <c r="J1620" s="2"/>
      <c r="K1620" s="3"/>
      <c r="N1620" s="15"/>
      <c r="O1620" s="16" t="str">
        <f>TEXT(TBL_Employees[[#This Row],[Hire Date]],"YYYY")</f>
        <v>1900</v>
      </c>
      <c r="P1620" s="8" t="str">
        <f>TEXT(TBL_Employees[[#This Row],[Exit Date]], "YYYY")</f>
        <v>1900</v>
      </c>
      <c r="Q1620" s="8">
        <f>TBL_Employees[[#This Row],[EXIT YEAR]]-TBL_Employees[[#This Row],[HIRE YEAR]]</f>
        <v>0</v>
      </c>
      <c r="S1620" s="8"/>
    </row>
    <row r="1621" spans="9:19" x14ac:dyDescent="0.35">
      <c r="I1621" s="15"/>
      <c r="J1621" s="2"/>
      <c r="K1621" s="3"/>
      <c r="N1621" s="15"/>
      <c r="O1621" s="16" t="str">
        <f>TEXT(TBL_Employees[[#This Row],[Hire Date]],"YYYY")</f>
        <v>1900</v>
      </c>
      <c r="P1621" s="8" t="str">
        <f>TEXT(TBL_Employees[[#This Row],[Exit Date]], "YYYY")</f>
        <v>1900</v>
      </c>
      <c r="Q1621" s="8">
        <f>TBL_Employees[[#This Row],[EXIT YEAR]]-TBL_Employees[[#This Row],[HIRE YEAR]]</f>
        <v>0</v>
      </c>
      <c r="S1621" s="8"/>
    </row>
    <row r="1622" spans="9:19" x14ac:dyDescent="0.35">
      <c r="I1622" s="15"/>
      <c r="J1622" s="2"/>
      <c r="K1622" s="3"/>
      <c r="N1622" s="15"/>
      <c r="O1622" s="16" t="str">
        <f>TEXT(TBL_Employees[[#This Row],[Hire Date]],"YYYY")</f>
        <v>1900</v>
      </c>
      <c r="P1622" s="8" t="str">
        <f>TEXT(TBL_Employees[[#This Row],[Exit Date]], "YYYY")</f>
        <v>1900</v>
      </c>
      <c r="Q1622" s="8">
        <f>TBL_Employees[[#This Row],[EXIT YEAR]]-TBL_Employees[[#This Row],[HIRE YEAR]]</f>
        <v>0</v>
      </c>
      <c r="S1622" s="8"/>
    </row>
    <row r="1623" spans="9:19" x14ac:dyDescent="0.35">
      <c r="I1623" s="15"/>
      <c r="J1623" s="2"/>
      <c r="K1623" s="3"/>
      <c r="N1623" s="15"/>
      <c r="O1623" s="16" t="str">
        <f>TEXT(TBL_Employees[[#This Row],[Hire Date]],"YYYY")</f>
        <v>1900</v>
      </c>
      <c r="P1623" s="8" t="str">
        <f>TEXT(TBL_Employees[[#This Row],[Exit Date]], "YYYY")</f>
        <v>1900</v>
      </c>
      <c r="Q1623" s="8">
        <f>TBL_Employees[[#This Row],[EXIT YEAR]]-TBL_Employees[[#This Row],[HIRE YEAR]]</f>
        <v>0</v>
      </c>
      <c r="S1623" s="8"/>
    </row>
    <row r="1624" spans="9:19" x14ac:dyDescent="0.35">
      <c r="I1624" s="15"/>
      <c r="J1624" s="2"/>
      <c r="K1624" s="3"/>
      <c r="N1624" s="15"/>
      <c r="O1624" s="16" t="str">
        <f>TEXT(TBL_Employees[[#This Row],[Hire Date]],"YYYY")</f>
        <v>1900</v>
      </c>
      <c r="P1624" s="8" t="str">
        <f>TEXT(TBL_Employees[[#This Row],[Exit Date]], "YYYY")</f>
        <v>1900</v>
      </c>
      <c r="Q1624" s="8">
        <f>TBL_Employees[[#This Row],[EXIT YEAR]]-TBL_Employees[[#This Row],[HIRE YEAR]]</f>
        <v>0</v>
      </c>
      <c r="S1624" s="8"/>
    </row>
    <row r="1625" spans="9:19" x14ac:dyDescent="0.35">
      <c r="I1625" s="15"/>
      <c r="J1625" s="2"/>
      <c r="K1625" s="3"/>
      <c r="N1625" s="15"/>
      <c r="O1625" s="16" t="str">
        <f>TEXT(TBL_Employees[[#This Row],[Hire Date]],"YYYY")</f>
        <v>1900</v>
      </c>
      <c r="P1625" s="8" t="str">
        <f>TEXT(TBL_Employees[[#This Row],[Exit Date]], "YYYY")</f>
        <v>1900</v>
      </c>
      <c r="Q1625" s="8">
        <f>TBL_Employees[[#This Row],[EXIT YEAR]]-TBL_Employees[[#This Row],[HIRE YEAR]]</f>
        <v>0</v>
      </c>
      <c r="S1625" s="8"/>
    </row>
    <row r="1626" spans="9:19" x14ac:dyDescent="0.35">
      <c r="I1626" s="15"/>
      <c r="J1626" s="2"/>
      <c r="K1626" s="3"/>
      <c r="N1626" s="15"/>
      <c r="O1626" s="16" t="str">
        <f>TEXT(TBL_Employees[[#This Row],[Hire Date]],"YYYY")</f>
        <v>1900</v>
      </c>
      <c r="P1626" s="8" t="str">
        <f>TEXT(TBL_Employees[[#This Row],[Exit Date]], "YYYY")</f>
        <v>1900</v>
      </c>
      <c r="Q1626" s="8">
        <f>TBL_Employees[[#This Row],[EXIT YEAR]]-TBL_Employees[[#This Row],[HIRE YEAR]]</f>
        <v>0</v>
      </c>
      <c r="S1626" s="8"/>
    </row>
    <row r="1627" spans="9:19" x14ac:dyDescent="0.35">
      <c r="I1627" s="15"/>
      <c r="J1627" s="2"/>
      <c r="K1627" s="3"/>
      <c r="N1627" s="15"/>
      <c r="O1627" s="16" t="str">
        <f>TEXT(TBL_Employees[[#This Row],[Hire Date]],"YYYY")</f>
        <v>1900</v>
      </c>
      <c r="P1627" s="8" t="str">
        <f>TEXT(TBL_Employees[[#This Row],[Exit Date]], "YYYY")</f>
        <v>1900</v>
      </c>
      <c r="Q1627" s="8">
        <f>TBL_Employees[[#This Row],[EXIT YEAR]]-TBL_Employees[[#This Row],[HIRE YEAR]]</f>
        <v>0</v>
      </c>
      <c r="S1627" s="8"/>
    </row>
    <row r="1628" spans="9:19" x14ac:dyDescent="0.35">
      <c r="I1628" s="15"/>
      <c r="J1628" s="2"/>
      <c r="K1628" s="3"/>
      <c r="N1628" s="15"/>
      <c r="O1628" s="16" t="str">
        <f>TEXT(TBL_Employees[[#This Row],[Hire Date]],"YYYY")</f>
        <v>1900</v>
      </c>
      <c r="P1628" s="8" t="str">
        <f>TEXT(TBL_Employees[[#This Row],[Exit Date]], "YYYY")</f>
        <v>1900</v>
      </c>
      <c r="Q1628" s="8">
        <f>TBL_Employees[[#This Row],[EXIT YEAR]]-TBL_Employees[[#This Row],[HIRE YEAR]]</f>
        <v>0</v>
      </c>
      <c r="S1628" s="8"/>
    </row>
    <row r="1629" spans="9:19" x14ac:dyDescent="0.35">
      <c r="I1629" s="15"/>
      <c r="J1629" s="2"/>
      <c r="K1629" s="3"/>
      <c r="N1629" s="15"/>
      <c r="O1629" s="16" t="str">
        <f>TEXT(TBL_Employees[[#This Row],[Hire Date]],"YYYY")</f>
        <v>1900</v>
      </c>
      <c r="P1629" s="8" t="str">
        <f>TEXT(TBL_Employees[[#This Row],[Exit Date]], "YYYY")</f>
        <v>1900</v>
      </c>
      <c r="Q1629" s="8">
        <f>TBL_Employees[[#This Row],[EXIT YEAR]]-TBL_Employees[[#This Row],[HIRE YEAR]]</f>
        <v>0</v>
      </c>
      <c r="S1629" s="8"/>
    </row>
    <row r="1630" spans="9:19" x14ac:dyDescent="0.35">
      <c r="I1630" s="15"/>
      <c r="J1630" s="2"/>
      <c r="K1630" s="3"/>
      <c r="N1630" s="15"/>
      <c r="O1630" s="16" t="str">
        <f>TEXT(TBL_Employees[[#This Row],[Hire Date]],"YYYY")</f>
        <v>1900</v>
      </c>
      <c r="P1630" s="8" t="str">
        <f>TEXT(TBL_Employees[[#This Row],[Exit Date]], "YYYY")</f>
        <v>1900</v>
      </c>
      <c r="Q1630" s="8">
        <f>TBL_Employees[[#This Row],[EXIT YEAR]]-TBL_Employees[[#This Row],[HIRE YEAR]]</f>
        <v>0</v>
      </c>
      <c r="S1630" s="8"/>
    </row>
    <row r="1631" spans="9:19" x14ac:dyDescent="0.35">
      <c r="I1631" s="15"/>
      <c r="J1631" s="2"/>
      <c r="K1631" s="3"/>
      <c r="N1631" s="15"/>
      <c r="O1631" s="16" t="str">
        <f>TEXT(TBL_Employees[[#This Row],[Hire Date]],"YYYY")</f>
        <v>1900</v>
      </c>
      <c r="P1631" s="8" t="str">
        <f>TEXT(TBL_Employees[[#This Row],[Exit Date]], "YYYY")</f>
        <v>1900</v>
      </c>
      <c r="Q1631" s="8">
        <f>TBL_Employees[[#This Row],[EXIT YEAR]]-TBL_Employees[[#This Row],[HIRE YEAR]]</f>
        <v>0</v>
      </c>
      <c r="S1631" s="8"/>
    </row>
    <row r="1632" spans="9:19" x14ac:dyDescent="0.35">
      <c r="I1632" s="15"/>
      <c r="J1632" s="2"/>
      <c r="K1632" s="3"/>
      <c r="N1632" s="15"/>
      <c r="O1632" s="16" t="str">
        <f>TEXT(TBL_Employees[[#This Row],[Hire Date]],"YYYY")</f>
        <v>1900</v>
      </c>
      <c r="P1632" s="8" t="str">
        <f>TEXT(TBL_Employees[[#This Row],[Exit Date]], "YYYY")</f>
        <v>1900</v>
      </c>
      <c r="Q1632" s="8">
        <f>TBL_Employees[[#This Row],[EXIT YEAR]]-TBL_Employees[[#This Row],[HIRE YEAR]]</f>
        <v>0</v>
      </c>
      <c r="S1632" s="8"/>
    </row>
    <row r="1633" spans="9:19" x14ac:dyDescent="0.35">
      <c r="I1633" s="15"/>
      <c r="J1633" s="2"/>
      <c r="K1633" s="3"/>
      <c r="N1633" s="15"/>
      <c r="O1633" s="16" t="str">
        <f>TEXT(TBL_Employees[[#This Row],[Hire Date]],"YYYY")</f>
        <v>1900</v>
      </c>
      <c r="P1633" s="8" t="str">
        <f>TEXT(TBL_Employees[[#This Row],[Exit Date]], "YYYY")</f>
        <v>1900</v>
      </c>
      <c r="Q1633" s="8">
        <f>TBL_Employees[[#This Row],[EXIT YEAR]]-TBL_Employees[[#This Row],[HIRE YEAR]]</f>
        <v>0</v>
      </c>
      <c r="S1633" s="8"/>
    </row>
    <row r="1634" spans="9:19" x14ac:dyDescent="0.35">
      <c r="I1634" s="15"/>
      <c r="J1634" s="2"/>
      <c r="K1634" s="3"/>
      <c r="N1634" s="15"/>
      <c r="O1634" s="16" t="str">
        <f>TEXT(TBL_Employees[[#This Row],[Hire Date]],"YYYY")</f>
        <v>1900</v>
      </c>
      <c r="P1634" s="8" t="str">
        <f>TEXT(TBL_Employees[[#This Row],[Exit Date]], "YYYY")</f>
        <v>1900</v>
      </c>
      <c r="Q1634" s="8">
        <f>TBL_Employees[[#This Row],[EXIT YEAR]]-TBL_Employees[[#This Row],[HIRE YEAR]]</f>
        <v>0</v>
      </c>
      <c r="S1634" s="8"/>
    </row>
    <row r="1635" spans="9:19" x14ac:dyDescent="0.35">
      <c r="I1635" s="15"/>
      <c r="J1635" s="2"/>
      <c r="K1635" s="3"/>
      <c r="N1635" s="15"/>
      <c r="O1635" s="16" t="str">
        <f>TEXT(TBL_Employees[[#This Row],[Hire Date]],"YYYY")</f>
        <v>1900</v>
      </c>
      <c r="P1635" s="8" t="str">
        <f>TEXT(TBL_Employees[[#This Row],[Exit Date]], "YYYY")</f>
        <v>1900</v>
      </c>
      <c r="Q1635" s="8">
        <f>TBL_Employees[[#This Row],[EXIT YEAR]]-TBL_Employees[[#This Row],[HIRE YEAR]]</f>
        <v>0</v>
      </c>
      <c r="S1635" s="8"/>
    </row>
    <row r="1636" spans="9:19" x14ac:dyDescent="0.35">
      <c r="I1636" s="15"/>
      <c r="J1636" s="2"/>
      <c r="K1636" s="3"/>
      <c r="N1636" s="15"/>
      <c r="O1636" s="16" t="str">
        <f>TEXT(TBL_Employees[[#This Row],[Hire Date]],"YYYY")</f>
        <v>1900</v>
      </c>
      <c r="P1636" s="8" t="str">
        <f>TEXT(TBL_Employees[[#This Row],[Exit Date]], "YYYY")</f>
        <v>1900</v>
      </c>
      <c r="Q1636" s="8">
        <f>TBL_Employees[[#This Row],[EXIT YEAR]]-TBL_Employees[[#This Row],[HIRE YEAR]]</f>
        <v>0</v>
      </c>
      <c r="S1636" s="8"/>
    </row>
    <row r="1637" spans="9:19" x14ac:dyDescent="0.35">
      <c r="I1637" s="15"/>
      <c r="J1637" s="2"/>
      <c r="K1637" s="3"/>
      <c r="N1637" s="15"/>
      <c r="O1637" s="16" t="str">
        <f>TEXT(TBL_Employees[[#This Row],[Hire Date]],"YYYY")</f>
        <v>1900</v>
      </c>
      <c r="P1637" s="8" t="str">
        <f>TEXT(TBL_Employees[[#This Row],[Exit Date]], "YYYY")</f>
        <v>1900</v>
      </c>
      <c r="Q1637" s="8">
        <f>TBL_Employees[[#This Row],[EXIT YEAR]]-TBL_Employees[[#This Row],[HIRE YEAR]]</f>
        <v>0</v>
      </c>
      <c r="S1637" s="8"/>
    </row>
    <row r="1638" spans="9:19" x14ac:dyDescent="0.35">
      <c r="I1638" s="15"/>
      <c r="J1638" s="2"/>
      <c r="K1638" s="3"/>
      <c r="N1638" s="15"/>
      <c r="O1638" s="16" t="str">
        <f>TEXT(TBL_Employees[[#This Row],[Hire Date]],"YYYY")</f>
        <v>1900</v>
      </c>
      <c r="P1638" s="8" t="str">
        <f>TEXT(TBL_Employees[[#This Row],[Exit Date]], "YYYY")</f>
        <v>1900</v>
      </c>
      <c r="Q1638" s="8">
        <f>TBL_Employees[[#This Row],[EXIT YEAR]]-TBL_Employees[[#This Row],[HIRE YEAR]]</f>
        <v>0</v>
      </c>
      <c r="S1638" s="8"/>
    </row>
    <row r="1639" spans="9:19" x14ac:dyDescent="0.35">
      <c r="I1639" s="15"/>
      <c r="J1639" s="2"/>
      <c r="K1639" s="3"/>
      <c r="N1639" s="15"/>
      <c r="O1639" s="16" t="str">
        <f>TEXT(TBL_Employees[[#This Row],[Hire Date]],"YYYY")</f>
        <v>1900</v>
      </c>
      <c r="P1639" s="8" t="str">
        <f>TEXT(TBL_Employees[[#This Row],[Exit Date]], "YYYY")</f>
        <v>1900</v>
      </c>
      <c r="Q1639" s="8">
        <f>TBL_Employees[[#This Row],[EXIT YEAR]]-TBL_Employees[[#This Row],[HIRE YEAR]]</f>
        <v>0</v>
      </c>
      <c r="S1639" s="8"/>
    </row>
    <row r="1640" spans="9:19" x14ac:dyDescent="0.35">
      <c r="I1640" s="15"/>
      <c r="J1640" s="2"/>
      <c r="K1640" s="3"/>
      <c r="N1640" s="15"/>
      <c r="O1640" s="16" t="str">
        <f>TEXT(TBL_Employees[[#This Row],[Hire Date]],"YYYY")</f>
        <v>1900</v>
      </c>
      <c r="P1640" s="8" t="str">
        <f>TEXT(TBL_Employees[[#This Row],[Exit Date]], "YYYY")</f>
        <v>1900</v>
      </c>
      <c r="Q1640" s="8">
        <f>TBL_Employees[[#This Row],[EXIT YEAR]]-TBL_Employees[[#This Row],[HIRE YEAR]]</f>
        <v>0</v>
      </c>
      <c r="S1640" s="8"/>
    </row>
    <row r="1641" spans="9:19" x14ac:dyDescent="0.35">
      <c r="I1641" s="15"/>
      <c r="J1641" s="2"/>
      <c r="K1641" s="3"/>
      <c r="N1641" s="15"/>
      <c r="O1641" s="16" t="str">
        <f>TEXT(TBL_Employees[[#This Row],[Hire Date]],"YYYY")</f>
        <v>1900</v>
      </c>
      <c r="P1641" s="8" t="str">
        <f>TEXT(TBL_Employees[[#This Row],[Exit Date]], "YYYY")</f>
        <v>1900</v>
      </c>
      <c r="Q1641" s="8">
        <f>TBL_Employees[[#This Row],[EXIT YEAR]]-TBL_Employees[[#This Row],[HIRE YEAR]]</f>
        <v>0</v>
      </c>
      <c r="S1641" s="8"/>
    </row>
    <row r="1642" spans="9:19" x14ac:dyDescent="0.35">
      <c r="I1642" s="15"/>
      <c r="J1642" s="2"/>
      <c r="K1642" s="3"/>
      <c r="N1642" s="15"/>
      <c r="O1642" s="16" t="str">
        <f>TEXT(TBL_Employees[[#This Row],[Hire Date]],"YYYY")</f>
        <v>1900</v>
      </c>
      <c r="P1642" s="8" t="str">
        <f>TEXT(TBL_Employees[[#This Row],[Exit Date]], "YYYY")</f>
        <v>1900</v>
      </c>
      <c r="Q1642" s="8">
        <f>TBL_Employees[[#This Row],[EXIT YEAR]]-TBL_Employees[[#This Row],[HIRE YEAR]]</f>
        <v>0</v>
      </c>
      <c r="S1642" s="8"/>
    </row>
    <row r="1643" spans="9:19" x14ac:dyDescent="0.35">
      <c r="I1643" s="15"/>
      <c r="J1643" s="2"/>
      <c r="K1643" s="3"/>
      <c r="N1643" s="15"/>
      <c r="O1643" s="16" t="str">
        <f>TEXT(TBL_Employees[[#This Row],[Hire Date]],"YYYY")</f>
        <v>1900</v>
      </c>
      <c r="P1643" s="8" t="str">
        <f>TEXT(TBL_Employees[[#This Row],[Exit Date]], "YYYY")</f>
        <v>1900</v>
      </c>
      <c r="Q1643" s="8">
        <f>TBL_Employees[[#This Row],[EXIT YEAR]]-TBL_Employees[[#This Row],[HIRE YEAR]]</f>
        <v>0</v>
      </c>
      <c r="S1643" s="8"/>
    </row>
    <row r="1644" spans="9:19" x14ac:dyDescent="0.35">
      <c r="I1644" s="15"/>
      <c r="J1644" s="2"/>
      <c r="K1644" s="3"/>
      <c r="N1644" s="15"/>
      <c r="O1644" s="16" t="str">
        <f>TEXT(TBL_Employees[[#This Row],[Hire Date]],"YYYY")</f>
        <v>1900</v>
      </c>
      <c r="P1644" s="8" t="str">
        <f>TEXT(TBL_Employees[[#This Row],[Exit Date]], "YYYY")</f>
        <v>1900</v>
      </c>
      <c r="Q1644" s="8">
        <f>TBL_Employees[[#This Row],[EXIT YEAR]]-TBL_Employees[[#This Row],[HIRE YEAR]]</f>
        <v>0</v>
      </c>
      <c r="S1644" s="8"/>
    </row>
    <row r="1645" spans="9:19" x14ac:dyDescent="0.35">
      <c r="I1645" s="15"/>
      <c r="J1645" s="2"/>
      <c r="K1645" s="3"/>
      <c r="N1645" s="15"/>
      <c r="O1645" s="16" t="str">
        <f>TEXT(TBL_Employees[[#This Row],[Hire Date]],"YYYY")</f>
        <v>1900</v>
      </c>
      <c r="P1645" s="8" t="str">
        <f>TEXT(TBL_Employees[[#This Row],[Exit Date]], "YYYY")</f>
        <v>1900</v>
      </c>
      <c r="Q1645" s="8">
        <f>TBL_Employees[[#This Row],[EXIT YEAR]]-TBL_Employees[[#This Row],[HIRE YEAR]]</f>
        <v>0</v>
      </c>
      <c r="S1645" s="8"/>
    </row>
    <row r="1646" spans="9:19" x14ac:dyDescent="0.35">
      <c r="I1646" s="15"/>
      <c r="J1646" s="2"/>
      <c r="K1646" s="3"/>
      <c r="N1646" s="15"/>
      <c r="O1646" s="16" t="str">
        <f>TEXT(TBL_Employees[[#This Row],[Hire Date]],"YYYY")</f>
        <v>1900</v>
      </c>
      <c r="P1646" s="8" t="str">
        <f>TEXT(TBL_Employees[[#This Row],[Exit Date]], "YYYY")</f>
        <v>1900</v>
      </c>
      <c r="Q1646" s="8">
        <f>TBL_Employees[[#This Row],[EXIT YEAR]]-TBL_Employees[[#This Row],[HIRE YEAR]]</f>
        <v>0</v>
      </c>
      <c r="S1646" s="8"/>
    </row>
    <row r="1647" spans="9:19" x14ac:dyDescent="0.35">
      <c r="I1647" s="15"/>
      <c r="J1647" s="2"/>
      <c r="K1647" s="3"/>
      <c r="N1647" s="15"/>
      <c r="O1647" s="16" t="str">
        <f>TEXT(TBL_Employees[[#This Row],[Hire Date]],"YYYY")</f>
        <v>1900</v>
      </c>
      <c r="P1647" s="8" t="str">
        <f>TEXT(TBL_Employees[[#This Row],[Exit Date]], "YYYY")</f>
        <v>1900</v>
      </c>
      <c r="Q1647" s="8">
        <f>TBL_Employees[[#This Row],[EXIT YEAR]]-TBL_Employees[[#This Row],[HIRE YEAR]]</f>
        <v>0</v>
      </c>
      <c r="S1647" s="8"/>
    </row>
    <row r="1648" spans="9:19" x14ac:dyDescent="0.35">
      <c r="I1648" s="15"/>
      <c r="J1648" s="2"/>
      <c r="K1648" s="3"/>
      <c r="N1648" s="15"/>
      <c r="O1648" s="16" t="str">
        <f>TEXT(TBL_Employees[[#This Row],[Hire Date]],"YYYY")</f>
        <v>1900</v>
      </c>
      <c r="P1648" s="8" t="str">
        <f>TEXT(TBL_Employees[[#This Row],[Exit Date]], "YYYY")</f>
        <v>1900</v>
      </c>
      <c r="Q1648" s="8">
        <f>TBL_Employees[[#This Row],[EXIT YEAR]]-TBL_Employees[[#This Row],[HIRE YEAR]]</f>
        <v>0</v>
      </c>
      <c r="S1648" s="8"/>
    </row>
    <row r="1649" spans="9:19" x14ac:dyDescent="0.35">
      <c r="I1649" s="15"/>
      <c r="J1649" s="2"/>
      <c r="K1649" s="3"/>
      <c r="N1649" s="15"/>
      <c r="O1649" s="16" t="str">
        <f>TEXT(TBL_Employees[[#This Row],[Hire Date]],"YYYY")</f>
        <v>1900</v>
      </c>
      <c r="P1649" s="8" t="str">
        <f>TEXT(TBL_Employees[[#This Row],[Exit Date]], "YYYY")</f>
        <v>1900</v>
      </c>
      <c r="Q1649" s="8">
        <f>TBL_Employees[[#This Row],[EXIT YEAR]]-TBL_Employees[[#This Row],[HIRE YEAR]]</f>
        <v>0</v>
      </c>
      <c r="S1649" s="8"/>
    </row>
    <row r="1650" spans="9:19" x14ac:dyDescent="0.35">
      <c r="I1650" s="15"/>
      <c r="J1650" s="2"/>
      <c r="K1650" s="3"/>
      <c r="N1650" s="15"/>
      <c r="O1650" s="16" t="str">
        <f>TEXT(TBL_Employees[[#This Row],[Hire Date]],"YYYY")</f>
        <v>1900</v>
      </c>
      <c r="P1650" s="8" t="str">
        <f>TEXT(TBL_Employees[[#This Row],[Exit Date]], "YYYY")</f>
        <v>1900</v>
      </c>
      <c r="Q1650" s="8">
        <f>TBL_Employees[[#This Row],[EXIT YEAR]]-TBL_Employees[[#This Row],[HIRE YEAR]]</f>
        <v>0</v>
      </c>
      <c r="S1650" s="8"/>
    </row>
    <row r="1651" spans="9:19" x14ac:dyDescent="0.35">
      <c r="I1651" s="15"/>
      <c r="J1651" s="2"/>
      <c r="K1651" s="3"/>
      <c r="N1651" s="15"/>
      <c r="O1651" s="16" t="str">
        <f>TEXT(TBL_Employees[[#This Row],[Hire Date]],"YYYY")</f>
        <v>1900</v>
      </c>
      <c r="P1651" s="8" t="str">
        <f>TEXT(TBL_Employees[[#This Row],[Exit Date]], "YYYY")</f>
        <v>1900</v>
      </c>
      <c r="Q1651" s="8">
        <f>TBL_Employees[[#This Row],[EXIT YEAR]]-TBL_Employees[[#This Row],[HIRE YEAR]]</f>
        <v>0</v>
      </c>
      <c r="S1651" s="8"/>
    </row>
    <row r="1652" spans="9:19" x14ac:dyDescent="0.35">
      <c r="I1652" s="15"/>
      <c r="J1652" s="2"/>
      <c r="K1652" s="3"/>
      <c r="N1652" s="15"/>
      <c r="O1652" s="16" t="str">
        <f>TEXT(TBL_Employees[[#This Row],[Hire Date]],"YYYY")</f>
        <v>1900</v>
      </c>
      <c r="P1652" s="8" t="str">
        <f>TEXT(TBL_Employees[[#This Row],[Exit Date]], "YYYY")</f>
        <v>1900</v>
      </c>
      <c r="Q1652" s="8">
        <f>TBL_Employees[[#This Row],[EXIT YEAR]]-TBL_Employees[[#This Row],[HIRE YEAR]]</f>
        <v>0</v>
      </c>
      <c r="S1652" s="8"/>
    </row>
    <row r="1653" spans="9:19" x14ac:dyDescent="0.35">
      <c r="I1653" s="15"/>
      <c r="J1653" s="2"/>
      <c r="K1653" s="3"/>
      <c r="N1653" s="15"/>
      <c r="O1653" s="16" t="str">
        <f>TEXT(TBL_Employees[[#This Row],[Hire Date]],"YYYY")</f>
        <v>1900</v>
      </c>
      <c r="P1653" s="8" t="str">
        <f>TEXT(TBL_Employees[[#This Row],[Exit Date]], "YYYY")</f>
        <v>1900</v>
      </c>
      <c r="Q1653" s="8">
        <f>TBL_Employees[[#This Row],[EXIT YEAR]]-TBL_Employees[[#This Row],[HIRE YEAR]]</f>
        <v>0</v>
      </c>
      <c r="S1653" s="8"/>
    </row>
    <row r="1654" spans="9:19" x14ac:dyDescent="0.35">
      <c r="I1654" s="15"/>
      <c r="J1654" s="2"/>
      <c r="K1654" s="3"/>
      <c r="N1654" s="15"/>
      <c r="O1654" s="16" t="str">
        <f>TEXT(TBL_Employees[[#This Row],[Hire Date]],"YYYY")</f>
        <v>1900</v>
      </c>
      <c r="P1654" s="8" t="str">
        <f>TEXT(TBL_Employees[[#This Row],[Exit Date]], "YYYY")</f>
        <v>1900</v>
      </c>
      <c r="Q1654" s="8">
        <f>TBL_Employees[[#This Row],[EXIT YEAR]]-TBL_Employees[[#This Row],[HIRE YEAR]]</f>
        <v>0</v>
      </c>
      <c r="S1654" s="8"/>
    </row>
    <row r="1655" spans="9:19" x14ac:dyDescent="0.35">
      <c r="I1655" s="15"/>
      <c r="J1655" s="2"/>
      <c r="K1655" s="3"/>
      <c r="N1655" s="15"/>
      <c r="O1655" s="16" t="str">
        <f>TEXT(TBL_Employees[[#This Row],[Hire Date]],"YYYY")</f>
        <v>1900</v>
      </c>
      <c r="P1655" s="8" t="str">
        <f>TEXT(TBL_Employees[[#This Row],[Exit Date]], "YYYY")</f>
        <v>1900</v>
      </c>
      <c r="Q1655" s="8">
        <f>TBL_Employees[[#This Row],[EXIT YEAR]]-TBL_Employees[[#This Row],[HIRE YEAR]]</f>
        <v>0</v>
      </c>
      <c r="S1655" s="8"/>
    </row>
    <row r="1656" spans="9:19" x14ac:dyDescent="0.35">
      <c r="I1656" s="15"/>
      <c r="J1656" s="2"/>
      <c r="K1656" s="3"/>
      <c r="N1656" s="15"/>
      <c r="O1656" s="16" t="str">
        <f>TEXT(TBL_Employees[[#This Row],[Hire Date]],"YYYY")</f>
        <v>1900</v>
      </c>
      <c r="P1656" s="8" t="str">
        <f>TEXT(TBL_Employees[[#This Row],[Exit Date]], "YYYY")</f>
        <v>1900</v>
      </c>
      <c r="Q1656" s="8">
        <f>TBL_Employees[[#This Row],[EXIT YEAR]]-TBL_Employees[[#This Row],[HIRE YEAR]]</f>
        <v>0</v>
      </c>
      <c r="S1656" s="8"/>
    </row>
    <row r="1657" spans="9:19" x14ac:dyDescent="0.35">
      <c r="I1657" s="15"/>
      <c r="J1657" s="2"/>
      <c r="K1657" s="3"/>
      <c r="N1657" s="15"/>
      <c r="O1657" s="16" t="str">
        <f>TEXT(TBL_Employees[[#This Row],[Hire Date]],"YYYY")</f>
        <v>1900</v>
      </c>
      <c r="P1657" s="8" t="str">
        <f>TEXT(TBL_Employees[[#This Row],[Exit Date]], "YYYY")</f>
        <v>1900</v>
      </c>
      <c r="Q1657" s="8">
        <f>TBL_Employees[[#This Row],[EXIT YEAR]]-TBL_Employees[[#This Row],[HIRE YEAR]]</f>
        <v>0</v>
      </c>
      <c r="S1657" s="8"/>
    </row>
    <row r="1658" spans="9:19" x14ac:dyDescent="0.35">
      <c r="I1658" s="15"/>
      <c r="J1658" s="2"/>
      <c r="K1658" s="3"/>
      <c r="N1658" s="15"/>
      <c r="O1658" s="16" t="str">
        <f>TEXT(TBL_Employees[[#This Row],[Hire Date]],"YYYY")</f>
        <v>1900</v>
      </c>
      <c r="P1658" s="8" t="str">
        <f>TEXT(TBL_Employees[[#This Row],[Exit Date]], "YYYY")</f>
        <v>1900</v>
      </c>
      <c r="Q1658" s="8">
        <f>TBL_Employees[[#This Row],[EXIT YEAR]]-TBL_Employees[[#This Row],[HIRE YEAR]]</f>
        <v>0</v>
      </c>
      <c r="S1658" s="8"/>
    </row>
    <row r="1659" spans="9:19" x14ac:dyDescent="0.35">
      <c r="I1659" s="15"/>
      <c r="J1659" s="2"/>
      <c r="K1659" s="3"/>
      <c r="N1659" s="15"/>
      <c r="O1659" s="16" t="str">
        <f>TEXT(TBL_Employees[[#This Row],[Hire Date]],"YYYY")</f>
        <v>1900</v>
      </c>
      <c r="P1659" s="8" t="str">
        <f>TEXT(TBL_Employees[[#This Row],[Exit Date]], "YYYY")</f>
        <v>1900</v>
      </c>
      <c r="Q1659" s="8">
        <f>TBL_Employees[[#This Row],[EXIT YEAR]]-TBL_Employees[[#This Row],[HIRE YEAR]]</f>
        <v>0</v>
      </c>
      <c r="S1659" s="8"/>
    </row>
    <row r="1660" spans="9:19" x14ac:dyDescent="0.35">
      <c r="I1660" s="15"/>
      <c r="J1660" s="2"/>
      <c r="K1660" s="3"/>
      <c r="N1660" s="15"/>
      <c r="O1660" s="16" t="str">
        <f>TEXT(TBL_Employees[[#This Row],[Hire Date]],"YYYY")</f>
        <v>1900</v>
      </c>
      <c r="P1660" s="8" t="str">
        <f>TEXT(TBL_Employees[[#This Row],[Exit Date]], "YYYY")</f>
        <v>1900</v>
      </c>
      <c r="Q1660" s="8">
        <f>TBL_Employees[[#This Row],[EXIT YEAR]]-TBL_Employees[[#This Row],[HIRE YEAR]]</f>
        <v>0</v>
      </c>
      <c r="S1660" s="8"/>
    </row>
    <row r="1661" spans="9:19" x14ac:dyDescent="0.35">
      <c r="I1661" s="15"/>
      <c r="J1661" s="2"/>
      <c r="K1661" s="3"/>
      <c r="N1661" s="15"/>
      <c r="O1661" s="16" t="str">
        <f>TEXT(TBL_Employees[[#This Row],[Hire Date]],"YYYY")</f>
        <v>1900</v>
      </c>
      <c r="P1661" s="8" t="str">
        <f>TEXT(TBL_Employees[[#This Row],[Exit Date]], "YYYY")</f>
        <v>1900</v>
      </c>
      <c r="Q1661" s="8">
        <f>TBL_Employees[[#This Row],[EXIT YEAR]]-TBL_Employees[[#This Row],[HIRE YEAR]]</f>
        <v>0</v>
      </c>
      <c r="S1661" s="8"/>
    </row>
    <row r="1662" spans="9:19" x14ac:dyDescent="0.35">
      <c r="I1662" s="15"/>
      <c r="J1662" s="2"/>
      <c r="K1662" s="3"/>
      <c r="N1662" s="15"/>
      <c r="O1662" s="16" t="str">
        <f>TEXT(TBL_Employees[[#This Row],[Hire Date]],"YYYY")</f>
        <v>1900</v>
      </c>
      <c r="P1662" s="8" t="str">
        <f>TEXT(TBL_Employees[[#This Row],[Exit Date]], "YYYY")</f>
        <v>1900</v>
      </c>
      <c r="Q1662" s="8">
        <f>TBL_Employees[[#This Row],[EXIT YEAR]]-TBL_Employees[[#This Row],[HIRE YEAR]]</f>
        <v>0</v>
      </c>
      <c r="S1662" s="8"/>
    </row>
    <row r="1663" spans="9:19" x14ac:dyDescent="0.35">
      <c r="I1663" s="15"/>
      <c r="J1663" s="2"/>
      <c r="K1663" s="3"/>
      <c r="N1663" s="15"/>
      <c r="O1663" s="16" t="str">
        <f>TEXT(TBL_Employees[[#This Row],[Hire Date]],"YYYY")</f>
        <v>1900</v>
      </c>
      <c r="P1663" s="8" t="str">
        <f>TEXT(TBL_Employees[[#This Row],[Exit Date]], "YYYY")</f>
        <v>1900</v>
      </c>
      <c r="Q1663" s="8">
        <f>TBL_Employees[[#This Row],[EXIT YEAR]]-TBL_Employees[[#This Row],[HIRE YEAR]]</f>
        <v>0</v>
      </c>
      <c r="S1663" s="8"/>
    </row>
    <row r="1664" spans="9:19" x14ac:dyDescent="0.35">
      <c r="I1664" s="15"/>
      <c r="J1664" s="2"/>
      <c r="K1664" s="3"/>
      <c r="N1664" s="15"/>
      <c r="O1664" s="16" t="str">
        <f>TEXT(TBL_Employees[[#This Row],[Hire Date]],"YYYY")</f>
        <v>1900</v>
      </c>
      <c r="P1664" s="8" t="str">
        <f>TEXT(TBL_Employees[[#This Row],[Exit Date]], "YYYY")</f>
        <v>1900</v>
      </c>
      <c r="Q1664" s="8">
        <f>TBL_Employees[[#This Row],[EXIT YEAR]]-TBL_Employees[[#This Row],[HIRE YEAR]]</f>
        <v>0</v>
      </c>
      <c r="S1664" s="8"/>
    </row>
    <row r="1665" spans="9:19" x14ac:dyDescent="0.35">
      <c r="I1665" s="15"/>
      <c r="J1665" s="2"/>
      <c r="K1665" s="3"/>
      <c r="N1665" s="15"/>
      <c r="O1665" s="16" t="str">
        <f>TEXT(TBL_Employees[[#This Row],[Hire Date]],"YYYY")</f>
        <v>1900</v>
      </c>
      <c r="P1665" s="8" t="str">
        <f>TEXT(TBL_Employees[[#This Row],[Exit Date]], "YYYY")</f>
        <v>1900</v>
      </c>
      <c r="Q1665" s="8">
        <f>TBL_Employees[[#This Row],[EXIT YEAR]]-TBL_Employees[[#This Row],[HIRE YEAR]]</f>
        <v>0</v>
      </c>
      <c r="S1665" s="8"/>
    </row>
    <row r="1666" spans="9:19" x14ac:dyDescent="0.35">
      <c r="I1666" s="15"/>
      <c r="J1666" s="2"/>
      <c r="K1666" s="3"/>
      <c r="N1666" s="15"/>
      <c r="O1666" s="16" t="str">
        <f>TEXT(TBL_Employees[[#This Row],[Hire Date]],"YYYY")</f>
        <v>1900</v>
      </c>
      <c r="P1666" s="8" t="str">
        <f>TEXT(TBL_Employees[[#This Row],[Exit Date]], "YYYY")</f>
        <v>1900</v>
      </c>
      <c r="Q1666" s="8">
        <f>TBL_Employees[[#This Row],[EXIT YEAR]]-TBL_Employees[[#This Row],[HIRE YEAR]]</f>
        <v>0</v>
      </c>
      <c r="S1666" s="8"/>
    </row>
    <row r="1667" spans="9:19" x14ac:dyDescent="0.35">
      <c r="I1667" s="15"/>
      <c r="J1667" s="2"/>
      <c r="K1667" s="3"/>
      <c r="N1667" s="15"/>
      <c r="O1667" s="16" t="str">
        <f>TEXT(TBL_Employees[[#This Row],[Hire Date]],"YYYY")</f>
        <v>1900</v>
      </c>
      <c r="P1667" s="8" t="str">
        <f>TEXT(TBL_Employees[[#This Row],[Exit Date]], "YYYY")</f>
        <v>1900</v>
      </c>
      <c r="Q1667" s="8">
        <f>TBL_Employees[[#This Row],[EXIT YEAR]]-TBL_Employees[[#This Row],[HIRE YEAR]]</f>
        <v>0</v>
      </c>
      <c r="S1667" s="8"/>
    </row>
    <row r="1668" spans="9:19" x14ac:dyDescent="0.35">
      <c r="I1668" s="15"/>
      <c r="J1668" s="2"/>
      <c r="K1668" s="3"/>
      <c r="N1668" s="15"/>
      <c r="O1668" s="16" t="str">
        <f>TEXT(TBL_Employees[[#This Row],[Hire Date]],"YYYY")</f>
        <v>1900</v>
      </c>
      <c r="P1668" s="8" t="str">
        <f>TEXT(TBL_Employees[[#This Row],[Exit Date]], "YYYY")</f>
        <v>1900</v>
      </c>
      <c r="Q1668" s="8">
        <f>TBL_Employees[[#This Row],[EXIT YEAR]]-TBL_Employees[[#This Row],[HIRE YEAR]]</f>
        <v>0</v>
      </c>
      <c r="S1668" s="8"/>
    </row>
    <row r="1669" spans="9:19" x14ac:dyDescent="0.35">
      <c r="I1669" s="15"/>
      <c r="J1669" s="2"/>
      <c r="K1669" s="3"/>
      <c r="N1669" s="15"/>
      <c r="O1669" s="16" t="str">
        <f>TEXT(TBL_Employees[[#This Row],[Hire Date]],"YYYY")</f>
        <v>1900</v>
      </c>
      <c r="P1669" s="8" t="str">
        <f>TEXT(TBL_Employees[[#This Row],[Exit Date]], "YYYY")</f>
        <v>1900</v>
      </c>
      <c r="Q1669" s="8">
        <f>TBL_Employees[[#This Row],[EXIT YEAR]]-TBL_Employees[[#This Row],[HIRE YEAR]]</f>
        <v>0</v>
      </c>
      <c r="S1669" s="8"/>
    </row>
    <row r="1670" spans="9:19" x14ac:dyDescent="0.35">
      <c r="I1670" s="15"/>
      <c r="J1670" s="2"/>
      <c r="K1670" s="3"/>
      <c r="N1670" s="15"/>
      <c r="O1670" s="16" t="str">
        <f>TEXT(TBL_Employees[[#This Row],[Hire Date]],"YYYY")</f>
        <v>1900</v>
      </c>
      <c r="P1670" s="8" t="str">
        <f>TEXT(TBL_Employees[[#This Row],[Exit Date]], "YYYY")</f>
        <v>1900</v>
      </c>
      <c r="Q1670" s="8">
        <f>TBL_Employees[[#This Row],[EXIT YEAR]]-TBL_Employees[[#This Row],[HIRE YEAR]]</f>
        <v>0</v>
      </c>
      <c r="S1670" s="8"/>
    </row>
    <row r="1671" spans="9:19" x14ac:dyDescent="0.35">
      <c r="I1671" s="15"/>
      <c r="J1671" s="2"/>
      <c r="K1671" s="3"/>
      <c r="N1671" s="15"/>
      <c r="O1671" s="16" t="str">
        <f>TEXT(TBL_Employees[[#This Row],[Hire Date]],"YYYY")</f>
        <v>1900</v>
      </c>
      <c r="P1671" s="8" t="str">
        <f>TEXT(TBL_Employees[[#This Row],[Exit Date]], "YYYY")</f>
        <v>1900</v>
      </c>
      <c r="Q1671" s="8">
        <f>TBL_Employees[[#This Row],[EXIT YEAR]]-TBL_Employees[[#This Row],[HIRE YEAR]]</f>
        <v>0</v>
      </c>
      <c r="S1671" s="8"/>
    </row>
    <row r="1672" spans="9:19" x14ac:dyDescent="0.35">
      <c r="I1672" s="15"/>
      <c r="J1672" s="2"/>
      <c r="K1672" s="3"/>
      <c r="N1672" s="15"/>
      <c r="O1672" s="16" t="str">
        <f>TEXT(TBL_Employees[[#This Row],[Hire Date]],"YYYY")</f>
        <v>1900</v>
      </c>
      <c r="P1672" s="8" t="str">
        <f>TEXT(TBL_Employees[[#This Row],[Exit Date]], "YYYY")</f>
        <v>1900</v>
      </c>
      <c r="Q1672" s="8">
        <f>TBL_Employees[[#This Row],[EXIT YEAR]]-TBL_Employees[[#This Row],[HIRE YEAR]]</f>
        <v>0</v>
      </c>
      <c r="S1672" s="8"/>
    </row>
    <row r="1673" spans="9:19" x14ac:dyDescent="0.35">
      <c r="I1673" s="15"/>
      <c r="J1673" s="2"/>
      <c r="K1673" s="3"/>
      <c r="N1673" s="15"/>
      <c r="O1673" s="16" t="str">
        <f>TEXT(TBL_Employees[[#This Row],[Hire Date]],"YYYY")</f>
        <v>1900</v>
      </c>
      <c r="P1673" s="8" t="str">
        <f>TEXT(TBL_Employees[[#This Row],[Exit Date]], "YYYY")</f>
        <v>1900</v>
      </c>
      <c r="Q1673" s="8">
        <f>TBL_Employees[[#This Row],[EXIT YEAR]]-TBL_Employees[[#This Row],[HIRE YEAR]]</f>
        <v>0</v>
      </c>
      <c r="S1673" s="8"/>
    </row>
    <row r="1674" spans="9:19" x14ac:dyDescent="0.35">
      <c r="I1674" s="15"/>
      <c r="J1674" s="2"/>
      <c r="K1674" s="3"/>
      <c r="N1674" s="15"/>
      <c r="O1674" s="16" t="str">
        <f>TEXT(TBL_Employees[[#This Row],[Hire Date]],"YYYY")</f>
        <v>1900</v>
      </c>
      <c r="P1674" s="8" t="str">
        <f>TEXT(TBL_Employees[[#This Row],[Exit Date]], "YYYY")</f>
        <v>1900</v>
      </c>
      <c r="Q1674" s="8">
        <f>TBL_Employees[[#This Row],[EXIT YEAR]]-TBL_Employees[[#This Row],[HIRE YEAR]]</f>
        <v>0</v>
      </c>
      <c r="S1674" s="8"/>
    </row>
    <row r="1675" spans="9:19" x14ac:dyDescent="0.35">
      <c r="I1675" s="15"/>
      <c r="J1675" s="2"/>
      <c r="K1675" s="3"/>
      <c r="N1675" s="15"/>
      <c r="O1675" s="16" t="str">
        <f>TEXT(TBL_Employees[[#This Row],[Hire Date]],"YYYY")</f>
        <v>1900</v>
      </c>
      <c r="P1675" s="8" t="str">
        <f>TEXT(TBL_Employees[[#This Row],[Exit Date]], "YYYY")</f>
        <v>1900</v>
      </c>
      <c r="Q1675" s="8">
        <f>TBL_Employees[[#This Row],[EXIT YEAR]]-TBL_Employees[[#This Row],[HIRE YEAR]]</f>
        <v>0</v>
      </c>
      <c r="S1675" s="8"/>
    </row>
    <row r="1676" spans="9:19" x14ac:dyDescent="0.35">
      <c r="I1676" s="15"/>
      <c r="J1676" s="2"/>
      <c r="K1676" s="3"/>
      <c r="N1676" s="15"/>
      <c r="O1676" s="16" t="str">
        <f>TEXT(TBL_Employees[[#This Row],[Hire Date]],"YYYY")</f>
        <v>1900</v>
      </c>
      <c r="P1676" s="8" t="str">
        <f>TEXT(TBL_Employees[[#This Row],[Exit Date]], "YYYY")</f>
        <v>1900</v>
      </c>
      <c r="Q1676" s="8">
        <f>TBL_Employees[[#This Row],[EXIT YEAR]]-TBL_Employees[[#This Row],[HIRE YEAR]]</f>
        <v>0</v>
      </c>
      <c r="S1676" s="8"/>
    </row>
    <row r="1677" spans="9:19" x14ac:dyDescent="0.35">
      <c r="I1677" s="15"/>
      <c r="J1677" s="2"/>
      <c r="K1677" s="3"/>
      <c r="N1677" s="15"/>
      <c r="O1677" s="16" t="str">
        <f>TEXT(TBL_Employees[[#This Row],[Hire Date]],"YYYY")</f>
        <v>1900</v>
      </c>
      <c r="P1677" s="8" t="str">
        <f>TEXT(TBL_Employees[[#This Row],[Exit Date]], "YYYY")</f>
        <v>1900</v>
      </c>
      <c r="Q1677" s="8">
        <f>TBL_Employees[[#This Row],[EXIT YEAR]]-TBL_Employees[[#This Row],[HIRE YEAR]]</f>
        <v>0</v>
      </c>
      <c r="S1677" s="8"/>
    </row>
    <row r="1678" spans="9:19" x14ac:dyDescent="0.35">
      <c r="I1678" s="15"/>
      <c r="J1678" s="2"/>
      <c r="K1678" s="3"/>
      <c r="N1678" s="15"/>
      <c r="O1678" s="16" t="str">
        <f>TEXT(TBL_Employees[[#This Row],[Hire Date]],"YYYY")</f>
        <v>1900</v>
      </c>
      <c r="P1678" s="8" t="str">
        <f>TEXT(TBL_Employees[[#This Row],[Exit Date]], "YYYY")</f>
        <v>1900</v>
      </c>
      <c r="Q1678" s="8">
        <f>TBL_Employees[[#This Row],[EXIT YEAR]]-TBL_Employees[[#This Row],[HIRE YEAR]]</f>
        <v>0</v>
      </c>
      <c r="S1678" s="8"/>
    </row>
    <row r="1679" spans="9:19" x14ac:dyDescent="0.35">
      <c r="I1679" s="15"/>
      <c r="J1679" s="2"/>
      <c r="K1679" s="3"/>
      <c r="N1679" s="15"/>
      <c r="O1679" s="16" t="str">
        <f>TEXT(TBL_Employees[[#This Row],[Hire Date]],"YYYY")</f>
        <v>1900</v>
      </c>
      <c r="P1679" s="8" t="str">
        <f>TEXT(TBL_Employees[[#This Row],[Exit Date]], "YYYY")</f>
        <v>1900</v>
      </c>
      <c r="Q1679" s="8">
        <f>TBL_Employees[[#This Row],[EXIT YEAR]]-TBL_Employees[[#This Row],[HIRE YEAR]]</f>
        <v>0</v>
      </c>
      <c r="S1679" s="8"/>
    </row>
    <row r="1680" spans="9:19" x14ac:dyDescent="0.35">
      <c r="I1680" s="15"/>
      <c r="J1680" s="2"/>
      <c r="K1680" s="3"/>
      <c r="N1680" s="15"/>
      <c r="O1680" s="16" t="str">
        <f>TEXT(TBL_Employees[[#This Row],[Hire Date]],"YYYY")</f>
        <v>1900</v>
      </c>
      <c r="P1680" s="8" t="str">
        <f>TEXT(TBL_Employees[[#This Row],[Exit Date]], "YYYY")</f>
        <v>1900</v>
      </c>
      <c r="Q1680" s="8">
        <f>TBL_Employees[[#This Row],[EXIT YEAR]]-TBL_Employees[[#This Row],[HIRE YEAR]]</f>
        <v>0</v>
      </c>
      <c r="S1680" s="8"/>
    </row>
    <row r="1681" spans="9:19" x14ac:dyDescent="0.35">
      <c r="I1681" s="15"/>
      <c r="J1681" s="2"/>
      <c r="K1681" s="3"/>
      <c r="N1681" s="15"/>
      <c r="O1681" s="16" t="str">
        <f>TEXT(TBL_Employees[[#This Row],[Hire Date]],"YYYY")</f>
        <v>1900</v>
      </c>
      <c r="P1681" s="8" t="str">
        <f>TEXT(TBL_Employees[[#This Row],[Exit Date]], "YYYY")</f>
        <v>1900</v>
      </c>
      <c r="Q1681" s="8">
        <f>TBL_Employees[[#This Row],[EXIT YEAR]]-TBL_Employees[[#This Row],[HIRE YEAR]]</f>
        <v>0</v>
      </c>
      <c r="S1681" s="8"/>
    </row>
    <row r="1682" spans="9:19" x14ac:dyDescent="0.35">
      <c r="I1682" s="15"/>
      <c r="J1682" s="2"/>
      <c r="K1682" s="3"/>
      <c r="N1682" s="15"/>
      <c r="O1682" s="16" t="str">
        <f>TEXT(TBL_Employees[[#This Row],[Hire Date]],"YYYY")</f>
        <v>1900</v>
      </c>
      <c r="P1682" s="8" t="str">
        <f>TEXT(TBL_Employees[[#This Row],[Exit Date]], "YYYY")</f>
        <v>1900</v>
      </c>
      <c r="Q1682" s="8">
        <f>TBL_Employees[[#This Row],[EXIT YEAR]]-TBL_Employees[[#This Row],[HIRE YEAR]]</f>
        <v>0</v>
      </c>
      <c r="S1682" s="8"/>
    </row>
    <row r="1683" spans="9:19" x14ac:dyDescent="0.35">
      <c r="I1683" s="15"/>
      <c r="J1683" s="2"/>
      <c r="K1683" s="3"/>
      <c r="N1683" s="15"/>
      <c r="O1683" s="16" t="str">
        <f>TEXT(TBL_Employees[[#This Row],[Hire Date]],"YYYY")</f>
        <v>1900</v>
      </c>
      <c r="P1683" s="8" t="str">
        <f>TEXT(TBL_Employees[[#This Row],[Exit Date]], "YYYY")</f>
        <v>1900</v>
      </c>
      <c r="Q1683" s="8">
        <f>TBL_Employees[[#This Row],[EXIT YEAR]]-TBL_Employees[[#This Row],[HIRE YEAR]]</f>
        <v>0</v>
      </c>
      <c r="S1683" s="8"/>
    </row>
    <row r="1684" spans="9:19" x14ac:dyDescent="0.35">
      <c r="I1684" s="15"/>
      <c r="J1684" s="2"/>
      <c r="K1684" s="3"/>
      <c r="N1684" s="15"/>
      <c r="O1684" s="16" t="str">
        <f>TEXT(TBL_Employees[[#This Row],[Hire Date]],"YYYY")</f>
        <v>1900</v>
      </c>
      <c r="P1684" s="8" t="str">
        <f>TEXT(TBL_Employees[[#This Row],[Exit Date]], "YYYY")</f>
        <v>1900</v>
      </c>
      <c r="Q1684" s="8">
        <f>TBL_Employees[[#This Row],[EXIT YEAR]]-TBL_Employees[[#This Row],[HIRE YEAR]]</f>
        <v>0</v>
      </c>
      <c r="S1684" s="8"/>
    </row>
    <row r="1685" spans="9:19" x14ac:dyDescent="0.35">
      <c r="I1685" s="15"/>
      <c r="J1685" s="2"/>
      <c r="K1685" s="3"/>
      <c r="N1685" s="15"/>
      <c r="O1685" s="16" t="str">
        <f>TEXT(TBL_Employees[[#This Row],[Hire Date]],"YYYY")</f>
        <v>1900</v>
      </c>
      <c r="P1685" s="8" t="str">
        <f>TEXT(TBL_Employees[[#This Row],[Exit Date]], "YYYY")</f>
        <v>1900</v>
      </c>
      <c r="Q1685" s="8">
        <f>TBL_Employees[[#This Row],[EXIT YEAR]]-TBL_Employees[[#This Row],[HIRE YEAR]]</f>
        <v>0</v>
      </c>
      <c r="S1685" s="8"/>
    </row>
    <row r="1686" spans="9:19" x14ac:dyDescent="0.35">
      <c r="I1686" s="15"/>
      <c r="J1686" s="2"/>
      <c r="K1686" s="3"/>
      <c r="N1686" s="15"/>
      <c r="O1686" s="16" t="str">
        <f>TEXT(TBL_Employees[[#This Row],[Hire Date]],"YYYY")</f>
        <v>1900</v>
      </c>
      <c r="P1686" s="8" t="str">
        <f>TEXT(TBL_Employees[[#This Row],[Exit Date]], "YYYY")</f>
        <v>1900</v>
      </c>
      <c r="Q1686" s="8">
        <f>TBL_Employees[[#This Row],[EXIT YEAR]]-TBL_Employees[[#This Row],[HIRE YEAR]]</f>
        <v>0</v>
      </c>
      <c r="S1686" s="8"/>
    </row>
    <row r="1687" spans="9:19" x14ac:dyDescent="0.35">
      <c r="I1687" s="15"/>
      <c r="J1687" s="2"/>
      <c r="K1687" s="3"/>
      <c r="N1687" s="15"/>
      <c r="O1687" s="16" t="str">
        <f>TEXT(TBL_Employees[[#This Row],[Hire Date]],"YYYY")</f>
        <v>1900</v>
      </c>
      <c r="P1687" s="8" t="str">
        <f>TEXT(TBL_Employees[[#This Row],[Exit Date]], "YYYY")</f>
        <v>1900</v>
      </c>
      <c r="Q1687" s="8">
        <f>TBL_Employees[[#This Row],[EXIT YEAR]]-TBL_Employees[[#This Row],[HIRE YEAR]]</f>
        <v>0</v>
      </c>
      <c r="S1687" s="8"/>
    </row>
    <row r="1688" spans="9:19" x14ac:dyDescent="0.35">
      <c r="I1688" s="15"/>
      <c r="J1688" s="2"/>
      <c r="K1688" s="3"/>
      <c r="N1688" s="15"/>
      <c r="O1688" s="16" t="str">
        <f>TEXT(TBL_Employees[[#This Row],[Hire Date]],"YYYY")</f>
        <v>1900</v>
      </c>
      <c r="P1688" s="8" t="str">
        <f>TEXT(TBL_Employees[[#This Row],[Exit Date]], "YYYY")</f>
        <v>1900</v>
      </c>
      <c r="Q1688" s="8">
        <f>TBL_Employees[[#This Row],[EXIT YEAR]]-TBL_Employees[[#This Row],[HIRE YEAR]]</f>
        <v>0</v>
      </c>
      <c r="S1688" s="8"/>
    </row>
    <row r="1689" spans="9:19" x14ac:dyDescent="0.35">
      <c r="I1689" s="15"/>
      <c r="J1689" s="2"/>
      <c r="K1689" s="3"/>
      <c r="N1689" s="15"/>
      <c r="O1689" s="16" t="str">
        <f>TEXT(TBL_Employees[[#This Row],[Hire Date]],"YYYY")</f>
        <v>1900</v>
      </c>
      <c r="P1689" s="8" t="str">
        <f>TEXT(TBL_Employees[[#This Row],[Exit Date]], "YYYY")</f>
        <v>1900</v>
      </c>
      <c r="Q1689" s="8">
        <f>TBL_Employees[[#This Row],[EXIT YEAR]]-TBL_Employees[[#This Row],[HIRE YEAR]]</f>
        <v>0</v>
      </c>
      <c r="S1689" s="8"/>
    </row>
    <row r="1690" spans="9:19" x14ac:dyDescent="0.35">
      <c r="I1690" s="15"/>
      <c r="J1690" s="2"/>
      <c r="K1690" s="3"/>
      <c r="N1690" s="15"/>
      <c r="O1690" s="16" t="str">
        <f>TEXT(TBL_Employees[[#This Row],[Hire Date]],"YYYY")</f>
        <v>1900</v>
      </c>
      <c r="P1690" s="8" t="str">
        <f>TEXT(TBL_Employees[[#This Row],[Exit Date]], "YYYY")</f>
        <v>1900</v>
      </c>
      <c r="Q1690" s="8">
        <f>TBL_Employees[[#This Row],[EXIT YEAR]]-TBL_Employees[[#This Row],[HIRE YEAR]]</f>
        <v>0</v>
      </c>
      <c r="S1690" s="8"/>
    </row>
    <row r="1691" spans="9:19" x14ac:dyDescent="0.35">
      <c r="I1691" s="15"/>
      <c r="J1691" s="2"/>
      <c r="K1691" s="3"/>
      <c r="N1691" s="15"/>
      <c r="O1691" s="16" t="str">
        <f>TEXT(TBL_Employees[[#This Row],[Hire Date]],"YYYY")</f>
        <v>1900</v>
      </c>
      <c r="P1691" s="8" t="str">
        <f>TEXT(TBL_Employees[[#This Row],[Exit Date]], "YYYY")</f>
        <v>1900</v>
      </c>
      <c r="Q1691" s="8">
        <f>TBL_Employees[[#This Row],[EXIT YEAR]]-TBL_Employees[[#This Row],[HIRE YEAR]]</f>
        <v>0</v>
      </c>
      <c r="S1691" s="8"/>
    </row>
    <row r="1692" spans="9:19" x14ac:dyDescent="0.35">
      <c r="I1692" s="15"/>
      <c r="J1692" s="2"/>
      <c r="K1692" s="3"/>
      <c r="N1692" s="15"/>
      <c r="O1692" s="16" t="str">
        <f>TEXT(TBL_Employees[[#This Row],[Hire Date]],"YYYY")</f>
        <v>1900</v>
      </c>
      <c r="P1692" s="8" t="str">
        <f>TEXT(TBL_Employees[[#This Row],[Exit Date]], "YYYY")</f>
        <v>1900</v>
      </c>
      <c r="Q1692" s="8">
        <f>TBL_Employees[[#This Row],[EXIT YEAR]]-TBL_Employees[[#This Row],[HIRE YEAR]]</f>
        <v>0</v>
      </c>
      <c r="S1692" s="8"/>
    </row>
    <row r="1693" spans="9:19" x14ac:dyDescent="0.35">
      <c r="I1693" s="15"/>
      <c r="J1693" s="2"/>
      <c r="K1693" s="3"/>
      <c r="N1693" s="15"/>
      <c r="O1693" s="16" t="str">
        <f>TEXT(TBL_Employees[[#This Row],[Hire Date]],"YYYY")</f>
        <v>1900</v>
      </c>
      <c r="P1693" s="8" t="str">
        <f>TEXT(TBL_Employees[[#This Row],[Exit Date]], "YYYY")</f>
        <v>1900</v>
      </c>
      <c r="Q1693" s="8">
        <f>TBL_Employees[[#This Row],[EXIT YEAR]]-TBL_Employees[[#This Row],[HIRE YEAR]]</f>
        <v>0</v>
      </c>
      <c r="S1693" s="8"/>
    </row>
    <row r="1694" spans="9:19" x14ac:dyDescent="0.35">
      <c r="I1694" s="15"/>
      <c r="J1694" s="2"/>
      <c r="K1694" s="3"/>
      <c r="N1694" s="15"/>
      <c r="O1694" s="16" t="str">
        <f>TEXT(TBL_Employees[[#This Row],[Hire Date]],"YYYY")</f>
        <v>1900</v>
      </c>
      <c r="P1694" s="8" t="str">
        <f>TEXT(TBL_Employees[[#This Row],[Exit Date]], "YYYY")</f>
        <v>1900</v>
      </c>
      <c r="Q1694" s="8">
        <f>TBL_Employees[[#This Row],[EXIT YEAR]]-TBL_Employees[[#This Row],[HIRE YEAR]]</f>
        <v>0</v>
      </c>
      <c r="S1694" s="8"/>
    </row>
    <row r="1695" spans="9:19" x14ac:dyDescent="0.35">
      <c r="I1695" s="15"/>
      <c r="J1695" s="2"/>
      <c r="K1695" s="3"/>
      <c r="N1695" s="15"/>
      <c r="O1695" s="16" t="str">
        <f>TEXT(TBL_Employees[[#This Row],[Hire Date]],"YYYY")</f>
        <v>1900</v>
      </c>
      <c r="P1695" s="8" t="str">
        <f>TEXT(TBL_Employees[[#This Row],[Exit Date]], "YYYY")</f>
        <v>1900</v>
      </c>
      <c r="Q1695" s="8">
        <f>TBL_Employees[[#This Row],[EXIT YEAR]]-TBL_Employees[[#This Row],[HIRE YEAR]]</f>
        <v>0</v>
      </c>
      <c r="S1695" s="8"/>
    </row>
    <row r="1696" spans="9:19" x14ac:dyDescent="0.35">
      <c r="I1696" s="15"/>
      <c r="J1696" s="2"/>
      <c r="K1696" s="3"/>
      <c r="N1696" s="15"/>
      <c r="O1696" s="16" t="str">
        <f>TEXT(TBL_Employees[[#This Row],[Hire Date]],"YYYY")</f>
        <v>1900</v>
      </c>
      <c r="P1696" s="8" t="str">
        <f>TEXT(TBL_Employees[[#This Row],[Exit Date]], "YYYY")</f>
        <v>1900</v>
      </c>
      <c r="Q1696" s="8">
        <f>TBL_Employees[[#This Row],[EXIT YEAR]]-TBL_Employees[[#This Row],[HIRE YEAR]]</f>
        <v>0</v>
      </c>
      <c r="S1696" s="8"/>
    </row>
    <row r="1697" spans="9:19" x14ac:dyDescent="0.35">
      <c r="I1697" s="15"/>
      <c r="J1697" s="2"/>
      <c r="K1697" s="3"/>
      <c r="N1697" s="15"/>
      <c r="O1697" s="16" t="str">
        <f>TEXT(TBL_Employees[[#This Row],[Hire Date]],"YYYY")</f>
        <v>1900</v>
      </c>
      <c r="P1697" s="8" t="str">
        <f>TEXT(TBL_Employees[[#This Row],[Exit Date]], "YYYY")</f>
        <v>1900</v>
      </c>
      <c r="Q1697" s="8">
        <f>TBL_Employees[[#This Row],[EXIT YEAR]]-TBL_Employees[[#This Row],[HIRE YEAR]]</f>
        <v>0</v>
      </c>
      <c r="S1697" s="8"/>
    </row>
    <row r="1698" spans="9:19" x14ac:dyDescent="0.35">
      <c r="I1698" s="15"/>
      <c r="J1698" s="2"/>
      <c r="K1698" s="3"/>
      <c r="N1698" s="15"/>
      <c r="O1698" s="16" t="str">
        <f>TEXT(TBL_Employees[[#This Row],[Hire Date]],"YYYY")</f>
        <v>1900</v>
      </c>
      <c r="P1698" s="8" t="str">
        <f>TEXT(TBL_Employees[[#This Row],[Exit Date]], "YYYY")</f>
        <v>1900</v>
      </c>
      <c r="Q1698" s="8">
        <f>TBL_Employees[[#This Row],[EXIT YEAR]]-TBL_Employees[[#This Row],[HIRE YEAR]]</f>
        <v>0</v>
      </c>
      <c r="S1698" s="8"/>
    </row>
    <row r="1699" spans="9:19" x14ac:dyDescent="0.35">
      <c r="I1699" s="15"/>
      <c r="J1699" s="2"/>
      <c r="K1699" s="3"/>
      <c r="N1699" s="15"/>
      <c r="O1699" s="16" t="str">
        <f>TEXT(TBL_Employees[[#This Row],[Hire Date]],"YYYY")</f>
        <v>1900</v>
      </c>
      <c r="P1699" s="8" t="str">
        <f>TEXT(TBL_Employees[[#This Row],[Exit Date]], "YYYY")</f>
        <v>1900</v>
      </c>
      <c r="Q1699" s="8">
        <f>TBL_Employees[[#This Row],[EXIT YEAR]]-TBL_Employees[[#This Row],[HIRE YEAR]]</f>
        <v>0</v>
      </c>
      <c r="S1699" s="8"/>
    </row>
    <row r="1700" spans="9:19" x14ac:dyDescent="0.35">
      <c r="I1700" s="15"/>
      <c r="J1700" s="2"/>
      <c r="K1700" s="3"/>
      <c r="N1700" s="15"/>
      <c r="O1700" s="16" t="str">
        <f>TEXT(TBL_Employees[[#This Row],[Hire Date]],"YYYY")</f>
        <v>1900</v>
      </c>
      <c r="P1700" s="8" t="str">
        <f>TEXT(TBL_Employees[[#This Row],[Exit Date]], "YYYY")</f>
        <v>1900</v>
      </c>
      <c r="Q1700" s="8">
        <f>TBL_Employees[[#This Row],[EXIT YEAR]]-TBL_Employees[[#This Row],[HIRE YEAR]]</f>
        <v>0</v>
      </c>
      <c r="S1700" s="8"/>
    </row>
    <row r="1701" spans="9:19" x14ac:dyDescent="0.35">
      <c r="I1701" s="15"/>
      <c r="J1701" s="2"/>
      <c r="K1701" s="3"/>
      <c r="N1701" s="15"/>
      <c r="O1701" s="16" t="str">
        <f>TEXT(TBL_Employees[[#This Row],[Hire Date]],"YYYY")</f>
        <v>1900</v>
      </c>
      <c r="P1701" s="8" t="str">
        <f>TEXT(TBL_Employees[[#This Row],[Exit Date]], "YYYY")</f>
        <v>1900</v>
      </c>
      <c r="Q1701" s="8">
        <f>TBL_Employees[[#This Row],[EXIT YEAR]]-TBL_Employees[[#This Row],[HIRE YEAR]]</f>
        <v>0</v>
      </c>
      <c r="S1701" s="8"/>
    </row>
    <row r="1702" spans="9:19" x14ac:dyDescent="0.35">
      <c r="I1702" s="15"/>
      <c r="J1702" s="2"/>
      <c r="K1702" s="3"/>
      <c r="N1702" s="15"/>
      <c r="O1702" s="16" t="str">
        <f>TEXT(TBL_Employees[[#This Row],[Hire Date]],"YYYY")</f>
        <v>1900</v>
      </c>
      <c r="P1702" s="8" t="str">
        <f>TEXT(TBL_Employees[[#This Row],[Exit Date]], "YYYY")</f>
        <v>1900</v>
      </c>
      <c r="Q1702" s="8">
        <f>TBL_Employees[[#This Row],[EXIT YEAR]]-TBL_Employees[[#This Row],[HIRE YEAR]]</f>
        <v>0</v>
      </c>
      <c r="S1702" s="8"/>
    </row>
    <row r="1703" spans="9:19" x14ac:dyDescent="0.35">
      <c r="I1703" s="15"/>
      <c r="J1703" s="2"/>
      <c r="K1703" s="3"/>
      <c r="N1703" s="15"/>
      <c r="O1703" s="16" t="str">
        <f>TEXT(TBL_Employees[[#This Row],[Hire Date]],"YYYY")</f>
        <v>1900</v>
      </c>
      <c r="P1703" s="8" t="str">
        <f>TEXT(TBL_Employees[[#This Row],[Exit Date]], "YYYY")</f>
        <v>1900</v>
      </c>
      <c r="Q1703" s="8">
        <f>TBL_Employees[[#This Row],[EXIT YEAR]]-TBL_Employees[[#This Row],[HIRE YEAR]]</f>
        <v>0</v>
      </c>
      <c r="S1703" s="8"/>
    </row>
    <row r="1704" spans="9:19" x14ac:dyDescent="0.35">
      <c r="I1704" s="15"/>
      <c r="J1704" s="2"/>
      <c r="K1704" s="3"/>
      <c r="N1704" s="15"/>
      <c r="O1704" s="16" t="str">
        <f>TEXT(TBL_Employees[[#This Row],[Hire Date]],"YYYY")</f>
        <v>1900</v>
      </c>
      <c r="P1704" s="8" t="str">
        <f>TEXT(TBL_Employees[[#This Row],[Exit Date]], "YYYY")</f>
        <v>1900</v>
      </c>
      <c r="Q1704" s="8">
        <f>TBL_Employees[[#This Row],[EXIT YEAR]]-TBL_Employees[[#This Row],[HIRE YEAR]]</f>
        <v>0</v>
      </c>
      <c r="S1704" s="8"/>
    </row>
    <row r="1705" spans="9:19" x14ac:dyDescent="0.35">
      <c r="I1705" s="15"/>
      <c r="J1705" s="2"/>
      <c r="K1705" s="3"/>
      <c r="N1705" s="15"/>
      <c r="O1705" s="16" t="str">
        <f>TEXT(TBL_Employees[[#This Row],[Hire Date]],"YYYY")</f>
        <v>1900</v>
      </c>
      <c r="P1705" s="8" t="str">
        <f>TEXT(TBL_Employees[[#This Row],[Exit Date]], "YYYY")</f>
        <v>1900</v>
      </c>
      <c r="Q1705" s="8">
        <f>TBL_Employees[[#This Row],[EXIT YEAR]]-TBL_Employees[[#This Row],[HIRE YEAR]]</f>
        <v>0</v>
      </c>
      <c r="S1705" s="8"/>
    </row>
    <row r="1706" spans="9:19" x14ac:dyDescent="0.35">
      <c r="I1706" s="15"/>
      <c r="J1706" s="2"/>
      <c r="K1706" s="3"/>
      <c r="N1706" s="15"/>
      <c r="O1706" s="16" t="str">
        <f>TEXT(TBL_Employees[[#This Row],[Hire Date]],"YYYY")</f>
        <v>1900</v>
      </c>
      <c r="P1706" s="8" t="str">
        <f>TEXT(TBL_Employees[[#This Row],[Exit Date]], "YYYY")</f>
        <v>1900</v>
      </c>
      <c r="Q1706" s="8">
        <f>TBL_Employees[[#This Row],[EXIT YEAR]]-TBL_Employees[[#This Row],[HIRE YEAR]]</f>
        <v>0</v>
      </c>
      <c r="S1706" s="8"/>
    </row>
    <row r="1707" spans="9:19" x14ac:dyDescent="0.35">
      <c r="I1707" s="15"/>
      <c r="J1707" s="2"/>
      <c r="K1707" s="3"/>
      <c r="N1707" s="15"/>
      <c r="O1707" s="16" t="str">
        <f>TEXT(TBL_Employees[[#This Row],[Hire Date]],"YYYY")</f>
        <v>1900</v>
      </c>
      <c r="P1707" s="8" t="str">
        <f>TEXT(TBL_Employees[[#This Row],[Exit Date]], "YYYY")</f>
        <v>1900</v>
      </c>
      <c r="Q1707" s="8">
        <f>TBL_Employees[[#This Row],[EXIT YEAR]]-TBL_Employees[[#This Row],[HIRE YEAR]]</f>
        <v>0</v>
      </c>
      <c r="S1707" s="8"/>
    </row>
    <row r="1708" spans="9:19" x14ac:dyDescent="0.35">
      <c r="I1708" s="15"/>
      <c r="J1708" s="2"/>
      <c r="K1708" s="3"/>
      <c r="N1708" s="15"/>
      <c r="O1708" s="16" t="str">
        <f>TEXT(TBL_Employees[[#This Row],[Hire Date]],"YYYY")</f>
        <v>1900</v>
      </c>
      <c r="P1708" s="8" t="str">
        <f>TEXT(TBL_Employees[[#This Row],[Exit Date]], "YYYY")</f>
        <v>1900</v>
      </c>
      <c r="Q1708" s="8">
        <f>TBL_Employees[[#This Row],[EXIT YEAR]]-TBL_Employees[[#This Row],[HIRE YEAR]]</f>
        <v>0</v>
      </c>
      <c r="S1708" s="8"/>
    </row>
    <row r="1709" spans="9:19" x14ac:dyDescent="0.35">
      <c r="I1709" s="15"/>
      <c r="J1709" s="2"/>
      <c r="K1709" s="3"/>
      <c r="N1709" s="15"/>
      <c r="O1709" s="16" t="str">
        <f>TEXT(TBL_Employees[[#This Row],[Hire Date]],"YYYY")</f>
        <v>1900</v>
      </c>
      <c r="P1709" s="8" t="str">
        <f>TEXT(TBL_Employees[[#This Row],[Exit Date]], "YYYY")</f>
        <v>1900</v>
      </c>
      <c r="Q1709" s="8">
        <f>TBL_Employees[[#This Row],[EXIT YEAR]]-TBL_Employees[[#This Row],[HIRE YEAR]]</f>
        <v>0</v>
      </c>
      <c r="S1709" s="8"/>
    </row>
    <row r="1710" spans="9:19" x14ac:dyDescent="0.35">
      <c r="I1710" s="15"/>
      <c r="J1710" s="2"/>
      <c r="K1710" s="3"/>
      <c r="N1710" s="15"/>
      <c r="O1710" s="16" t="str">
        <f>TEXT(TBL_Employees[[#This Row],[Hire Date]],"YYYY")</f>
        <v>1900</v>
      </c>
      <c r="P1710" s="8" t="str">
        <f>TEXT(TBL_Employees[[#This Row],[Exit Date]], "YYYY")</f>
        <v>1900</v>
      </c>
      <c r="Q1710" s="8">
        <f>TBL_Employees[[#This Row],[EXIT YEAR]]-TBL_Employees[[#This Row],[HIRE YEAR]]</f>
        <v>0</v>
      </c>
      <c r="S1710" s="8"/>
    </row>
    <row r="1711" spans="9:19" x14ac:dyDescent="0.35">
      <c r="I1711" s="15"/>
      <c r="J1711" s="2"/>
      <c r="K1711" s="3"/>
      <c r="N1711" s="15"/>
      <c r="O1711" s="16" t="str">
        <f>TEXT(TBL_Employees[[#This Row],[Hire Date]],"YYYY")</f>
        <v>1900</v>
      </c>
      <c r="P1711" s="8" t="str">
        <f>TEXT(TBL_Employees[[#This Row],[Exit Date]], "YYYY")</f>
        <v>1900</v>
      </c>
      <c r="Q1711" s="8">
        <f>TBL_Employees[[#This Row],[EXIT YEAR]]-TBL_Employees[[#This Row],[HIRE YEAR]]</f>
        <v>0</v>
      </c>
      <c r="S1711" s="8"/>
    </row>
    <row r="1712" spans="9:19" x14ac:dyDescent="0.35">
      <c r="I1712" s="15"/>
      <c r="J1712" s="2"/>
      <c r="K1712" s="3"/>
      <c r="N1712" s="15"/>
      <c r="O1712" s="16" t="str">
        <f>TEXT(TBL_Employees[[#This Row],[Hire Date]],"YYYY")</f>
        <v>1900</v>
      </c>
      <c r="P1712" s="8" t="str">
        <f>TEXT(TBL_Employees[[#This Row],[Exit Date]], "YYYY")</f>
        <v>1900</v>
      </c>
      <c r="Q1712" s="8">
        <f>TBL_Employees[[#This Row],[EXIT YEAR]]-TBL_Employees[[#This Row],[HIRE YEAR]]</f>
        <v>0</v>
      </c>
      <c r="S1712" s="8"/>
    </row>
    <row r="1713" spans="9:19" x14ac:dyDescent="0.35">
      <c r="I1713" s="15"/>
      <c r="J1713" s="2"/>
      <c r="K1713" s="3"/>
      <c r="N1713" s="15"/>
      <c r="O1713" s="16" t="str">
        <f>TEXT(TBL_Employees[[#This Row],[Hire Date]],"YYYY")</f>
        <v>1900</v>
      </c>
      <c r="P1713" s="8" t="str">
        <f>TEXT(TBL_Employees[[#This Row],[Exit Date]], "YYYY")</f>
        <v>1900</v>
      </c>
      <c r="Q1713" s="8">
        <f>TBL_Employees[[#This Row],[EXIT YEAR]]-TBL_Employees[[#This Row],[HIRE YEAR]]</f>
        <v>0</v>
      </c>
      <c r="S1713" s="8"/>
    </row>
    <row r="1714" spans="9:19" x14ac:dyDescent="0.35">
      <c r="I1714" s="15"/>
      <c r="J1714" s="2"/>
      <c r="K1714" s="3"/>
      <c r="N1714" s="15"/>
      <c r="O1714" s="16" t="str">
        <f>TEXT(TBL_Employees[[#This Row],[Hire Date]],"YYYY")</f>
        <v>1900</v>
      </c>
      <c r="P1714" s="8" t="str">
        <f>TEXT(TBL_Employees[[#This Row],[Exit Date]], "YYYY")</f>
        <v>1900</v>
      </c>
      <c r="Q1714" s="8">
        <f>TBL_Employees[[#This Row],[EXIT YEAR]]-TBL_Employees[[#This Row],[HIRE YEAR]]</f>
        <v>0</v>
      </c>
      <c r="S1714" s="8"/>
    </row>
    <row r="1715" spans="9:19" x14ac:dyDescent="0.35">
      <c r="I1715" s="15"/>
      <c r="J1715" s="2"/>
      <c r="K1715" s="3"/>
      <c r="N1715" s="15"/>
      <c r="O1715" s="16" t="str">
        <f>TEXT(TBL_Employees[[#This Row],[Hire Date]],"YYYY")</f>
        <v>1900</v>
      </c>
      <c r="P1715" s="8" t="str">
        <f>TEXT(TBL_Employees[[#This Row],[Exit Date]], "YYYY")</f>
        <v>1900</v>
      </c>
      <c r="Q1715" s="8">
        <f>TBL_Employees[[#This Row],[EXIT YEAR]]-TBL_Employees[[#This Row],[HIRE YEAR]]</f>
        <v>0</v>
      </c>
      <c r="S1715" s="8"/>
    </row>
    <row r="1716" spans="9:19" x14ac:dyDescent="0.35">
      <c r="I1716" s="15"/>
      <c r="J1716" s="2"/>
      <c r="K1716" s="3"/>
      <c r="N1716" s="15"/>
      <c r="O1716" s="16" t="str">
        <f>TEXT(TBL_Employees[[#This Row],[Hire Date]],"YYYY")</f>
        <v>1900</v>
      </c>
      <c r="P1716" s="8" t="str">
        <f>TEXT(TBL_Employees[[#This Row],[Exit Date]], "YYYY")</f>
        <v>1900</v>
      </c>
      <c r="Q1716" s="8">
        <f>TBL_Employees[[#This Row],[EXIT YEAR]]-TBL_Employees[[#This Row],[HIRE YEAR]]</f>
        <v>0</v>
      </c>
      <c r="S1716" s="8"/>
    </row>
    <row r="1717" spans="9:19" x14ac:dyDescent="0.35">
      <c r="I1717" s="15"/>
      <c r="J1717" s="2"/>
      <c r="K1717" s="3"/>
      <c r="N1717" s="15"/>
      <c r="O1717" s="16" t="str">
        <f>TEXT(TBL_Employees[[#This Row],[Hire Date]],"YYYY")</f>
        <v>1900</v>
      </c>
      <c r="P1717" s="8" t="str">
        <f>TEXT(TBL_Employees[[#This Row],[Exit Date]], "YYYY")</f>
        <v>1900</v>
      </c>
      <c r="Q1717" s="8">
        <f>TBL_Employees[[#This Row],[EXIT YEAR]]-TBL_Employees[[#This Row],[HIRE YEAR]]</f>
        <v>0</v>
      </c>
      <c r="S1717" s="8"/>
    </row>
    <row r="1718" spans="9:19" x14ac:dyDescent="0.35">
      <c r="I1718" s="15"/>
      <c r="J1718" s="2"/>
      <c r="K1718" s="3"/>
      <c r="N1718" s="15"/>
      <c r="O1718" s="16" t="str">
        <f>TEXT(TBL_Employees[[#This Row],[Hire Date]],"YYYY")</f>
        <v>1900</v>
      </c>
      <c r="P1718" s="8" t="str">
        <f>TEXT(TBL_Employees[[#This Row],[Exit Date]], "YYYY")</f>
        <v>1900</v>
      </c>
      <c r="Q1718" s="8">
        <f>TBL_Employees[[#This Row],[EXIT YEAR]]-TBL_Employees[[#This Row],[HIRE YEAR]]</f>
        <v>0</v>
      </c>
      <c r="S1718" s="8"/>
    </row>
    <row r="1719" spans="9:19" x14ac:dyDescent="0.35">
      <c r="I1719" s="15"/>
      <c r="J1719" s="2"/>
      <c r="K1719" s="3"/>
      <c r="N1719" s="15"/>
      <c r="O1719" s="16" t="str">
        <f>TEXT(TBL_Employees[[#This Row],[Hire Date]],"YYYY")</f>
        <v>1900</v>
      </c>
      <c r="P1719" s="8" t="str">
        <f>TEXT(TBL_Employees[[#This Row],[Exit Date]], "YYYY")</f>
        <v>1900</v>
      </c>
      <c r="Q1719" s="8">
        <f>TBL_Employees[[#This Row],[EXIT YEAR]]-TBL_Employees[[#This Row],[HIRE YEAR]]</f>
        <v>0</v>
      </c>
      <c r="S1719" s="8"/>
    </row>
    <row r="1720" spans="9:19" x14ac:dyDescent="0.35">
      <c r="I1720" s="15"/>
      <c r="J1720" s="2"/>
      <c r="K1720" s="3"/>
      <c r="N1720" s="15"/>
      <c r="O1720" s="16" t="str">
        <f>TEXT(TBL_Employees[[#This Row],[Hire Date]],"YYYY")</f>
        <v>1900</v>
      </c>
      <c r="P1720" s="8" t="str">
        <f>TEXT(TBL_Employees[[#This Row],[Exit Date]], "YYYY")</f>
        <v>1900</v>
      </c>
      <c r="Q1720" s="8">
        <f>TBL_Employees[[#This Row],[EXIT YEAR]]-TBL_Employees[[#This Row],[HIRE YEAR]]</f>
        <v>0</v>
      </c>
      <c r="S1720" s="8"/>
    </row>
    <row r="1721" spans="9:19" x14ac:dyDescent="0.35">
      <c r="I1721" s="15"/>
      <c r="J1721" s="2"/>
      <c r="K1721" s="3"/>
      <c r="N1721" s="15"/>
      <c r="O1721" s="16" t="str">
        <f>TEXT(TBL_Employees[[#This Row],[Hire Date]],"YYYY")</f>
        <v>1900</v>
      </c>
      <c r="P1721" s="8" t="str">
        <f>TEXT(TBL_Employees[[#This Row],[Exit Date]], "YYYY")</f>
        <v>1900</v>
      </c>
      <c r="Q1721" s="8">
        <f>TBL_Employees[[#This Row],[EXIT YEAR]]-TBL_Employees[[#This Row],[HIRE YEAR]]</f>
        <v>0</v>
      </c>
      <c r="S1721" s="8"/>
    </row>
    <row r="1722" spans="9:19" x14ac:dyDescent="0.35">
      <c r="I1722" s="15"/>
      <c r="J1722" s="2"/>
      <c r="K1722" s="3"/>
      <c r="N1722" s="15"/>
      <c r="O1722" s="16" t="str">
        <f>TEXT(TBL_Employees[[#This Row],[Hire Date]],"YYYY")</f>
        <v>1900</v>
      </c>
      <c r="P1722" s="8" t="str">
        <f>TEXT(TBL_Employees[[#This Row],[Exit Date]], "YYYY")</f>
        <v>1900</v>
      </c>
      <c r="Q1722" s="8">
        <f>TBL_Employees[[#This Row],[EXIT YEAR]]-TBL_Employees[[#This Row],[HIRE YEAR]]</f>
        <v>0</v>
      </c>
      <c r="S1722" s="8"/>
    </row>
    <row r="1723" spans="9:19" x14ac:dyDescent="0.35">
      <c r="I1723" s="15"/>
      <c r="J1723" s="2"/>
      <c r="K1723" s="3"/>
      <c r="N1723" s="15"/>
      <c r="O1723" s="16" t="str">
        <f>TEXT(TBL_Employees[[#This Row],[Hire Date]],"YYYY")</f>
        <v>1900</v>
      </c>
      <c r="P1723" s="8" t="str">
        <f>TEXT(TBL_Employees[[#This Row],[Exit Date]], "YYYY")</f>
        <v>1900</v>
      </c>
      <c r="Q1723" s="8">
        <f>TBL_Employees[[#This Row],[EXIT YEAR]]-TBL_Employees[[#This Row],[HIRE YEAR]]</f>
        <v>0</v>
      </c>
      <c r="S1723" s="8"/>
    </row>
    <row r="1724" spans="9:19" x14ac:dyDescent="0.35">
      <c r="I1724" s="15"/>
      <c r="J1724" s="2"/>
      <c r="K1724" s="3"/>
      <c r="N1724" s="15"/>
      <c r="O1724" s="16" t="str">
        <f>TEXT(TBL_Employees[[#This Row],[Hire Date]],"YYYY")</f>
        <v>1900</v>
      </c>
      <c r="P1724" s="8" t="str">
        <f>TEXT(TBL_Employees[[#This Row],[Exit Date]], "YYYY")</f>
        <v>1900</v>
      </c>
      <c r="Q1724" s="8">
        <f>TBL_Employees[[#This Row],[EXIT YEAR]]-TBL_Employees[[#This Row],[HIRE YEAR]]</f>
        <v>0</v>
      </c>
      <c r="S1724" s="8"/>
    </row>
    <row r="1725" spans="9:19" x14ac:dyDescent="0.35">
      <c r="I1725" s="15"/>
      <c r="J1725" s="2"/>
      <c r="K1725" s="3"/>
      <c r="N1725" s="15"/>
      <c r="O1725" s="16" t="str">
        <f>TEXT(TBL_Employees[[#This Row],[Hire Date]],"YYYY")</f>
        <v>1900</v>
      </c>
      <c r="P1725" s="8" t="str">
        <f>TEXT(TBL_Employees[[#This Row],[Exit Date]], "YYYY")</f>
        <v>1900</v>
      </c>
      <c r="Q1725" s="8">
        <f>TBL_Employees[[#This Row],[EXIT YEAR]]-TBL_Employees[[#This Row],[HIRE YEAR]]</f>
        <v>0</v>
      </c>
      <c r="S1725" s="8"/>
    </row>
    <row r="1726" spans="9:19" x14ac:dyDescent="0.35">
      <c r="I1726" s="15"/>
      <c r="J1726" s="2"/>
      <c r="K1726" s="3"/>
      <c r="N1726" s="15"/>
      <c r="O1726" s="16" t="str">
        <f>TEXT(TBL_Employees[[#This Row],[Hire Date]],"YYYY")</f>
        <v>1900</v>
      </c>
      <c r="P1726" s="8" t="str">
        <f>TEXT(TBL_Employees[[#This Row],[Exit Date]], "YYYY")</f>
        <v>1900</v>
      </c>
      <c r="Q1726" s="8">
        <f>TBL_Employees[[#This Row],[EXIT YEAR]]-TBL_Employees[[#This Row],[HIRE YEAR]]</f>
        <v>0</v>
      </c>
      <c r="S1726" s="8"/>
    </row>
    <row r="1727" spans="9:19" x14ac:dyDescent="0.35">
      <c r="I1727" s="15"/>
      <c r="J1727" s="2"/>
      <c r="K1727" s="3"/>
      <c r="N1727" s="15"/>
      <c r="O1727" s="16" t="str">
        <f>TEXT(TBL_Employees[[#This Row],[Hire Date]],"YYYY")</f>
        <v>1900</v>
      </c>
      <c r="P1727" s="8" t="str">
        <f>TEXT(TBL_Employees[[#This Row],[Exit Date]], "YYYY")</f>
        <v>1900</v>
      </c>
      <c r="Q1727" s="8">
        <f>TBL_Employees[[#This Row],[EXIT YEAR]]-TBL_Employees[[#This Row],[HIRE YEAR]]</f>
        <v>0</v>
      </c>
      <c r="S1727" s="8"/>
    </row>
    <row r="1728" spans="9:19" x14ac:dyDescent="0.35">
      <c r="I1728" s="15"/>
      <c r="J1728" s="2"/>
      <c r="K1728" s="3"/>
      <c r="N1728" s="15"/>
      <c r="O1728" s="16" t="str">
        <f>TEXT(TBL_Employees[[#This Row],[Hire Date]],"YYYY")</f>
        <v>1900</v>
      </c>
      <c r="P1728" s="8" t="str">
        <f>TEXT(TBL_Employees[[#This Row],[Exit Date]], "YYYY")</f>
        <v>1900</v>
      </c>
      <c r="Q1728" s="8">
        <f>TBL_Employees[[#This Row],[EXIT YEAR]]-TBL_Employees[[#This Row],[HIRE YEAR]]</f>
        <v>0</v>
      </c>
      <c r="S1728" s="8"/>
    </row>
    <row r="1729" spans="9:19" x14ac:dyDescent="0.35">
      <c r="I1729" s="15"/>
      <c r="J1729" s="2"/>
      <c r="K1729" s="3"/>
      <c r="N1729" s="15"/>
      <c r="O1729" s="16" t="str">
        <f>TEXT(TBL_Employees[[#This Row],[Hire Date]],"YYYY")</f>
        <v>1900</v>
      </c>
      <c r="P1729" s="8" t="str">
        <f>TEXT(TBL_Employees[[#This Row],[Exit Date]], "YYYY")</f>
        <v>1900</v>
      </c>
      <c r="Q1729" s="8">
        <f>TBL_Employees[[#This Row],[EXIT YEAR]]-TBL_Employees[[#This Row],[HIRE YEAR]]</f>
        <v>0</v>
      </c>
      <c r="S1729" s="8"/>
    </row>
    <row r="1730" spans="9:19" x14ac:dyDescent="0.35">
      <c r="I1730" s="15"/>
      <c r="J1730" s="2"/>
      <c r="K1730" s="3"/>
      <c r="N1730" s="15"/>
      <c r="O1730" s="16" t="str">
        <f>TEXT(TBL_Employees[[#This Row],[Hire Date]],"YYYY")</f>
        <v>1900</v>
      </c>
      <c r="P1730" s="8" t="str">
        <f>TEXT(TBL_Employees[[#This Row],[Exit Date]], "YYYY")</f>
        <v>1900</v>
      </c>
      <c r="Q1730" s="8">
        <f>TBL_Employees[[#This Row],[EXIT YEAR]]-TBL_Employees[[#This Row],[HIRE YEAR]]</f>
        <v>0</v>
      </c>
      <c r="S1730" s="8"/>
    </row>
    <row r="1731" spans="9:19" x14ac:dyDescent="0.35">
      <c r="I1731" s="15"/>
      <c r="J1731" s="2"/>
      <c r="K1731" s="3"/>
      <c r="N1731" s="15"/>
      <c r="O1731" s="16" t="str">
        <f>TEXT(TBL_Employees[[#This Row],[Hire Date]],"YYYY")</f>
        <v>1900</v>
      </c>
      <c r="P1731" s="8" t="str">
        <f>TEXT(TBL_Employees[[#This Row],[Exit Date]], "YYYY")</f>
        <v>1900</v>
      </c>
      <c r="Q1731" s="8">
        <f>TBL_Employees[[#This Row],[EXIT YEAR]]-TBL_Employees[[#This Row],[HIRE YEAR]]</f>
        <v>0</v>
      </c>
      <c r="S1731" s="8"/>
    </row>
    <row r="1732" spans="9:19" x14ac:dyDescent="0.35">
      <c r="I1732" s="15"/>
      <c r="J1732" s="2"/>
      <c r="K1732" s="3"/>
      <c r="N1732" s="15"/>
      <c r="O1732" s="16" t="str">
        <f>TEXT(TBL_Employees[[#This Row],[Hire Date]],"YYYY")</f>
        <v>1900</v>
      </c>
      <c r="P1732" s="8" t="str">
        <f>TEXT(TBL_Employees[[#This Row],[Exit Date]], "YYYY")</f>
        <v>1900</v>
      </c>
      <c r="Q1732" s="8">
        <f>TBL_Employees[[#This Row],[EXIT YEAR]]-TBL_Employees[[#This Row],[HIRE YEAR]]</f>
        <v>0</v>
      </c>
      <c r="S1732" s="8"/>
    </row>
    <row r="1733" spans="9:19" x14ac:dyDescent="0.35">
      <c r="I1733" s="15"/>
      <c r="J1733" s="2"/>
      <c r="K1733" s="3"/>
      <c r="N1733" s="15"/>
      <c r="O1733" s="16" t="str">
        <f>TEXT(TBL_Employees[[#This Row],[Hire Date]],"YYYY")</f>
        <v>1900</v>
      </c>
      <c r="P1733" s="8" t="str">
        <f>TEXT(TBL_Employees[[#This Row],[Exit Date]], "YYYY")</f>
        <v>1900</v>
      </c>
      <c r="Q1733" s="8">
        <f>TBL_Employees[[#This Row],[EXIT YEAR]]-TBL_Employees[[#This Row],[HIRE YEAR]]</f>
        <v>0</v>
      </c>
      <c r="S1733" s="8"/>
    </row>
    <row r="1734" spans="9:19" x14ac:dyDescent="0.35">
      <c r="I1734" s="15"/>
      <c r="J1734" s="2"/>
      <c r="K1734" s="3"/>
      <c r="N1734" s="15"/>
      <c r="O1734" s="16" t="str">
        <f>TEXT(TBL_Employees[[#This Row],[Hire Date]],"YYYY")</f>
        <v>1900</v>
      </c>
      <c r="P1734" s="8" t="str">
        <f>TEXT(TBL_Employees[[#This Row],[Exit Date]], "YYYY")</f>
        <v>1900</v>
      </c>
      <c r="Q1734" s="8">
        <f>TBL_Employees[[#This Row],[EXIT YEAR]]-TBL_Employees[[#This Row],[HIRE YEAR]]</f>
        <v>0</v>
      </c>
      <c r="S1734" s="8"/>
    </row>
    <row r="1735" spans="9:19" x14ac:dyDescent="0.35">
      <c r="I1735" s="15"/>
      <c r="J1735" s="2"/>
      <c r="K1735" s="3"/>
      <c r="N1735" s="15"/>
      <c r="O1735" s="16" t="str">
        <f>TEXT(TBL_Employees[[#This Row],[Hire Date]],"YYYY")</f>
        <v>1900</v>
      </c>
      <c r="P1735" s="8" t="str">
        <f>TEXT(TBL_Employees[[#This Row],[Exit Date]], "YYYY")</f>
        <v>1900</v>
      </c>
      <c r="Q1735" s="8">
        <f>TBL_Employees[[#This Row],[EXIT YEAR]]-TBL_Employees[[#This Row],[HIRE YEAR]]</f>
        <v>0</v>
      </c>
      <c r="S1735" s="8"/>
    </row>
    <row r="1736" spans="9:19" x14ac:dyDescent="0.35">
      <c r="I1736" s="15"/>
      <c r="J1736" s="2"/>
      <c r="K1736" s="3"/>
      <c r="N1736" s="15"/>
      <c r="O1736" s="16" t="str">
        <f>TEXT(TBL_Employees[[#This Row],[Hire Date]],"YYYY")</f>
        <v>1900</v>
      </c>
      <c r="P1736" s="8" t="str">
        <f>TEXT(TBL_Employees[[#This Row],[Exit Date]], "YYYY")</f>
        <v>1900</v>
      </c>
      <c r="Q1736" s="8">
        <f>TBL_Employees[[#This Row],[EXIT YEAR]]-TBL_Employees[[#This Row],[HIRE YEAR]]</f>
        <v>0</v>
      </c>
      <c r="S1736" s="8"/>
    </row>
    <row r="1737" spans="9:19" x14ac:dyDescent="0.35">
      <c r="I1737" s="15"/>
      <c r="J1737" s="2"/>
      <c r="K1737" s="3"/>
      <c r="N1737" s="15"/>
      <c r="O1737" s="16" t="str">
        <f>TEXT(TBL_Employees[[#This Row],[Hire Date]],"YYYY")</f>
        <v>1900</v>
      </c>
      <c r="P1737" s="8" t="str">
        <f>TEXT(TBL_Employees[[#This Row],[Exit Date]], "YYYY")</f>
        <v>1900</v>
      </c>
      <c r="Q1737" s="8">
        <f>TBL_Employees[[#This Row],[EXIT YEAR]]-TBL_Employees[[#This Row],[HIRE YEAR]]</f>
        <v>0</v>
      </c>
      <c r="S1737" s="8"/>
    </row>
    <row r="1738" spans="9:19" x14ac:dyDescent="0.35">
      <c r="I1738" s="15"/>
      <c r="J1738" s="2"/>
      <c r="K1738" s="3"/>
      <c r="N1738" s="15"/>
      <c r="O1738" s="16" t="str">
        <f>TEXT(TBL_Employees[[#This Row],[Hire Date]],"YYYY")</f>
        <v>1900</v>
      </c>
      <c r="P1738" s="8" t="str">
        <f>TEXT(TBL_Employees[[#This Row],[Exit Date]], "YYYY")</f>
        <v>1900</v>
      </c>
      <c r="Q1738" s="8">
        <f>TBL_Employees[[#This Row],[EXIT YEAR]]-TBL_Employees[[#This Row],[HIRE YEAR]]</f>
        <v>0</v>
      </c>
      <c r="S1738" s="8"/>
    </row>
    <row r="1739" spans="9:19" x14ac:dyDescent="0.35">
      <c r="I1739" s="15"/>
      <c r="J1739" s="2"/>
      <c r="K1739" s="3"/>
      <c r="N1739" s="15"/>
      <c r="O1739" s="16" t="str">
        <f>TEXT(TBL_Employees[[#This Row],[Hire Date]],"YYYY")</f>
        <v>1900</v>
      </c>
      <c r="P1739" s="8" t="str">
        <f>TEXT(TBL_Employees[[#This Row],[Exit Date]], "YYYY")</f>
        <v>1900</v>
      </c>
      <c r="Q1739" s="8">
        <f>TBL_Employees[[#This Row],[EXIT YEAR]]-TBL_Employees[[#This Row],[HIRE YEAR]]</f>
        <v>0</v>
      </c>
      <c r="S1739" s="8"/>
    </row>
    <row r="1740" spans="9:19" x14ac:dyDescent="0.35">
      <c r="I1740" s="15"/>
      <c r="J1740" s="2"/>
      <c r="K1740" s="3"/>
      <c r="N1740" s="15"/>
      <c r="O1740" s="16" t="str">
        <f>TEXT(TBL_Employees[[#This Row],[Hire Date]],"YYYY")</f>
        <v>1900</v>
      </c>
      <c r="P1740" s="8" t="str">
        <f>TEXT(TBL_Employees[[#This Row],[Exit Date]], "YYYY")</f>
        <v>1900</v>
      </c>
      <c r="Q1740" s="8">
        <f>TBL_Employees[[#This Row],[EXIT YEAR]]-TBL_Employees[[#This Row],[HIRE YEAR]]</f>
        <v>0</v>
      </c>
      <c r="S1740" s="8"/>
    </row>
    <row r="1741" spans="9:19" x14ac:dyDescent="0.35">
      <c r="I1741" s="15"/>
      <c r="J1741" s="2"/>
      <c r="K1741" s="3"/>
      <c r="N1741" s="15"/>
      <c r="O1741" s="16" t="str">
        <f>TEXT(TBL_Employees[[#This Row],[Hire Date]],"YYYY")</f>
        <v>1900</v>
      </c>
      <c r="P1741" s="8" t="str">
        <f>TEXT(TBL_Employees[[#This Row],[Exit Date]], "YYYY")</f>
        <v>1900</v>
      </c>
      <c r="Q1741" s="8">
        <f>TBL_Employees[[#This Row],[EXIT YEAR]]-TBL_Employees[[#This Row],[HIRE YEAR]]</f>
        <v>0</v>
      </c>
      <c r="S1741" s="8"/>
    </row>
    <row r="1742" spans="9:19" x14ac:dyDescent="0.35">
      <c r="I1742" s="15"/>
      <c r="J1742" s="2"/>
      <c r="K1742" s="3"/>
      <c r="N1742" s="15"/>
      <c r="O1742" s="16" t="str">
        <f>TEXT(TBL_Employees[[#This Row],[Hire Date]],"YYYY")</f>
        <v>1900</v>
      </c>
      <c r="P1742" s="8" t="str">
        <f>TEXT(TBL_Employees[[#This Row],[Exit Date]], "YYYY")</f>
        <v>1900</v>
      </c>
      <c r="Q1742" s="8">
        <f>TBL_Employees[[#This Row],[EXIT YEAR]]-TBL_Employees[[#This Row],[HIRE YEAR]]</f>
        <v>0</v>
      </c>
      <c r="S1742" s="8"/>
    </row>
    <row r="1743" spans="9:19" x14ac:dyDescent="0.35">
      <c r="I1743" s="15"/>
      <c r="J1743" s="2"/>
      <c r="K1743" s="3"/>
      <c r="N1743" s="15"/>
      <c r="O1743" s="16" t="str">
        <f>TEXT(TBL_Employees[[#This Row],[Hire Date]],"YYYY")</f>
        <v>1900</v>
      </c>
      <c r="P1743" s="8" t="str">
        <f>TEXT(TBL_Employees[[#This Row],[Exit Date]], "YYYY")</f>
        <v>1900</v>
      </c>
      <c r="Q1743" s="8">
        <f>TBL_Employees[[#This Row],[EXIT YEAR]]-TBL_Employees[[#This Row],[HIRE YEAR]]</f>
        <v>0</v>
      </c>
      <c r="S1743" s="8"/>
    </row>
    <row r="1744" spans="9:19" x14ac:dyDescent="0.35">
      <c r="I1744" s="15"/>
      <c r="J1744" s="2"/>
      <c r="K1744" s="3"/>
      <c r="N1744" s="15"/>
      <c r="O1744" s="16" t="str">
        <f>TEXT(TBL_Employees[[#This Row],[Hire Date]],"YYYY")</f>
        <v>1900</v>
      </c>
      <c r="P1744" s="8" t="str">
        <f>TEXT(TBL_Employees[[#This Row],[Exit Date]], "YYYY")</f>
        <v>1900</v>
      </c>
      <c r="Q1744" s="8">
        <f>TBL_Employees[[#This Row],[EXIT YEAR]]-TBL_Employees[[#This Row],[HIRE YEAR]]</f>
        <v>0</v>
      </c>
      <c r="S1744" s="8"/>
    </row>
    <row r="1745" spans="9:19" x14ac:dyDescent="0.35">
      <c r="I1745" s="15"/>
      <c r="J1745" s="2"/>
      <c r="K1745" s="3"/>
      <c r="N1745" s="15"/>
      <c r="O1745" s="16" t="str">
        <f>TEXT(TBL_Employees[[#This Row],[Hire Date]],"YYYY")</f>
        <v>1900</v>
      </c>
      <c r="P1745" s="8" t="str">
        <f>TEXT(TBL_Employees[[#This Row],[Exit Date]], "YYYY")</f>
        <v>1900</v>
      </c>
      <c r="Q1745" s="8">
        <f>TBL_Employees[[#This Row],[EXIT YEAR]]-TBL_Employees[[#This Row],[HIRE YEAR]]</f>
        <v>0</v>
      </c>
      <c r="S1745" s="8"/>
    </row>
    <row r="1746" spans="9:19" x14ac:dyDescent="0.35">
      <c r="I1746" s="15"/>
      <c r="J1746" s="2"/>
      <c r="K1746" s="3"/>
      <c r="N1746" s="15"/>
      <c r="O1746" s="16" t="str">
        <f>TEXT(TBL_Employees[[#This Row],[Hire Date]],"YYYY")</f>
        <v>1900</v>
      </c>
      <c r="P1746" s="8" t="str">
        <f>TEXT(TBL_Employees[[#This Row],[Exit Date]], "YYYY")</f>
        <v>1900</v>
      </c>
      <c r="Q1746" s="8">
        <f>TBL_Employees[[#This Row],[EXIT YEAR]]-TBL_Employees[[#This Row],[HIRE YEAR]]</f>
        <v>0</v>
      </c>
      <c r="S1746" s="8"/>
    </row>
    <row r="1747" spans="9:19" x14ac:dyDescent="0.35">
      <c r="I1747" s="15"/>
      <c r="J1747" s="2"/>
      <c r="K1747" s="3"/>
      <c r="N1747" s="15"/>
      <c r="O1747" s="16" t="str">
        <f>TEXT(TBL_Employees[[#This Row],[Hire Date]],"YYYY")</f>
        <v>1900</v>
      </c>
      <c r="P1747" s="8" t="str">
        <f>TEXT(TBL_Employees[[#This Row],[Exit Date]], "YYYY")</f>
        <v>1900</v>
      </c>
      <c r="Q1747" s="8">
        <f>TBL_Employees[[#This Row],[EXIT YEAR]]-TBL_Employees[[#This Row],[HIRE YEAR]]</f>
        <v>0</v>
      </c>
      <c r="S1747" s="8"/>
    </row>
    <row r="1748" spans="9:19" x14ac:dyDescent="0.35">
      <c r="I1748" s="15"/>
      <c r="J1748" s="2"/>
      <c r="K1748" s="3"/>
      <c r="N1748" s="15"/>
      <c r="O1748" s="16" t="str">
        <f>TEXT(TBL_Employees[[#This Row],[Hire Date]],"YYYY")</f>
        <v>1900</v>
      </c>
      <c r="P1748" s="8" t="str">
        <f>TEXT(TBL_Employees[[#This Row],[Exit Date]], "YYYY")</f>
        <v>1900</v>
      </c>
      <c r="Q1748" s="8">
        <f>TBL_Employees[[#This Row],[EXIT YEAR]]-TBL_Employees[[#This Row],[HIRE YEAR]]</f>
        <v>0</v>
      </c>
      <c r="S1748" s="8"/>
    </row>
    <row r="1749" spans="9:19" x14ac:dyDescent="0.35">
      <c r="I1749" s="15"/>
      <c r="J1749" s="2"/>
      <c r="K1749" s="3"/>
      <c r="N1749" s="15"/>
      <c r="O1749" s="16" t="str">
        <f>TEXT(TBL_Employees[[#This Row],[Hire Date]],"YYYY")</f>
        <v>1900</v>
      </c>
      <c r="P1749" s="8" t="str">
        <f>TEXT(TBL_Employees[[#This Row],[Exit Date]], "YYYY")</f>
        <v>1900</v>
      </c>
      <c r="Q1749" s="8">
        <f>TBL_Employees[[#This Row],[EXIT YEAR]]-TBL_Employees[[#This Row],[HIRE YEAR]]</f>
        <v>0</v>
      </c>
      <c r="S1749" s="8"/>
    </row>
    <row r="1750" spans="9:19" x14ac:dyDescent="0.35">
      <c r="I1750" s="15"/>
      <c r="J1750" s="2"/>
      <c r="K1750" s="3"/>
      <c r="N1750" s="15"/>
      <c r="O1750" s="16" t="str">
        <f>TEXT(TBL_Employees[[#This Row],[Hire Date]],"YYYY")</f>
        <v>1900</v>
      </c>
      <c r="P1750" s="8" t="str">
        <f>TEXT(TBL_Employees[[#This Row],[Exit Date]], "YYYY")</f>
        <v>1900</v>
      </c>
      <c r="Q1750" s="8">
        <f>TBL_Employees[[#This Row],[EXIT YEAR]]-TBL_Employees[[#This Row],[HIRE YEAR]]</f>
        <v>0</v>
      </c>
      <c r="S1750" s="8"/>
    </row>
    <row r="1751" spans="9:19" x14ac:dyDescent="0.35">
      <c r="I1751" s="15"/>
      <c r="J1751" s="2"/>
      <c r="K1751" s="3"/>
      <c r="N1751" s="15"/>
      <c r="O1751" s="16" t="str">
        <f>TEXT(TBL_Employees[[#This Row],[Hire Date]],"YYYY")</f>
        <v>1900</v>
      </c>
      <c r="P1751" s="8" t="str">
        <f>TEXT(TBL_Employees[[#This Row],[Exit Date]], "YYYY")</f>
        <v>1900</v>
      </c>
      <c r="Q1751" s="8">
        <f>TBL_Employees[[#This Row],[EXIT YEAR]]-TBL_Employees[[#This Row],[HIRE YEAR]]</f>
        <v>0</v>
      </c>
      <c r="S1751" s="8"/>
    </row>
    <row r="1752" spans="9:19" x14ac:dyDescent="0.35">
      <c r="I1752" s="15"/>
      <c r="J1752" s="2"/>
      <c r="K1752" s="3"/>
      <c r="N1752" s="15"/>
      <c r="O1752" s="16" t="str">
        <f>TEXT(TBL_Employees[[#This Row],[Hire Date]],"YYYY")</f>
        <v>1900</v>
      </c>
      <c r="P1752" s="8" t="str">
        <f>TEXT(TBL_Employees[[#This Row],[Exit Date]], "YYYY")</f>
        <v>1900</v>
      </c>
      <c r="Q1752" s="8">
        <f>TBL_Employees[[#This Row],[EXIT YEAR]]-TBL_Employees[[#This Row],[HIRE YEAR]]</f>
        <v>0</v>
      </c>
      <c r="S1752" s="8"/>
    </row>
    <row r="1753" spans="9:19" x14ac:dyDescent="0.35">
      <c r="I1753" s="15"/>
      <c r="J1753" s="2"/>
      <c r="K1753" s="3"/>
      <c r="N1753" s="15"/>
      <c r="O1753" s="16" t="str">
        <f>TEXT(TBL_Employees[[#This Row],[Hire Date]],"YYYY")</f>
        <v>1900</v>
      </c>
      <c r="P1753" s="8" t="str">
        <f>TEXT(TBL_Employees[[#This Row],[Exit Date]], "YYYY")</f>
        <v>1900</v>
      </c>
      <c r="Q1753" s="8">
        <f>TBL_Employees[[#This Row],[EXIT YEAR]]-TBL_Employees[[#This Row],[HIRE YEAR]]</f>
        <v>0</v>
      </c>
      <c r="S1753" s="8"/>
    </row>
    <row r="1754" spans="9:19" x14ac:dyDescent="0.35">
      <c r="I1754" s="15"/>
      <c r="J1754" s="2"/>
      <c r="K1754" s="3"/>
      <c r="N1754" s="15"/>
      <c r="O1754" s="16" t="str">
        <f>TEXT(TBL_Employees[[#This Row],[Hire Date]],"YYYY")</f>
        <v>1900</v>
      </c>
      <c r="P1754" s="8" t="str">
        <f>TEXT(TBL_Employees[[#This Row],[Exit Date]], "YYYY")</f>
        <v>1900</v>
      </c>
      <c r="Q1754" s="8">
        <f>TBL_Employees[[#This Row],[EXIT YEAR]]-TBL_Employees[[#This Row],[HIRE YEAR]]</f>
        <v>0</v>
      </c>
      <c r="S1754" s="8"/>
    </row>
    <row r="1755" spans="9:19" x14ac:dyDescent="0.35">
      <c r="I1755" s="15"/>
      <c r="J1755" s="2"/>
      <c r="K1755" s="3"/>
      <c r="N1755" s="15"/>
      <c r="O1755" s="16" t="str">
        <f>TEXT(TBL_Employees[[#This Row],[Hire Date]],"YYYY")</f>
        <v>1900</v>
      </c>
      <c r="P1755" s="8" t="str">
        <f>TEXT(TBL_Employees[[#This Row],[Exit Date]], "YYYY")</f>
        <v>1900</v>
      </c>
      <c r="Q1755" s="8">
        <f>TBL_Employees[[#This Row],[EXIT YEAR]]-TBL_Employees[[#This Row],[HIRE YEAR]]</f>
        <v>0</v>
      </c>
      <c r="S1755" s="8"/>
    </row>
    <row r="1756" spans="9:19" x14ac:dyDescent="0.35">
      <c r="I1756" s="15"/>
      <c r="J1756" s="2"/>
      <c r="K1756" s="3"/>
      <c r="N1756" s="15"/>
      <c r="O1756" s="16" t="str">
        <f>TEXT(TBL_Employees[[#This Row],[Hire Date]],"YYYY")</f>
        <v>1900</v>
      </c>
      <c r="P1756" s="8" t="str">
        <f>TEXT(TBL_Employees[[#This Row],[Exit Date]], "YYYY")</f>
        <v>1900</v>
      </c>
      <c r="Q1756" s="8">
        <f>TBL_Employees[[#This Row],[EXIT YEAR]]-TBL_Employees[[#This Row],[HIRE YEAR]]</f>
        <v>0</v>
      </c>
      <c r="S1756" s="8"/>
    </row>
    <row r="1757" spans="9:19" x14ac:dyDescent="0.35">
      <c r="I1757" s="15"/>
      <c r="J1757" s="2"/>
      <c r="K1757" s="3"/>
      <c r="N1757" s="15"/>
      <c r="O1757" s="16" t="str">
        <f>TEXT(TBL_Employees[[#This Row],[Hire Date]],"YYYY")</f>
        <v>1900</v>
      </c>
      <c r="P1757" s="8" t="str">
        <f>TEXT(TBL_Employees[[#This Row],[Exit Date]], "YYYY")</f>
        <v>1900</v>
      </c>
      <c r="Q1757" s="8">
        <f>TBL_Employees[[#This Row],[EXIT YEAR]]-TBL_Employees[[#This Row],[HIRE YEAR]]</f>
        <v>0</v>
      </c>
      <c r="S1757" s="8"/>
    </row>
    <row r="1758" spans="9:19" x14ac:dyDescent="0.35">
      <c r="I1758" s="15"/>
      <c r="J1758" s="2"/>
      <c r="K1758" s="3"/>
      <c r="N1758" s="15"/>
      <c r="O1758" s="16" t="str">
        <f>TEXT(TBL_Employees[[#This Row],[Hire Date]],"YYYY")</f>
        <v>1900</v>
      </c>
      <c r="P1758" s="8" t="str">
        <f>TEXT(TBL_Employees[[#This Row],[Exit Date]], "YYYY")</f>
        <v>1900</v>
      </c>
      <c r="Q1758" s="8">
        <f>TBL_Employees[[#This Row],[EXIT YEAR]]-TBL_Employees[[#This Row],[HIRE YEAR]]</f>
        <v>0</v>
      </c>
      <c r="S1758" s="8"/>
    </row>
    <row r="1759" spans="9:19" x14ac:dyDescent="0.35">
      <c r="I1759" s="15"/>
      <c r="J1759" s="2"/>
      <c r="K1759" s="3"/>
      <c r="N1759" s="15"/>
      <c r="O1759" s="16" t="str">
        <f>TEXT(TBL_Employees[[#This Row],[Hire Date]],"YYYY")</f>
        <v>1900</v>
      </c>
      <c r="P1759" s="8" t="str">
        <f>TEXT(TBL_Employees[[#This Row],[Exit Date]], "YYYY")</f>
        <v>1900</v>
      </c>
      <c r="Q1759" s="8">
        <f>TBL_Employees[[#This Row],[EXIT YEAR]]-TBL_Employees[[#This Row],[HIRE YEAR]]</f>
        <v>0</v>
      </c>
      <c r="S1759" s="8"/>
    </row>
    <row r="1760" spans="9:19" x14ac:dyDescent="0.35">
      <c r="I1760" s="15"/>
      <c r="J1760" s="2"/>
      <c r="K1760" s="3"/>
      <c r="N1760" s="15"/>
      <c r="O1760" s="16" t="str">
        <f>TEXT(TBL_Employees[[#This Row],[Hire Date]],"YYYY")</f>
        <v>1900</v>
      </c>
      <c r="P1760" s="8" t="str">
        <f>TEXT(TBL_Employees[[#This Row],[Exit Date]], "YYYY")</f>
        <v>1900</v>
      </c>
      <c r="Q1760" s="8">
        <f>TBL_Employees[[#This Row],[EXIT YEAR]]-TBL_Employees[[#This Row],[HIRE YEAR]]</f>
        <v>0</v>
      </c>
      <c r="S1760" s="8"/>
    </row>
    <row r="1761" spans="9:19" x14ac:dyDescent="0.35">
      <c r="I1761" s="15"/>
      <c r="J1761" s="2"/>
      <c r="K1761" s="3"/>
      <c r="N1761" s="15"/>
      <c r="O1761" s="16" t="str">
        <f>TEXT(TBL_Employees[[#This Row],[Hire Date]],"YYYY")</f>
        <v>1900</v>
      </c>
      <c r="P1761" s="8" t="str">
        <f>TEXT(TBL_Employees[[#This Row],[Exit Date]], "YYYY")</f>
        <v>1900</v>
      </c>
      <c r="Q1761" s="8">
        <f>TBL_Employees[[#This Row],[EXIT YEAR]]-TBL_Employees[[#This Row],[HIRE YEAR]]</f>
        <v>0</v>
      </c>
      <c r="S1761" s="8"/>
    </row>
    <row r="1762" spans="9:19" x14ac:dyDescent="0.35">
      <c r="I1762" s="15"/>
      <c r="J1762" s="2"/>
      <c r="K1762" s="3"/>
      <c r="N1762" s="15"/>
      <c r="O1762" s="16" t="str">
        <f>TEXT(TBL_Employees[[#This Row],[Hire Date]],"YYYY")</f>
        <v>1900</v>
      </c>
      <c r="P1762" s="8" t="str">
        <f>TEXT(TBL_Employees[[#This Row],[Exit Date]], "YYYY")</f>
        <v>1900</v>
      </c>
      <c r="Q1762" s="8">
        <f>TBL_Employees[[#This Row],[EXIT YEAR]]-TBL_Employees[[#This Row],[HIRE YEAR]]</f>
        <v>0</v>
      </c>
      <c r="S1762" s="8"/>
    </row>
    <row r="1763" spans="9:19" x14ac:dyDescent="0.35">
      <c r="I1763" s="15"/>
      <c r="J1763" s="2"/>
      <c r="K1763" s="3"/>
      <c r="N1763" s="15"/>
      <c r="O1763" s="16" t="str">
        <f>TEXT(TBL_Employees[[#This Row],[Hire Date]],"YYYY")</f>
        <v>1900</v>
      </c>
      <c r="P1763" s="8" t="str">
        <f>TEXT(TBL_Employees[[#This Row],[Exit Date]], "YYYY")</f>
        <v>1900</v>
      </c>
      <c r="Q1763" s="8">
        <f>TBL_Employees[[#This Row],[EXIT YEAR]]-TBL_Employees[[#This Row],[HIRE YEAR]]</f>
        <v>0</v>
      </c>
      <c r="S1763" s="8"/>
    </row>
    <row r="1764" spans="9:19" x14ac:dyDescent="0.35">
      <c r="I1764" s="15"/>
      <c r="J1764" s="2"/>
      <c r="K1764" s="3"/>
      <c r="N1764" s="15"/>
      <c r="O1764" s="16" t="str">
        <f>TEXT(TBL_Employees[[#This Row],[Hire Date]],"YYYY")</f>
        <v>1900</v>
      </c>
      <c r="P1764" s="8" t="str">
        <f>TEXT(TBL_Employees[[#This Row],[Exit Date]], "YYYY")</f>
        <v>1900</v>
      </c>
      <c r="Q1764" s="8">
        <f>TBL_Employees[[#This Row],[EXIT YEAR]]-TBL_Employees[[#This Row],[HIRE YEAR]]</f>
        <v>0</v>
      </c>
      <c r="S1764" s="8"/>
    </row>
    <row r="1765" spans="9:19" x14ac:dyDescent="0.35">
      <c r="I1765" s="15"/>
      <c r="J1765" s="2"/>
      <c r="K1765" s="3"/>
      <c r="N1765" s="15"/>
      <c r="O1765" s="16" t="str">
        <f>TEXT(TBL_Employees[[#This Row],[Hire Date]],"YYYY")</f>
        <v>1900</v>
      </c>
      <c r="P1765" s="8" t="str">
        <f>TEXT(TBL_Employees[[#This Row],[Exit Date]], "YYYY")</f>
        <v>1900</v>
      </c>
      <c r="Q1765" s="8">
        <f>TBL_Employees[[#This Row],[EXIT YEAR]]-TBL_Employees[[#This Row],[HIRE YEAR]]</f>
        <v>0</v>
      </c>
      <c r="S1765" s="8"/>
    </row>
    <row r="1766" spans="9:19" x14ac:dyDescent="0.35">
      <c r="I1766" s="15"/>
      <c r="J1766" s="2"/>
      <c r="K1766" s="3"/>
      <c r="N1766" s="15"/>
      <c r="O1766" s="16" t="str">
        <f>TEXT(TBL_Employees[[#This Row],[Hire Date]],"YYYY")</f>
        <v>1900</v>
      </c>
      <c r="P1766" s="8" t="str">
        <f>TEXT(TBL_Employees[[#This Row],[Exit Date]], "YYYY")</f>
        <v>1900</v>
      </c>
      <c r="Q1766" s="8">
        <f>TBL_Employees[[#This Row],[EXIT YEAR]]-TBL_Employees[[#This Row],[HIRE YEAR]]</f>
        <v>0</v>
      </c>
      <c r="S1766" s="8"/>
    </row>
    <row r="1767" spans="9:19" x14ac:dyDescent="0.35">
      <c r="I1767" s="15"/>
      <c r="J1767" s="2"/>
      <c r="K1767" s="3"/>
      <c r="N1767" s="15"/>
      <c r="O1767" s="16" t="str">
        <f>TEXT(TBL_Employees[[#This Row],[Hire Date]],"YYYY")</f>
        <v>1900</v>
      </c>
      <c r="P1767" s="8" t="str">
        <f>TEXT(TBL_Employees[[#This Row],[Exit Date]], "YYYY")</f>
        <v>1900</v>
      </c>
      <c r="Q1767" s="8">
        <f>TBL_Employees[[#This Row],[EXIT YEAR]]-TBL_Employees[[#This Row],[HIRE YEAR]]</f>
        <v>0</v>
      </c>
      <c r="S1767" s="8"/>
    </row>
    <row r="1768" spans="9:19" x14ac:dyDescent="0.35">
      <c r="I1768" s="15"/>
      <c r="J1768" s="2"/>
      <c r="K1768" s="3"/>
      <c r="N1768" s="15"/>
      <c r="O1768" s="16" t="str">
        <f>TEXT(TBL_Employees[[#This Row],[Hire Date]],"YYYY")</f>
        <v>1900</v>
      </c>
      <c r="P1768" s="8" t="str">
        <f>TEXT(TBL_Employees[[#This Row],[Exit Date]], "YYYY")</f>
        <v>1900</v>
      </c>
      <c r="Q1768" s="8">
        <f>TBL_Employees[[#This Row],[EXIT YEAR]]-TBL_Employees[[#This Row],[HIRE YEAR]]</f>
        <v>0</v>
      </c>
      <c r="S1768" s="8"/>
    </row>
    <row r="1769" spans="9:19" x14ac:dyDescent="0.35">
      <c r="I1769" s="15"/>
      <c r="J1769" s="2"/>
      <c r="K1769" s="3"/>
      <c r="N1769" s="15"/>
      <c r="O1769" s="16" t="str">
        <f>TEXT(TBL_Employees[[#This Row],[Hire Date]],"YYYY")</f>
        <v>1900</v>
      </c>
      <c r="P1769" s="8" t="str">
        <f>TEXT(TBL_Employees[[#This Row],[Exit Date]], "YYYY")</f>
        <v>1900</v>
      </c>
      <c r="Q1769" s="8">
        <f>TBL_Employees[[#This Row],[EXIT YEAR]]-TBL_Employees[[#This Row],[HIRE YEAR]]</f>
        <v>0</v>
      </c>
      <c r="S1769" s="8"/>
    </row>
    <row r="1770" spans="9:19" x14ac:dyDescent="0.35">
      <c r="I1770" s="15"/>
      <c r="J1770" s="2"/>
      <c r="K1770" s="3"/>
      <c r="N1770" s="15"/>
      <c r="O1770" s="16" t="str">
        <f>TEXT(TBL_Employees[[#This Row],[Hire Date]],"YYYY")</f>
        <v>1900</v>
      </c>
      <c r="P1770" s="8" t="str">
        <f>TEXT(TBL_Employees[[#This Row],[Exit Date]], "YYYY")</f>
        <v>1900</v>
      </c>
      <c r="Q1770" s="8">
        <f>TBL_Employees[[#This Row],[EXIT YEAR]]-TBL_Employees[[#This Row],[HIRE YEAR]]</f>
        <v>0</v>
      </c>
      <c r="S1770" s="8"/>
    </row>
    <row r="1771" spans="9:19" x14ac:dyDescent="0.35">
      <c r="I1771" s="15"/>
      <c r="J1771" s="2"/>
      <c r="K1771" s="3"/>
      <c r="N1771" s="15"/>
      <c r="O1771" s="16" t="str">
        <f>TEXT(TBL_Employees[[#This Row],[Hire Date]],"YYYY")</f>
        <v>1900</v>
      </c>
      <c r="P1771" s="8" t="str">
        <f>TEXT(TBL_Employees[[#This Row],[Exit Date]], "YYYY")</f>
        <v>1900</v>
      </c>
      <c r="Q1771" s="8">
        <f>TBL_Employees[[#This Row],[EXIT YEAR]]-TBL_Employees[[#This Row],[HIRE YEAR]]</f>
        <v>0</v>
      </c>
      <c r="S1771" s="8"/>
    </row>
    <row r="1772" spans="9:19" x14ac:dyDescent="0.35">
      <c r="I1772" s="15"/>
      <c r="J1772" s="2"/>
      <c r="K1772" s="3"/>
      <c r="N1772" s="15"/>
      <c r="O1772" s="16" t="str">
        <f>TEXT(TBL_Employees[[#This Row],[Hire Date]],"YYYY")</f>
        <v>1900</v>
      </c>
      <c r="P1772" s="8" t="str">
        <f>TEXT(TBL_Employees[[#This Row],[Exit Date]], "YYYY")</f>
        <v>1900</v>
      </c>
      <c r="Q1772" s="8">
        <f>TBL_Employees[[#This Row],[EXIT YEAR]]-TBL_Employees[[#This Row],[HIRE YEAR]]</f>
        <v>0</v>
      </c>
      <c r="S1772" s="8"/>
    </row>
    <row r="1773" spans="9:19" x14ac:dyDescent="0.35">
      <c r="I1773" s="15"/>
      <c r="J1773" s="2"/>
      <c r="K1773" s="3"/>
      <c r="N1773" s="15"/>
      <c r="O1773" s="16" t="str">
        <f>TEXT(TBL_Employees[[#This Row],[Hire Date]],"YYYY")</f>
        <v>1900</v>
      </c>
      <c r="P1773" s="8" t="str">
        <f>TEXT(TBL_Employees[[#This Row],[Exit Date]], "YYYY")</f>
        <v>1900</v>
      </c>
      <c r="Q1773" s="8">
        <f>TBL_Employees[[#This Row],[EXIT YEAR]]-TBL_Employees[[#This Row],[HIRE YEAR]]</f>
        <v>0</v>
      </c>
      <c r="S1773" s="8"/>
    </row>
    <row r="1774" spans="9:19" x14ac:dyDescent="0.35">
      <c r="I1774" s="15"/>
      <c r="J1774" s="2"/>
      <c r="K1774" s="3"/>
      <c r="N1774" s="15"/>
      <c r="O1774" s="16" t="str">
        <f>TEXT(TBL_Employees[[#This Row],[Hire Date]],"YYYY")</f>
        <v>1900</v>
      </c>
      <c r="P1774" s="8" t="str">
        <f>TEXT(TBL_Employees[[#This Row],[Exit Date]], "YYYY")</f>
        <v>1900</v>
      </c>
      <c r="Q1774" s="8">
        <f>TBL_Employees[[#This Row],[EXIT YEAR]]-TBL_Employees[[#This Row],[HIRE YEAR]]</f>
        <v>0</v>
      </c>
      <c r="S1774" s="8"/>
    </row>
    <row r="1775" spans="9:19" x14ac:dyDescent="0.35">
      <c r="I1775" s="15"/>
      <c r="J1775" s="2"/>
      <c r="K1775" s="3"/>
      <c r="N1775" s="15"/>
      <c r="O1775" s="16" t="str">
        <f>TEXT(TBL_Employees[[#This Row],[Hire Date]],"YYYY")</f>
        <v>1900</v>
      </c>
      <c r="P1775" s="8" t="str">
        <f>TEXT(TBL_Employees[[#This Row],[Exit Date]], "YYYY")</f>
        <v>1900</v>
      </c>
      <c r="Q1775" s="8">
        <f>TBL_Employees[[#This Row],[EXIT YEAR]]-TBL_Employees[[#This Row],[HIRE YEAR]]</f>
        <v>0</v>
      </c>
      <c r="S1775" s="8"/>
    </row>
    <row r="1776" spans="9:19" x14ac:dyDescent="0.35">
      <c r="I1776" s="15"/>
      <c r="J1776" s="2"/>
      <c r="K1776" s="3"/>
      <c r="N1776" s="15"/>
      <c r="O1776" s="16" t="str">
        <f>TEXT(TBL_Employees[[#This Row],[Hire Date]],"YYYY")</f>
        <v>1900</v>
      </c>
      <c r="P1776" s="8" t="str">
        <f>TEXT(TBL_Employees[[#This Row],[Exit Date]], "YYYY")</f>
        <v>1900</v>
      </c>
      <c r="Q1776" s="8">
        <f>TBL_Employees[[#This Row],[EXIT YEAR]]-TBL_Employees[[#This Row],[HIRE YEAR]]</f>
        <v>0</v>
      </c>
      <c r="S1776" s="8"/>
    </row>
    <row r="1777" spans="9:19" x14ac:dyDescent="0.35">
      <c r="I1777" s="15"/>
      <c r="J1777" s="2"/>
      <c r="K1777" s="3"/>
      <c r="N1777" s="15"/>
      <c r="O1777" s="16" t="str">
        <f>TEXT(TBL_Employees[[#This Row],[Hire Date]],"YYYY")</f>
        <v>1900</v>
      </c>
      <c r="P1777" s="8" t="str">
        <f>TEXT(TBL_Employees[[#This Row],[Exit Date]], "YYYY")</f>
        <v>1900</v>
      </c>
      <c r="Q1777" s="8">
        <f>TBL_Employees[[#This Row],[EXIT YEAR]]-TBL_Employees[[#This Row],[HIRE YEAR]]</f>
        <v>0</v>
      </c>
      <c r="S1777" s="8"/>
    </row>
    <row r="1778" spans="9:19" x14ac:dyDescent="0.35">
      <c r="I1778" s="15"/>
      <c r="J1778" s="2"/>
      <c r="K1778" s="3"/>
      <c r="N1778" s="15"/>
      <c r="O1778" s="16" t="str">
        <f>TEXT(TBL_Employees[[#This Row],[Hire Date]],"YYYY")</f>
        <v>1900</v>
      </c>
      <c r="P1778" s="8" t="str">
        <f>TEXT(TBL_Employees[[#This Row],[Exit Date]], "YYYY")</f>
        <v>1900</v>
      </c>
      <c r="Q1778" s="8">
        <f>TBL_Employees[[#This Row],[EXIT YEAR]]-TBL_Employees[[#This Row],[HIRE YEAR]]</f>
        <v>0</v>
      </c>
      <c r="S1778" s="8"/>
    </row>
    <row r="1779" spans="9:19" x14ac:dyDescent="0.35">
      <c r="I1779" s="15"/>
      <c r="J1779" s="2"/>
      <c r="K1779" s="3"/>
      <c r="N1779" s="15"/>
      <c r="O1779" s="16" t="str">
        <f>TEXT(TBL_Employees[[#This Row],[Hire Date]],"YYYY")</f>
        <v>1900</v>
      </c>
      <c r="P1779" s="8" t="str">
        <f>TEXT(TBL_Employees[[#This Row],[Exit Date]], "YYYY")</f>
        <v>1900</v>
      </c>
      <c r="Q1779" s="8">
        <f>TBL_Employees[[#This Row],[EXIT YEAR]]-TBL_Employees[[#This Row],[HIRE YEAR]]</f>
        <v>0</v>
      </c>
      <c r="S1779" s="8"/>
    </row>
    <row r="1780" spans="9:19" x14ac:dyDescent="0.35">
      <c r="I1780" s="15"/>
      <c r="J1780" s="2"/>
      <c r="K1780" s="3"/>
      <c r="N1780" s="15"/>
      <c r="O1780" s="16" t="str">
        <f>TEXT(TBL_Employees[[#This Row],[Hire Date]],"YYYY")</f>
        <v>1900</v>
      </c>
      <c r="P1780" s="8" t="str">
        <f>TEXT(TBL_Employees[[#This Row],[Exit Date]], "YYYY")</f>
        <v>1900</v>
      </c>
      <c r="Q1780" s="8">
        <f>TBL_Employees[[#This Row],[EXIT YEAR]]-TBL_Employees[[#This Row],[HIRE YEAR]]</f>
        <v>0</v>
      </c>
      <c r="S1780" s="8"/>
    </row>
    <row r="1781" spans="9:19" x14ac:dyDescent="0.35">
      <c r="I1781" s="15"/>
      <c r="J1781" s="2"/>
      <c r="K1781" s="3"/>
      <c r="N1781" s="15"/>
      <c r="O1781" s="16" t="str">
        <f>TEXT(TBL_Employees[[#This Row],[Hire Date]],"YYYY")</f>
        <v>1900</v>
      </c>
      <c r="P1781" s="8" t="str">
        <f>TEXT(TBL_Employees[[#This Row],[Exit Date]], "YYYY")</f>
        <v>1900</v>
      </c>
      <c r="Q1781" s="8">
        <f>TBL_Employees[[#This Row],[EXIT YEAR]]-TBL_Employees[[#This Row],[HIRE YEAR]]</f>
        <v>0</v>
      </c>
      <c r="S1781" s="8"/>
    </row>
    <row r="1782" spans="9:19" x14ac:dyDescent="0.35">
      <c r="I1782" s="15"/>
      <c r="J1782" s="2"/>
      <c r="K1782" s="3"/>
      <c r="N1782" s="15"/>
      <c r="O1782" s="16" t="str">
        <f>TEXT(TBL_Employees[[#This Row],[Hire Date]],"YYYY")</f>
        <v>1900</v>
      </c>
      <c r="P1782" s="8" t="str">
        <f>TEXT(TBL_Employees[[#This Row],[Exit Date]], "YYYY")</f>
        <v>1900</v>
      </c>
      <c r="Q1782" s="8">
        <f>TBL_Employees[[#This Row],[EXIT YEAR]]-TBL_Employees[[#This Row],[HIRE YEAR]]</f>
        <v>0</v>
      </c>
      <c r="S1782" s="8"/>
    </row>
    <row r="1783" spans="9:19" x14ac:dyDescent="0.35">
      <c r="I1783" s="15"/>
      <c r="J1783" s="2"/>
      <c r="K1783" s="3"/>
      <c r="N1783" s="15"/>
      <c r="O1783" s="16" t="str">
        <f>TEXT(TBL_Employees[[#This Row],[Hire Date]],"YYYY")</f>
        <v>1900</v>
      </c>
      <c r="P1783" s="8" t="str">
        <f>TEXT(TBL_Employees[[#This Row],[Exit Date]], "YYYY")</f>
        <v>1900</v>
      </c>
      <c r="Q1783" s="8">
        <f>TBL_Employees[[#This Row],[EXIT YEAR]]-TBL_Employees[[#This Row],[HIRE YEAR]]</f>
        <v>0</v>
      </c>
      <c r="S1783" s="8"/>
    </row>
    <row r="1784" spans="9:19" x14ac:dyDescent="0.35">
      <c r="I1784" s="15"/>
      <c r="J1784" s="2"/>
      <c r="K1784" s="3"/>
      <c r="N1784" s="15"/>
      <c r="O1784" s="16" t="str">
        <f>TEXT(TBL_Employees[[#This Row],[Hire Date]],"YYYY")</f>
        <v>1900</v>
      </c>
      <c r="P1784" s="8" t="str">
        <f>TEXT(TBL_Employees[[#This Row],[Exit Date]], "YYYY")</f>
        <v>1900</v>
      </c>
      <c r="Q1784" s="8">
        <f>TBL_Employees[[#This Row],[EXIT YEAR]]-TBL_Employees[[#This Row],[HIRE YEAR]]</f>
        <v>0</v>
      </c>
      <c r="S1784" s="8"/>
    </row>
    <row r="1785" spans="9:19" x14ac:dyDescent="0.35">
      <c r="I1785" s="15"/>
      <c r="J1785" s="2"/>
      <c r="K1785" s="3"/>
      <c r="N1785" s="15"/>
      <c r="O1785" s="16" t="str">
        <f>TEXT(TBL_Employees[[#This Row],[Hire Date]],"YYYY")</f>
        <v>1900</v>
      </c>
      <c r="P1785" s="8" t="str">
        <f>TEXT(TBL_Employees[[#This Row],[Exit Date]], "YYYY")</f>
        <v>1900</v>
      </c>
      <c r="Q1785" s="8">
        <f>TBL_Employees[[#This Row],[EXIT YEAR]]-TBL_Employees[[#This Row],[HIRE YEAR]]</f>
        <v>0</v>
      </c>
      <c r="S1785" s="8"/>
    </row>
    <row r="1786" spans="9:19" x14ac:dyDescent="0.35">
      <c r="I1786" s="15"/>
      <c r="J1786" s="2"/>
      <c r="K1786" s="3"/>
      <c r="N1786" s="15"/>
      <c r="O1786" s="16" t="str">
        <f>TEXT(TBL_Employees[[#This Row],[Hire Date]],"YYYY")</f>
        <v>1900</v>
      </c>
      <c r="P1786" s="8" t="str">
        <f>TEXT(TBL_Employees[[#This Row],[Exit Date]], "YYYY")</f>
        <v>1900</v>
      </c>
      <c r="Q1786" s="8">
        <f>TBL_Employees[[#This Row],[EXIT YEAR]]-TBL_Employees[[#This Row],[HIRE YEAR]]</f>
        <v>0</v>
      </c>
      <c r="S1786" s="8"/>
    </row>
    <row r="1787" spans="9:19" x14ac:dyDescent="0.35">
      <c r="I1787" s="15"/>
      <c r="J1787" s="2"/>
      <c r="K1787" s="3"/>
      <c r="N1787" s="15"/>
      <c r="O1787" s="16" t="str">
        <f>TEXT(TBL_Employees[[#This Row],[Hire Date]],"YYYY")</f>
        <v>1900</v>
      </c>
      <c r="P1787" s="8" t="str">
        <f>TEXT(TBL_Employees[[#This Row],[Exit Date]], "YYYY")</f>
        <v>1900</v>
      </c>
      <c r="Q1787" s="8">
        <f>TBL_Employees[[#This Row],[EXIT YEAR]]-TBL_Employees[[#This Row],[HIRE YEAR]]</f>
        <v>0</v>
      </c>
      <c r="S1787" s="8"/>
    </row>
    <row r="1788" spans="9:19" x14ac:dyDescent="0.35">
      <c r="I1788" s="15"/>
      <c r="J1788" s="2"/>
      <c r="K1788" s="3"/>
      <c r="N1788" s="15"/>
      <c r="O1788" s="16" t="str">
        <f>TEXT(TBL_Employees[[#This Row],[Hire Date]],"YYYY")</f>
        <v>1900</v>
      </c>
      <c r="P1788" s="8" t="str">
        <f>TEXT(TBL_Employees[[#This Row],[Exit Date]], "YYYY")</f>
        <v>1900</v>
      </c>
      <c r="Q1788" s="8">
        <f>TBL_Employees[[#This Row],[EXIT YEAR]]-TBL_Employees[[#This Row],[HIRE YEAR]]</f>
        <v>0</v>
      </c>
      <c r="S1788" s="8"/>
    </row>
    <row r="1789" spans="9:19" x14ac:dyDescent="0.35">
      <c r="I1789" s="15"/>
      <c r="J1789" s="2"/>
      <c r="K1789" s="3"/>
      <c r="N1789" s="15"/>
      <c r="O1789" s="16" t="str">
        <f>TEXT(TBL_Employees[[#This Row],[Hire Date]],"YYYY")</f>
        <v>1900</v>
      </c>
      <c r="P1789" s="8" t="str">
        <f>TEXT(TBL_Employees[[#This Row],[Exit Date]], "YYYY")</f>
        <v>1900</v>
      </c>
      <c r="Q1789" s="8">
        <f>TBL_Employees[[#This Row],[EXIT YEAR]]-TBL_Employees[[#This Row],[HIRE YEAR]]</f>
        <v>0</v>
      </c>
      <c r="S1789" s="8"/>
    </row>
    <row r="1790" spans="9:19" x14ac:dyDescent="0.35">
      <c r="I1790" s="15"/>
      <c r="J1790" s="2"/>
      <c r="K1790" s="3"/>
      <c r="N1790" s="15"/>
      <c r="O1790" s="16" t="str">
        <f>TEXT(TBL_Employees[[#This Row],[Hire Date]],"YYYY")</f>
        <v>1900</v>
      </c>
      <c r="P1790" s="8" t="str">
        <f>TEXT(TBL_Employees[[#This Row],[Exit Date]], "YYYY")</f>
        <v>1900</v>
      </c>
      <c r="Q1790" s="8">
        <f>TBL_Employees[[#This Row],[EXIT YEAR]]-TBL_Employees[[#This Row],[HIRE YEAR]]</f>
        <v>0</v>
      </c>
      <c r="S1790" s="8"/>
    </row>
    <row r="1791" spans="9:19" x14ac:dyDescent="0.35">
      <c r="I1791" s="15"/>
      <c r="J1791" s="2"/>
      <c r="K1791" s="3"/>
      <c r="N1791" s="15"/>
      <c r="O1791" s="16" t="str">
        <f>TEXT(TBL_Employees[[#This Row],[Hire Date]],"YYYY")</f>
        <v>1900</v>
      </c>
      <c r="P1791" s="8" t="str">
        <f>TEXT(TBL_Employees[[#This Row],[Exit Date]], "YYYY")</f>
        <v>1900</v>
      </c>
      <c r="Q1791" s="8">
        <f>TBL_Employees[[#This Row],[EXIT YEAR]]-TBL_Employees[[#This Row],[HIRE YEAR]]</f>
        <v>0</v>
      </c>
      <c r="S1791" s="8"/>
    </row>
    <row r="1792" spans="9:19" x14ac:dyDescent="0.35">
      <c r="I1792" s="15"/>
      <c r="J1792" s="2"/>
      <c r="K1792" s="3"/>
      <c r="N1792" s="15"/>
      <c r="O1792" s="16" t="str">
        <f>TEXT(TBL_Employees[[#This Row],[Hire Date]],"YYYY")</f>
        <v>1900</v>
      </c>
      <c r="P1792" s="8" t="str">
        <f>TEXT(TBL_Employees[[#This Row],[Exit Date]], "YYYY")</f>
        <v>1900</v>
      </c>
      <c r="Q1792" s="8">
        <f>TBL_Employees[[#This Row],[EXIT YEAR]]-TBL_Employees[[#This Row],[HIRE YEAR]]</f>
        <v>0</v>
      </c>
      <c r="S1792" s="8"/>
    </row>
    <row r="1793" spans="9:19" x14ac:dyDescent="0.35">
      <c r="I1793" s="15"/>
      <c r="J1793" s="2"/>
      <c r="K1793" s="3"/>
      <c r="N1793" s="15"/>
      <c r="O1793" s="16" t="str">
        <f>TEXT(TBL_Employees[[#This Row],[Hire Date]],"YYYY")</f>
        <v>1900</v>
      </c>
      <c r="P1793" s="8" t="str">
        <f>TEXT(TBL_Employees[[#This Row],[Exit Date]], "YYYY")</f>
        <v>1900</v>
      </c>
      <c r="Q1793" s="8">
        <f>TBL_Employees[[#This Row],[EXIT YEAR]]-TBL_Employees[[#This Row],[HIRE YEAR]]</f>
        <v>0</v>
      </c>
      <c r="S1793" s="8"/>
    </row>
    <row r="1794" spans="9:19" x14ac:dyDescent="0.35">
      <c r="I1794" s="15"/>
      <c r="J1794" s="2"/>
      <c r="K1794" s="3"/>
      <c r="N1794" s="15"/>
      <c r="O1794" s="16" t="str">
        <f>TEXT(TBL_Employees[[#This Row],[Hire Date]],"YYYY")</f>
        <v>1900</v>
      </c>
      <c r="P1794" s="8" t="str">
        <f>TEXT(TBL_Employees[[#This Row],[Exit Date]], "YYYY")</f>
        <v>1900</v>
      </c>
      <c r="Q1794" s="8">
        <f>TBL_Employees[[#This Row],[EXIT YEAR]]-TBL_Employees[[#This Row],[HIRE YEAR]]</f>
        <v>0</v>
      </c>
      <c r="S1794" s="8"/>
    </row>
    <row r="1795" spans="9:19" x14ac:dyDescent="0.35">
      <c r="I1795" s="15"/>
      <c r="J1795" s="2"/>
      <c r="K1795" s="3"/>
      <c r="N1795" s="15"/>
      <c r="O1795" s="16" t="str">
        <f>TEXT(TBL_Employees[[#This Row],[Hire Date]],"YYYY")</f>
        <v>1900</v>
      </c>
      <c r="P1795" s="8" t="str">
        <f>TEXT(TBL_Employees[[#This Row],[Exit Date]], "YYYY")</f>
        <v>1900</v>
      </c>
      <c r="Q1795" s="8">
        <f>TBL_Employees[[#This Row],[EXIT YEAR]]-TBL_Employees[[#This Row],[HIRE YEAR]]</f>
        <v>0</v>
      </c>
      <c r="S1795" s="8"/>
    </row>
    <row r="1796" spans="9:19" x14ac:dyDescent="0.35">
      <c r="I1796" s="15"/>
      <c r="J1796" s="2"/>
      <c r="K1796" s="3"/>
      <c r="N1796" s="15"/>
      <c r="O1796" s="16" t="str">
        <f>TEXT(TBL_Employees[[#This Row],[Hire Date]],"YYYY")</f>
        <v>1900</v>
      </c>
      <c r="P1796" s="8" t="str">
        <f>TEXT(TBL_Employees[[#This Row],[Exit Date]], "YYYY")</f>
        <v>1900</v>
      </c>
      <c r="Q1796" s="8">
        <f>TBL_Employees[[#This Row],[EXIT YEAR]]-TBL_Employees[[#This Row],[HIRE YEAR]]</f>
        <v>0</v>
      </c>
      <c r="S1796" s="8"/>
    </row>
    <row r="1797" spans="9:19" x14ac:dyDescent="0.35">
      <c r="I1797" s="15"/>
      <c r="J1797" s="2"/>
      <c r="K1797" s="3"/>
      <c r="N1797" s="15"/>
      <c r="O1797" s="16" t="str">
        <f>TEXT(TBL_Employees[[#This Row],[Hire Date]],"YYYY")</f>
        <v>1900</v>
      </c>
      <c r="P1797" s="8" t="str">
        <f>TEXT(TBL_Employees[[#This Row],[Exit Date]], "YYYY")</f>
        <v>1900</v>
      </c>
      <c r="Q1797" s="8">
        <f>TBL_Employees[[#This Row],[EXIT YEAR]]-TBL_Employees[[#This Row],[HIRE YEAR]]</f>
        <v>0</v>
      </c>
      <c r="S1797" s="8"/>
    </row>
    <row r="1798" spans="9:19" x14ac:dyDescent="0.35">
      <c r="I1798" s="15"/>
      <c r="J1798" s="2"/>
      <c r="K1798" s="3"/>
      <c r="N1798" s="15"/>
      <c r="O1798" s="16" t="str">
        <f>TEXT(TBL_Employees[[#This Row],[Hire Date]],"YYYY")</f>
        <v>1900</v>
      </c>
      <c r="P1798" s="8" t="str">
        <f>TEXT(TBL_Employees[[#This Row],[Exit Date]], "YYYY")</f>
        <v>1900</v>
      </c>
      <c r="Q1798" s="8">
        <f>TBL_Employees[[#This Row],[EXIT YEAR]]-TBL_Employees[[#This Row],[HIRE YEAR]]</f>
        <v>0</v>
      </c>
      <c r="S1798" s="8"/>
    </row>
    <row r="1799" spans="9:19" x14ac:dyDescent="0.35">
      <c r="I1799" s="15"/>
      <c r="J1799" s="2"/>
      <c r="K1799" s="3"/>
      <c r="N1799" s="15"/>
      <c r="O1799" s="16" t="str">
        <f>TEXT(TBL_Employees[[#This Row],[Hire Date]],"YYYY")</f>
        <v>1900</v>
      </c>
      <c r="P1799" s="8" t="str">
        <f>TEXT(TBL_Employees[[#This Row],[Exit Date]], "YYYY")</f>
        <v>1900</v>
      </c>
      <c r="Q1799" s="8">
        <f>TBL_Employees[[#This Row],[EXIT YEAR]]-TBL_Employees[[#This Row],[HIRE YEAR]]</f>
        <v>0</v>
      </c>
      <c r="S1799" s="8"/>
    </row>
    <row r="1800" spans="9:19" x14ac:dyDescent="0.35">
      <c r="I1800" s="15"/>
      <c r="J1800" s="2"/>
      <c r="K1800" s="3"/>
      <c r="N1800" s="15"/>
      <c r="O1800" s="16" t="str">
        <f>TEXT(TBL_Employees[[#This Row],[Hire Date]],"YYYY")</f>
        <v>1900</v>
      </c>
      <c r="P1800" s="8" t="str">
        <f>TEXT(TBL_Employees[[#This Row],[Exit Date]], "YYYY")</f>
        <v>1900</v>
      </c>
      <c r="Q1800" s="8">
        <f>TBL_Employees[[#This Row],[EXIT YEAR]]-TBL_Employees[[#This Row],[HIRE YEAR]]</f>
        <v>0</v>
      </c>
      <c r="S1800" s="8"/>
    </row>
    <row r="1801" spans="9:19" x14ac:dyDescent="0.35">
      <c r="I1801" s="15"/>
      <c r="J1801" s="2"/>
      <c r="K1801" s="3"/>
      <c r="N1801" s="15"/>
      <c r="O1801" s="16" t="str">
        <f>TEXT(TBL_Employees[[#This Row],[Hire Date]],"YYYY")</f>
        <v>1900</v>
      </c>
      <c r="P1801" s="8" t="str">
        <f>TEXT(TBL_Employees[[#This Row],[Exit Date]], "YYYY")</f>
        <v>1900</v>
      </c>
      <c r="Q1801" s="8">
        <f>TBL_Employees[[#This Row],[EXIT YEAR]]-TBL_Employees[[#This Row],[HIRE YEAR]]</f>
        <v>0</v>
      </c>
      <c r="S1801" s="8"/>
    </row>
    <row r="1802" spans="9:19" x14ac:dyDescent="0.35">
      <c r="I1802" s="15"/>
      <c r="J1802" s="2"/>
      <c r="K1802" s="3"/>
      <c r="N1802" s="15"/>
      <c r="O1802" s="16" t="str">
        <f>TEXT(TBL_Employees[[#This Row],[Hire Date]],"YYYY")</f>
        <v>1900</v>
      </c>
      <c r="P1802" s="8" t="str">
        <f>TEXT(TBL_Employees[[#This Row],[Exit Date]], "YYYY")</f>
        <v>1900</v>
      </c>
      <c r="Q1802" s="8">
        <f>TBL_Employees[[#This Row],[EXIT YEAR]]-TBL_Employees[[#This Row],[HIRE YEAR]]</f>
        <v>0</v>
      </c>
      <c r="S1802" s="8"/>
    </row>
    <row r="1803" spans="9:19" x14ac:dyDescent="0.35">
      <c r="I1803" s="15"/>
      <c r="J1803" s="2"/>
      <c r="K1803" s="3"/>
      <c r="N1803" s="15"/>
      <c r="O1803" s="16" t="str">
        <f>TEXT(TBL_Employees[[#This Row],[Hire Date]],"YYYY")</f>
        <v>1900</v>
      </c>
      <c r="P1803" s="8" t="str">
        <f>TEXT(TBL_Employees[[#This Row],[Exit Date]], "YYYY")</f>
        <v>1900</v>
      </c>
      <c r="Q1803" s="8">
        <f>TBL_Employees[[#This Row],[EXIT YEAR]]-TBL_Employees[[#This Row],[HIRE YEAR]]</f>
        <v>0</v>
      </c>
      <c r="S1803" s="8"/>
    </row>
    <row r="1804" spans="9:19" x14ac:dyDescent="0.35">
      <c r="I1804" s="15"/>
      <c r="J1804" s="2"/>
      <c r="K1804" s="3"/>
      <c r="N1804" s="15"/>
      <c r="O1804" s="16" t="str">
        <f>TEXT(TBL_Employees[[#This Row],[Hire Date]],"YYYY")</f>
        <v>1900</v>
      </c>
      <c r="P1804" s="8" t="str">
        <f>TEXT(TBL_Employees[[#This Row],[Exit Date]], "YYYY")</f>
        <v>1900</v>
      </c>
      <c r="Q1804" s="8">
        <f>TBL_Employees[[#This Row],[EXIT YEAR]]-TBL_Employees[[#This Row],[HIRE YEAR]]</f>
        <v>0</v>
      </c>
      <c r="S1804" s="8"/>
    </row>
    <row r="1805" spans="9:19" x14ac:dyDescent="0.35">
      <c r="I1805" s="15"/>
      <c r="J1805" s="2"/>
      <c r="K1805" s="3"/>
      <c r="N1805" s="15"/>
      <c r="O1805" s="16" t="str">
        <f>TEXT(TBL_Employees[[#This Row],[Hire Date]],"YYYY")</f>
        <v>1900</v>
      </c>
      <c r="P1805" s="8" t="str">
        <f>TEXT(TBL_Employees[[#This Row],[Exit Date]], "YYYY")</f>
        <v>1900</v>
      </c>
      <c r="Q1805" s="8">
        <f>TBL_Employees[[#This Row],[EXIT YEAR]]-TBL_Employees[[#This Row],[HIRE YEAR]]</f>
        <v>0</v>
      </c>
      <c r="S1805" s="8"/>
    </row>
    <row r="1806" spans="9:19" x14ac:dyDescent="0.35">
      <c r="I1806" s="15"/>
      <c r="J1806" s="2"/>
      <c r="K1806" s="3"/>
      <c r="N1806" s="15"/>
      <c r="O1806" s="16" t="str">
        <f>TEXT(TBL_Employees[[#This Row],[Hire Date]],"YYYY")</f>
        <v>1900</v>
      </c>
      <c r="P1806" s="8" t="str">
        <f>TEXT(TBL_Employees[[#This Row],[Exit Date]], "YYYY")</f>
        <v>1900</v>
      </c>
      <c r="Q1806" s="8">
        <f>TBL_Employees[[#This Row],[EXIT YEAR]]-TBL_Employees[[#This Row],[HIRE YEAR]]</f>
        <v>0</v>
      </c>
      <c r="S1806" s="8"/>
    </row>
    <row r="1807" spans="9:19" x14ac:dyDescent="0.35">
      <c r="I1807" s="15"/>
      <c r="J1807" s="2"/>
      <c r="K1807" s="3"/>
      <c r="N1807" s="15"/>
      <c r="O1807" s="16" t="str">
        <f>TEXT(TBL_Employees[[#This Row],[Hire Date]],"YYYY")</f>
        <v>1900</v>
      </c>
      <c r="P1807" s="8" t="str">
        <f>TEXT(TBL_Employees[[#This Row],[Exit Date]], "YYYY")</f>
        <v>1900</v>
      </c>
      <c r="Q1807" s="8">
        <f>TBL_Employees[[#This Row],[EXIT YEAR]]-TBL_Employees[[#This Row],[HIRE YEAR]]</f>
        <v>0</v>
      </c>
      <c r="S1807" s="8"/>
    </row>
    <row r="1808" spans="9:19" x14ac:dyDescent="0.35">
      <c r="I1808" s="15"/>
      <c r="J1808" s="2"/>
      <c r="K1808" s="3"/>
      <c r="N1808" s="15"/>
      <c r="O1808" s="16" t="str">
        <f>TEXT(TBL_Employees[[#This Row],[Hire Date]],"YYYY")</f>
        <v>1900</v>
      </c>
      <c r="P1808" s="8" t="str">
        <f>TEXT(TBL_Employees[[#This Row],[Exit Date]], "YYYY")</f>
        <v>1900</v>
      </c>
      <c r="Q1808" s="8">
        <f>TBL_Employees[[#This Row],[EXIT YEAR]]-TBL_Employees[[#This Row],[HIRE YEAR]]</f>
        <v>0</v>
      </c>
      <c r="S1808" s="8"/>
    </row>
    <row r="1809" spans="9:19" x14ac:dyDescent="0.35">
      <c r="I1809" s="15"/>
      <c r="J1809" s="2"/>
      <c r="K1809" s="3"/>
      <c r="N1809" s="15"/>
      <c r="O1809" s="16" t="str">
        <f>TEXT(TBL_Employees[[#This Row],[Hire Date]],"YYYY")</f>
        <v>1900</v>
      </c>
      <c r="P1809" s="8" t="str">
        <f>TEXT(TBL_Employees[[#This Row],[Exit Date]], "YYYY")</f>
        <v>1900</v>
      </c>
      <c r="Q1809" s="8">
        <f>TBL_Employees[[#This Row],[EXIT YEAR]]-TBL_Employees[[#This Row],[HIRE YEAR]]</f>
        <v>0</v>
      </c>
      <c r="S1809" s="8"/>
    </row>
    <row r="1810" spans="9:19" x14ac:dyDescent="0.35">
      <c r="I1810" s="15"/>
      <c r="J1810" s="2"/>
      <c r="K1810" s="3"/>
      <c r="N1810" s="15"/>
      <c r="O1810" s="16" t="str">
        <f>TEXT(TBL_Employees[[#This Row],[Hire Date]],"YYYY")</f>
        <v>1900</v>
      </c>
      <c r="P1810" s="8" t="str">
        <f>TEXT(TBL_Employees[[#This Row],[Exit Date]], "YYYY")</f>
        <v>1900</v>
      </c>
      <c r="Q1810" s="8">
        <f>TBL_Employees[[#This Row],[EXIT YEAR]]-TBL_Employees[[#This Row],[HIRE YEAR]]</f>
        <v>0</v>
      </c>
      <c r="S1810" s="8"/>
    </row>
    <row r="1811" spans="9:19" x14ac:dyDescent="0.35">
      <c r="I1811" s="15"/>
      <c r="J1811" s="2"/>
      <c r="K1811" s="3"/>
      <c r="N1811" s="15"/>
      <c r="O1811" s="16" t="str">
        <f>TEXT(TBL_Employees[[#This Row],[Hire Date]],"YYYY")</f>
        <v>1900</v>
      </c>
      <c r="P1811" s="8" t="str">
        <f>TEXT(TBL_Employees[[#This Row],[Exit Date]], "YYYY")</f>
        <v>1900</v>
      </c>
      <c r="Q1811" s="8">
        <f>TBL_Employees[[#This Row],[EXIT YEAR]]-TBL_Employees[[#This Row],[HIRE YEAR]]</f>
        <v>0</v>
      </c>
      <c r="S1811" s="8"/>
    </row>
    <row r="1812" spans="9:19" x14ac:dyDescent="0.35">
      <c r="I1812" s="15"/>
      <c r="J1812" s="2"/>
      <c r="K1812" s="3"/>
      <c r="N1812" s="15"/>
      <c r="O1812" s="16" t="str">
        <f>TEXT(TBL_Employees[[#This Row],[Hire Date]],"YYYY")</f>
        <v>1900</v>
      </c>
      <c r="P1812" s="8" t="str">
        <f>TEXT(TBL_Employees[[#This Row],[Exit Date]], "YYYY")</f>
        <v>1900</v>
      </c>
      <c r="Q1812" s="8">
        <f>TBL_Employees[[#This Row],[EXIT YEAR]]-TBL_Employees[[#This Row],[HIRE YEAR]]</f>
        <v>0</v>
      </c>
      <c r="S1812" s="8"/>
    </row>
    <row r="1813" spans="9:19" x14ac:dyDescent="0.35">
      <c r="I1813" s="15"/>
      <c r="J1813" s="2"/>
      <c r="K1813" s="3"/>
      <c r="N1813" s="15"/>
      <c r="O1813" s="16" t="str">
        <f>TEXT(TBL_Employees[[#This Row],[Hire Date]],"YYYY")</f>
        <v>1900</v>
      </c>
      <c r="P1813" s="8" t="str">
        <f>TEXT(TBL_Employees[[#This Row],[Exit Date]], "YYYY")</f>
        <v>1900</v>
      </c>
      <c r="Q1813" s="8">
        <f>TBL_Employees[[#This Row],[EXIT YEAR]]-TBL_Employees[[#This Row],[HIRE YEAR]]</f>
        <v>0</v>
      </c>
      <c r="S1813" s="8"/>
    </row>
    <row r="1814" spans="9:19" x14ac:dyDescent="0.35">
      <c r="I1814" s="15"/>
      <c r="J1814" s="2"/>
      <c r="K1814" s="3"/>
      <c r="N1814" s="15"/>
      <c r="O1814" s="16" t="str">
        <f>TEXT(TBL_Employees[[#This Row],[Hire Date]],"YYYY")</f>
        <v>1900</v>
      </c>
      <c r="P1814" s="8" t="str">
        <f>TEXT(TBL_Employees[[#This Row],[Exit Date]], "YYYY")</f>
        <v>1900</v>
      </c>
      <c r="Q1814" s="8">
        <f>TBL_Employees[[#This Row],[EXIT YEAR]]-TBL_Employees[[#This Row],[HIRE YEAR]]</f>
        <v>0</v>
      </c>
      <c r="S1814" s="8"/>
    </row>
    <row r="1815" spans="9:19" x14ac:dyDescent="0.35">
      <c r="I1815" s="15"/>
      <c r="J1815" s="2"/>
      <c r="K1815" s="3"/>
      <c r="N1815" s="15"/>
      <c r="O1815" s="16" t="str">
        <f>TEXT(TBL_Employees[[#This Row],[Hire Date]],"YYYY")</f>
        <v>1900</v>
      </c>
      <c r="P1815" s="8" t="str">
        <f>TEXT(TBL_Employees[[#This Row],[Exit Date]], "YYYY")</f>
        <v>1900</v>
      </c>
      <c r="Q1815" s="8">
        <f>TBL_Employees[[#This Row],[EXIT YEAR]]-TBL_Employees[[#This Row],[HIRE YEAR]]</f>
        <v>0</v>
      </c>
      <c r="S1815" s="8"/>
    </row>
    <row r="1816" spans="9:19" x14ac:dyDescent="0.35">
      <c r="I1816" s="15"/>
      <c r="J1816" s="2"/>
      <c r="K1816" s="3"/>
      <c r="N1816" s="15"/>
      <c r="O1816" s="16" t="str">
        <f>TEXT(TBL_Employees[[#This Row],[Hire Date]],"YYYY")</f>
        <v>1900</v>
      </c>
      <c r="P1816" s="8" t="str">
        <f>TEXT(TBL_Employees[[#This Row],[Exit Date]], "YYYY")</f>
        <v>1900</v>
      </c>
      <c r="Q1816" s="8">
        <f>TBL_Employees[[#This Row],[EXIT YEAR]]-TBL_Employees[[#This Row],[HIRE YEAR]]</f>
        <v>0</v>
      </c>
      <c r="S1816" s="8"/>
    </row>
    <row r="1817" spans="9:19" x14ac:dyDescent="0.35">
      <c r="I1817" s="15"/>
      <c r="J1817" s="2"/>
      <c r="K1817" s="3"/>
      <c r="N1817" s="15"/>
      <c r="O1817" s="16" t="str">
        <f>TEXT(TBL_Employees[[#This Row],[Hire Date]],"YYYY")</f>
        <v>1900</v>
      </c>
      <c r="P1817" s="8" t="str">
        <f>TEXT(TBL_Employees[[#This Row],[Exit Date]], "YYYY")</f>
        <v>1900</v>
      </c>
      <c r="Q1817" s="8">
        <f>TBL_Employees[[#This Row],[EXIT YEAR]]-TBL_Employees[[#This Row],[HIRE YEAR]]</f>
        <v>0</v>
      </c>
      <c r="S1817" s="8"/>
    </row>
    <row r="1818" spans="9:19" x14ac:dyDescent="0.35">
      <c r="I1818" s="15"/>
      <c r="J1818" s="2"/>
      <c r="K1818" s="3"/>
      <c r="N1818" s="15"/>
      <c r="O1818" s="16" t="str">
        <f>TEXT(TBL_Employees[[#This Row],[Hire Date]],"YYYY")</f>
        <v>1900</v>
      </c>
      <c r="P1818" s="8" t="str">
        <f>TEXT(TBL_Employees[[#This Row],[Exit Date]], "YYYY")</f>
        <v>1900</v>
      </c>
      <c r="Q1818" s="8">
        <f>TBL_Employees[[#This Row],[EXIT YEAR]]-TBL_Employees[[#This Row],[HIRE YEAR]]</f>
        <v>0</v>
      </c>
      <c r="S1818" s="8"/>
    </row>
    <row r="1819" spans="9:19" x14ac:dyDescent="0.35">
      <c r="I1819" s="15"/>
      <c r="J1819" s="2"/>
      <c r="K1819" s="3"/>
      <c r="N1819" s="15"/>
      <c r="O1819" s="16" t="str">
        <f>TEXT(TBL_Employees[[#This Row],[Hire Date]],"YYYY")</f>
        <v>1900</v>
      </c>
      <c r="P1819" s="8" t="str">
        <f>TEXT(TBL_Employees[[#This Row],[Exit Date]], "YYYY")</f>
        <v>1900</v>
      </c>
      <c r="Q1819" s="8">
        <f>TBL_Employees[[#This Row],[EXIT YEAR]]-TBL_Employees[[#This Row],[HIRE YEAR]]</f>
        <v>0</v>
      </c>
      <c r="S1819" s="8"/>
    </row>
    <row r="1820" spans="9:19" x14ac:dyDescent="0.35">
      <c r="I1820" s="15"/>
      <c r="J1820" s="2"/>
      <c r="K1820" s="3"/>
      <c r="N1820" s="15"/>
      <c r="O1820" s="16" t="str">
        <f>TEXT(TBL_Employees[[#This Row],[Hire Date]],"YYYY")</f>
        <v>1900</v>
      </c>
      <c r="P1820" s="8" t="str">
        <f>TEXT(TBL_Employees[[#This Row],[Exit Date]], "YYYY")</f>
        <v>1900</v>
      </c>
      <c r="Q1820" s="8">
        <f>TBL_Employees[[#This Row],[EXIT YEAR]]-TBL_Employees[[#This Row],[HIRE YEAR]]</f>
        <v>0</v>
      </c>
      <c r="S1820" s="8"/>
    </row>
    <row r="1821" spans="9:19" x14ac:dyDescent="0.35">
      <c r="I1821" s="15"/>
      <c r="J1821" s="2"/>
      <c r="K1821" s="3"/>
      <c r="N1821" s="15"/>
      <c r="O1821" s="16" t="str">
        <f>TEXT(TBL_Employees[[#This Row],[Hire Date]],"YYYY")</f>
        <v>1900</v>
      </c>
      <c r="P1821" s="8" t="str">
        <f>TEXT(TBL_Employees[[#This Row],[Exit Date]], "YYYY")</f>
        <v>1900</v>
      </c>
      <c r="Q1821" s="8">
        <f>TBL_Employees[[#This Row],[EXIT YEAR]]-TBL_Employees[[#This Row],[HIRE YEAR]]</f>
        <v>0</v>
      </c>
      <c r="S1821" s="8"/>
    </row>
    <row r="1822" spans="9:19" x14ac:dyDescent="0.35">
      <c r="I1822" s="15"/>
      <c r="J1822" s="2"/>
      <c r="K1822" s="3"/>
      <c r="N1822" s="15"/>
      <c r="O1822" s="16" t="str">
        <f>TEXT(TBL_Employees[[#This Row],[Hire Date]],"YYYY")</f>
        <v>1900</v>
      </c>
      <c r="P1822" s="8" t="str">
        <f>TEXT(TBL_Employees[[#This Row],[Exit Date]], "YYYY")</f>
        <v>1900</v>
      </c>
      <c r="Q1822" s="8">
        <f>TBL_Employees[[#This Row],[EXIT YEAR]]-TBL_Employees[[#This Row],[HIRE YEAR]]</f>
        <v>0</v>
      </c>
      <c r="S1822" s="8"/>
    </row>
    <row r="1823" spans="9:19" x14ac:dyDescent="0.35">
      <c r="I1823" s="15"/>
      <c r="J1823" s="2"/>
      <c r="K1823" s="3"/>
      <c r="N1823" s="15"/>
      <c r="O1823" s="16" t="str">
        <f>TEXT(TBL_Employees[[#This Row],[Hire Date]],"YYYY")</f>
        <v>1900</v>
      </c>
      <c r="P1823" s="8" t="str">
        <f>TEXT(TBL_Employees[[#This Row],[Exit Date]], "YYYY")</f>
        <v>1900</v>
      </c>
      <c r="Q1823" s="8">
        <f>TBL_Employees[[#This Row],[EXIT YEAR]]-TBL_Employees[[#This Row],[HIRE YEAR]]</f>
        <v>0</v>
      </c>
      <c r="S1823" s="8"/>
    </row>
    <row r="1824" spans="9:19" x14ac:dyDescent="0.35">
      <c r="I1824" s="15"/>
      <c r="J1824" s="2"/>
      <c r="K1824" s="3"/>
      <c r="N1824" s="15"/>
      <c r="O1824" s="16" t="str">
        <f>TEXT(TBL_Employees[[#This Row],[Hire Date]],"YYYY")</f>
        <v>1900</v>
      </c>
      <c r="P1824" s="8" t="str">
        <f>TEXT(TBL_Employees[[#This Row],[Exit Date]], "YYYY")</f>
        <v>1900</v>
      </c>
      <c r="Q1824" s="8">
        <f>TBL_Employees[[#This Row],[EXIT YEAR]]-TBL_Employees[[#This Row],[HIRE YEAR]]</f>
        <v>0</v>
      </c>
      <c r="S1824" s="8"/>
    </row>
    <row r="1825" spans="9:19" x14ac:dyDescent="0.35">
      <c r="I1825" s="15"/>
      <c r="J1825" s="2"/>
      <c r="K1825" s="3"/>
      <c r="N1825" s="15"/>
      <c r="O1825" s="16" t="str">
        <f>TEXT(TBL_Employees[[#This Row],[Hire Date]],"YYYY")</f>
        <v>1900</v>
      </c>
      <c r="P1825" s="8" t="str">
        <f>TEXT(TBL_Employees[[#This Row],[Exit Date]], "YYYY")</f>
        <v>1900</v>
      </c>
      <c r="Q1825" s="8">
        <f>TBL_Employees[[#This Row],[EXIT YEAR]]-TBL_Employees[[#This Row],[HIRE YEAR]]</f>
        <v>0</v>
      </c>
      <c r="S1825" s="8"/>
    </row>
    <row r="1826" spans="9:19" x14ac:dyDescent="0.35">
      <c r="I1826" s="15"/>
      <c r="J1826" s="2"/>
      <c r="K1826" s="3"/>
      <c r="N1826" s="15"/>
      <c r="O1826" s="16" t="str">
        <f>TEXT(TBL_Employees[[#This Row],[Hire Date]],"YYYY")</f>
        <v>1900</v>
      </c>
      <c r="P1826" s="8" t="str">
        <f>TEXT(TBL_Employees[[#This Row],[Exit Date]], "YYYY")</f>
        <v>1900</v>
      </c>
      <c r="Q1826" s="8">
        <f>TBL_Employees[[#This Row],[EXIT YEAR]]-TBL_Employees[[#This Row],[HIRE YEAR]]</f>
        <v>0</v>
      </c>
      <c r="S1826" s="8"/>
    </row>
    <row r="1827" spans="9:19" x14ac:dyDescent="0.35">
      <c r="I1827" s="15"/>
      <c r="J1827" s="2"/>
      <c r="K1827" s="3"/>
      <c r="N1827" s="15"/>
      <c r="O1827" s="16" t="str">
        <f>TEXT(TBL_Employees[[#This Row],[Hire Date]],"YYYY")</f>
        <v>1900</v>
      </c>
      <c r="P1827" s="8" t="str">
        <f>TEXT(TBL_Employees[[#This Row],[Exit Date]], "YYYY")</f>
        <v>1900</v>
      </c>
      <c r="Q1827" s="8">
        <f>TBL_Employees[[#This Row],[EXIT YEAR]]-TBL_Employees[[#This Row],[HIRE YEAR]]</f>
        <v>0</v>
      </c>
      <c r="S1827" s="8"/>
    </row>
    <row r="1828" spans="9:19" x14ac:dyDescent="0.35">
      <c r="I1828" s="15"/>
      <c r="J1828" s="2"/>
      <c r="K1828" s="3"/>
      <c r="N1828" s="15"/>
      <c r="O1828" s="16" t="str">
        <f>TEXT(TBL_Employees[[#This Row],[Hire Date]],"YYYY")</f>
        <v>1900</v>
      </c>
      <c r="P1828" s="8" t="str">
        <f>TEXT(TBL_Employees[[#This Row],[Exit Date]], "YYYY")</f>
        <v>1900</v>
      </c>
      <c r="Q1828" s="8">
        <f>TBL_Employees[[#This Row],[EXIT YEAR]]-TBL_Employees[[#This Row],[HIRE YEAR]]</f>
        <v>0</v>
      </c>
      <c r="S1828" s="8"/>
    </row>
    <row r="1829" spans="9:19" x14ac:dyDescent="0.35">
      <c r="I1829" s="15"/>
      <c r="J1829" s="2"/>
      <c r="K1829" s="3"/>
      <c r="N1829" s="15"/>
      <c r="O1829" s="16" t="str">
        <f>TEXT(TBL_Employees[[#This Row],[Hire Date]],"YYYY")</f>
        <v>1900</v>
      </c>
      <c r="P1829" s="8" t="str">
        <f>TEXT(TBL_Employees[[#This Row],[Exit Date]], "YYYY")</f>
        <v>1900</v>
      </c>
      <c r="Q1829" s="8">
        <f>TBL_Employees[[#This Row],[EXIT YEAR]]-TBL_Employees[[#This Row],[HIRE YEAR]]</f>
        <v>0</v>
      </c>
      <c r="S1829" s="8"/>
    </row>
    <row r="1830" spans="9:19" x14ac:dyDescent="0.35">
      <c r="I1830" s="15"/>
      <c r="J1830" s="2"/>
      <c r="K1830" s="3"/>
      <c r="N1830" s="15"/>
      <c r="O1830" s="16" t="str">
        <f>TEXT(TBL_Employees[[#This Row],[Hire Date]],"YYYY")</f>
        <v>1900</v>
      </c>
      <c r="P1830" s="8" t="str">
        <f>TEXT(TBL_Employees[[#This Row],[Exit Date]], "YYYY")</f>
        <v>1900</v>
      </c>
      <c r="Q1830" s="8">
        <f>TBL_Employees[[#This Row],[EXIT YEAR]]-TBL_Employees[[#This Row],[HIRE YEAR]]</f>
        <v>0</v>
      </c>
      <c r="S1830" s="8"/>
    </row>
    <row r="1831" spans="9:19" x14ac:dyDescent="0.35">
      <c r="I1831" s="15"/>
      <c r="J1831" s="2"/>
      <c r="K1831" s="3"/>
      <c r="N1831" s="15"/>
      <c r="O1831" s="16" t="str">
        <f>TEXT(TBL_Employees[[#This Row],[Hire Date]],"YYYY")</f>
        <v>1900</v>
      </c>
      <c r="P1831" s="8" t="str">
        <f>TEXT(TBL_Employees[[#This Row],[Exit Date]], "YYYY")</f>
        <v>1900</v>
      </c>
      <c r="Q1831" s="8">
        <f>TBL_Employees[[#This Row],[EXIT YEAR]]-TBL_Employees[[#This Row],[HIRE YEAR]]</f>
        <v>0</v>
      </c>
      <c r="S1831" s="8"/>
    </row>
    <row r="1832" spans="9:19" x14ac:dyDescent="0.35">
      <c r="I1832" s="15"/>
      <c r="J1832" s="2"/>
      <c r="K1832" s="3"/>
      <c r="N1832" s="15"/>
      <c r="O1832" s="16" t="str">
        <f>TEXT(TBL_Employees[[#This Row],[Hire Date]],"YYYY")</f>
        <v>1900</v>
      </c>
      <c r="P1832" s="8" t="str">
        <f>TEXT(TBL_Employees[[#This Row],[Exit Date]], "YYYY")</f>
        <v>1900</v>
      </c>
      <c r="Q1832" s="8">
        <f>TBL_Employees[[#This Row],[EXIT YEAR]]-TBL_Employees[[#This Row],[HIRE YEAR]]</f>
        <v>0</v>
      </c>
      <c r="S1832" s="8"/>
    </row>
    <row r="1833" spans="9:19" x14ac:dyDescent="0.35">
      <c r="I1833" s="15"/>
      <c r="J1833" s="2"/>
      <c r="K1833" s="3"/>
      <c r="N1833" s="15"/>
      <c r="O1833" s="16" t="str">
        <f>TEXT(TBL_Employees[[#This Row],[Hire Date]],"YYYY")</f>
        <v>1900</v>
      </c>
      <c r="P1833" s="8" t="str">
        <f>TEXT(TBL_Employees[[#This Row],[Exit Date]], "YYYY")</f>
        <v>1900</v>
      </c>
      <c r="Q1833" s="8">
        <f>TBL_Employees[[#This Row],[EXIT YEAR]]-TBL_Employees[[#This Row],[HIRE YEAR]]</f>
        <v>0</v>
      </c>
      <c r="S1833" s="8"/>
    </row>
    <row r="1834" spans="9:19" x14ac:dyDescent="0.35">
      <c r="I1834" s="15"/>
      <c r="J1834" s="2"/>
      <c r="K1834" s="3"/>
      <c r="N1834" s="15"/>
      <c r="O1834" s="16" t="str">
        <f>TEXT(TBL_Employees[[#This Row],[Hire Date]],"YYYY")</f>
        <v>1900</v>
      </c>
      <c r="P1834" s="8" t="str">
        <f>TEXT(TBL_Employees[[#This Row],[Exit Date]], "YYYY")</f>
        <v>1900</v>
      </c>
      <c r="Q1834" s="8">
        <f>TBL_Employees[[#This Row],[EXIT YEAR]]-TBL_Employees[[#This Row],[HIRE YEAR]]</f>
        <v>0</v>
      </c>
      <c r="S1834" s="8"/>
    </row>
    <row r="1835" spans="9:19" x14ac:dyDescent="0.35">
      <c r="I1835" s="15"/>
      <c r="J1835" s="2"/>
      <c r="K1835" s="3"/>
      <c r="N1835" s="15"/>
      <c r="O1835" s="16" t="str">
        <f>TEXT(TBL_Employees[[#This Row],[Hire Date]],"YYYY")</f>
        <v>1900</v>
      </c>
      <c r="P1835" s="8" t="str">
        <f>TEXT(TBL_Employees[[#This Row],[Exit Date]], "YYYY")</f>
        <v>1900</v>
      </c>
      <c r="Q1835" s="8">
        <f>TBL_Employees[[#This Row],[EXIT YEAR]]-TBL_Employees[[#This Row],[HIRE YEAR]]</f>
        <v>0</v>
      </c>
      <c r="S1835" s="8"/>
    </row>
    <row r="1836" spans="9:19" x14ac:dyDescent="0.35">
      <c r="I1836" s="15"/>
      <c r="J1836" s="2"/>
      <c r="K1836" s="3"/>
      <c r="N1836" s="15"/>
      <c r="O1836" s="16" t="str">
        <f>TEXT(TBL_Employees[[#This Row],[Hire Date]],"YYYY")</f>
        <v>1900</v>
      </c>
      <c r="P1836" s="8" t="str">
        <f>TEXT(TBL_Employees[[#This Row],[Exit Date]], "YYYY")</f>
        <v>1900</v>
      </c>
      <c r="Q1836" s="8">
        <f>TBL_Employees[[#This Row],[EXIT YEAR]]-TBL_Employees[[#This Row],[HIRE YEAR]]</f>
        <v>0</v>
      </c>
      <c r="S1836" s="8"/>
    </row>
    <row r="1837" spans="9:19" x14ac:dyDescent="0.35">
      <c r="I1837" s="15"/>
      <c r="J1837" s="2"/>
      <c r="K1837" s="3"/>
      <c r="N1837" s="15"/>
      <c r="O1837" s="16" t="str">
        <f>TEXT(TBL_Employees[[#This Row],[Hire Date]],"YYYY")</f>
        <v>1900</v>
      </c>
      <c r="P1837" s="8" t="str">
        <f>TEXT(TBL_Employees[[#This Row],[Exit Date]], "YYYY")</f>
        <v>1900</v>
      </c>
      <c r="Q1837" s="8">
        <f>TBL_Employees[[#This Row],[EXIT YEAR]]-TBL_Employees[[#This Row],[HIRE YEAR]]</f>
        <v>0</v>
      </c>
      <c r="S1837" s="8"/>
    </row>
    <row r="1838" spans="9:19" x14ac:dyDescent="0.35">
      <c r="I1838" s="15"/>
      <c r="J1838" s="2"/>
      <c r="K1838" s="3"/>
      <c r="N1838" s="15"/>
      <c r="O1838" s="16" t="str">
        <f>TEXT(TBL_Employees[[#This Row],[Hire Date]],"YYYY")</f>
        <v>1900</v>
      </c>
      <c r="P1838" s="8" t="str">
        <f>TEXT(TBL_Employees[[#This Row],[Exit Date]], "YYYY")</f>
        <v>1900</v>
      </c>
      <c r="Q1838" s="8">
        <f>TBL_Employees[[#This Row],[EXIT YEAR]]-TBL_Employees[[#This Row],[HIRE YEAR]]</f>
        <v>0</v>
      </c>
      <c r="S1838" s="8"/>
    </row>
    <row r="1839" spans="9:19" x14ac:dyDescent="0.35">
      <c r="I1839" s="15"/>
      <c r="J1839" s="2"/>
      <c r="K1839" s="3"/>
      <c r="N1839" s="15"/>
      <c r="O1839" s="16" t="str">
        <f>TEXT(TBL_Employees[[#This Row],[Hire Date]],"YYYY")</f>
        <v>1900</v>
      </c>
      <c r="P1839" s="8" t="str">
        <f>TEXT(TBL_Employees[[#This Row],[Exit Date]], "YYYY")</f>
        <v>1900</v>
      </c>
      <c r="Q1839" s="8">
        <f>TBL_Employees[[#This Row],[EXIT YEAR]]-TBL_Employees[[#This Row],[HIRE YEAR]]</f>
        <v>0</v>
      </c>
      <c r="S1839" s="8"/>
    </row>
    <row r="1840" spans="9:19" x14ac:dyDescent="0.35">
      <c r="I1840" s="15"/>
      <c r="J1840" s="2"/>
      <c r="K1840" s="3"/>
      <c r="N1840" s="15"/>
      <c r="O1840" s="16" t="str">
        <f>TEXT(TBL_Employees[[#This Row],[Hire Date]],"YYYY")</f>
        <v>1900</v>
      </c>
      <c r="P1840" s="8" t="str">
        <f>TEXT(TBL_Employees[[#This Row],[Exit Date]], "YYYY")</f>
        <v>1900</v>
      </c>
      <c r="Q1840" s="8">
        <f>TBL_Employees[[#This Row],[EXIT YEAR]]-TBL_Employees[[#This Row],[HIRE YEAR]]</f>
        <v>0</v>
      </c>
      <c r="S1840" s="8"/>
    </row>
    <row r="1841" spans="9:19" x14ac:dyDescent="0.35">
      <c r="I1841" s="15"/>
      <c r="J1841" s="2"/>
      <c r="K1841" s="3"/>
      <c r="N1841" s="15"/>
      <c r="O1841" s="16" t="str">
        <f>TEXT(TBL_Employees[[#This Row],[Hire Date]],"YYYY")</f>
        <v>1900</v>
      </c>
      <c r="P1841" s="8" t="str">
        <f>TEXT(TBL_Employees[[#This Row],[Exit Date]], "YYYY")</f>
        <v>1900</v>
      </c>
      <c r="Q1841" s="8">
        <f>TBL_Employees[[#This Row],[EXIT YEAR]]-TBL_Employees[[#This Row],[HIRE YEAR]]</f>
        <v>0</v>
      </c>
      <c r="S1841" s="8"/>
    </row>
    <row r="1842" spans="9:19" x14ac:dyDescent="0.35">
      <c r="I1842" s="15"/>
      <c r="J1842" s="2"/>
      <c r="K1842" s="3"/>
      <c r="N1842" s="15"/>
      <c r="O1842" s="16" t="str">
        <f>TEXT(TBL_Employees[[#This Row],[Hire Date]],"YYYY")</f>
        <v>1900</v>
      </c>
      <c r="P1842" s="8" t="str">
        <f>TEXT(TBL_Employees[[#This Row],[Exit Date]], "YYYY")</f>
        <v>1900</v>
      </c>
      <c r="Q1842" s="8">
        <f>TBL_Employees[[#This Row],[EXIT YEAR]]-TBL_Employees[[#This Row],[HIRE YEAR]]</f>
        <v>0</v>
      </c>
      <c r="S1842" s="8"/>
    </row>
    <row r="1843" spans="9:19" x14ac:dyDescent="0.35">
      <c r="I1843" s="15"/>
      <c r="J1843" s="2"/>
      <c r="K1843" s="3"/>
      <c r="N1843" s="15"/>
      <c r="O1843" s="16" t="str">
        <f>TEXT(TBL_Employees[[#This Row],[Hire Date]],"YYYY")</f>
        <v>1900</v>
      </c>
      <c r="P1843" s="8" t="str">
        <f>TEXT(TBL_Employees[[#This Row],[Exit Date]], "YYYY")</f>
        <v>1900</v>
      </c>
      <c r="Q1843" s="8">
        <f>TBL_Employees[[#This Row],[EXIT YEAR]]-TBL_Employees[[#This Row],[HIRE YEAR]]</f>
        <v>0</v>
      </c>
      <c r="S1843" s="8"/>
    </row>
    <row r="1844" spans="9:19" x14ac:dyDescent="0.35">
      <c r="I1844" s="15"/>
      <c r="J1844" s="2"/>
      <c r="K1844" s="3"/>
      <c r="N1844" s="15"/>
      <c r="O1844" s="16" t="str">
        <f>TEXT(TBL_Employees[[#This Row],[Hire Date]],"YYYY")</f>
        <v>1900</v>
      </c>
      <c r="P1844" s="8" t="str">
        <f>TEXT(TBL_Employees[[#This Row],[Exit Date]], "YYYY")</f>
        <v>1900</v>
      </c>
      <c r="Q1844" s="8">
        <f>TBL_Employees[[#This Row],[EXIT YEAR]]-TBL_Employees[[#This Row],[HIRE YEAR]]</f>
        <v>0</v>
      </c>
      <c r="S1844" s="8"/>
    </row>
    <row r="1845" spans="9:19" x14ac:dyDescent="0.35">
      <c r="I1845" s="15"/>
      <c r="J1845" s="2"/>
      <c r="K1845" s="3"/>
      <c r="N1845" s="15"/>
      <c r="O1845" s="16" t="str">
        <f>TEXT(TBL_Employees[[#This Row],[Hire Date]],"YYYY")</f>
        <v>1900</v>
      </c>
      <c r="P1845" s="8" t="str">
        <f>TEXT(TBL_Employees[[#This Row],[Exit Date]], "YYYY")</f>
        <v>1900</v>
      </c>
      <c r="Q1845" s="8">
        <f>TBL_Employees[[#This Row],[EXIT YEAR]]-TBL_Employees[[#This Row],[HIRE YEAR]]</f>
        <v>0</v>
      </c>
      <c r="S1845" s="8"/>
    </row>
    <row r="1846" spans="9:19" x14ac:dyDescent="0.35">
      <c r="I1846" s="15"/>
      <c r="J1846" s="2"/>
      <c r="K1846" s="3"/>
      <c r="N1846" s="15"/>
      <c r="O1846" s="16" t="str">
        <f>TEXT(TBL_Employees[[#This Row],[Hire Date]],"YYYY")</f>
        <v>1900</v>
      </c>
      <c r="P1846" s="8" t="str">
        <f>TEXT(TBL_Employees[[#This Row],[Exit Date]], "YYYY")</f>
        <v>1900</v>
      </c>
      <c r="Q1846" s="8">
        <f>TBL_Employees[[#This Row],[EXIT YEAR]]-TBL_Employees[[#This Row],[HIRE YEAR]]</f>
        <v>0</v>
      </c>
      <c r="S1846" s="8"/>
    </row>
    <row r="1847" spans="9:19" x14ac:dyDescent="0.35">
      <c r="I1847" s="15"/>
      <c r="J1847" s="2"/>
      <c r="K1847" s="3"/>
      <c r="N1847" s="15"/>
      <c r="O1847" s="16" t="str">
        <f>TEXT(TBL_Employees[[#This Row],[Hire Date]],"YYYY")</f>
        <v>1900</v>
      </c>
      <c r="P1847" s="8" t="str">
        <f>TEXT(TBL_Employees[[#This Row],[Exit Date]], "YYYY")</f>
        <v>1900</v>
      </c>
      <c r="Q1847" s="8">
        <f>TBL_Employees[[#This Row],[EXIT YEAR]]-TBL_Employees[[#This Row],[HIRE YEAR]]</f>
        <v>0</v>
      </c>
      <c r="S1847" s="8"/>
    </row>
    <row r="1848" spans="9:19" x14ac:dyDescent="0.35">
      <c r="I1848" s="15"/>
      <c r="J1848" s="2"/>
      <c r="K1848" s="3"/>
      <c r="N1848" s="15"/>
      <c r="O1848" s="16" t="str">
        <f>TEXT(TBL_Employees[[#This Row],[Hire Date]],"YYYY")</f>
        <v>1900</v>
      </c>
      <c r="P1848" s="8" t="str">
        <f>TEXT(TBL_Employees[[#This Row],[Exit Date]], "YYYY")</f>
        <v>1900</v>
      </c>
      <c r="Q1848" s="8">
        <f>TBL_Employees[[#This Row],[EXIT YEAR]]-TBL_Employees[[#This Row],[HIRE YEAR]]</f>
        <v>0</v>
      </c>
      <c r="S1848" s="8"/>
    </row>
    <row r="1849" spans="9:19" x14ac:dyDescent="0.35">
      <c r="I1849" s="15"/>
      <c r="J1849" s="2"/>
      <c r="K1849" s="3"/>
      <c r="N1849" s="15"/>
      <c r="O1849" s="16" t="str">
        <f>TEXT(TBL_Employees[[#This Row],[Hire Date]],"YYYY")</f>
        <v>1900</v>
      </c>
      <c r="P1849" s="8" t="str">
        <f>TEXT(TBL_Employees[[#This Row],[Exit Date]], "YYYY")</f>
        <v>1900</v>
      </c>
      <c r="Q1849" s="8">
        <f>TBL_Employees[[#This Row],[EXIT YEAR]]-TBL_Employees[[#This Row],[HIRE YEAR]]</f>
        <v>0</v>
      </c>
      <c r="S1849" s="8"/>
    </row>
    <row r="1850" spans="9:19" x14ac:dyDescent="0.35">
      <c r="I1850" s="15"/>
      <c r="J1850" s="2"/>
      <c r="K1850" s="3"/>
      <c r="N1850" s="15"/>
      <c r="O1850" s="16" t="str">
        <f>TEXT(TBL_Employees[[#This Row],[Hire Date]],"YYYY")</f>
        <v>1900</v>
      </c>
      <c r="P1850" s="8" t="str">
        <f>TEXT(TBL_Employees[[#This Row],[Exit Date]], "YYYY")</f>
        <v>1900</v>
      </c>
      <c r="Q1850" s="8">
        <f>TBL_Employees[[#This Row],[EXIT YEAR]]-TBL_Employees[[#This Row],[HIRE YEAR]]</f>
        <v>0</v>
      </c>
      <c r="S1850" s="8"/>
    </row>
    <row r="1851" spans="9:19" x14ac:dyDescent="0.35">
      <c r="I1851" s="15"/>
      <c r="J1851" s="2"/>
      <c r="K1851" s="3"/>
      <c r="N1851" s="15"/>
      <c r="O1851" s="16" t="str">
        <f>TEXT(TBL_Employees[[#This Row],[Hire Date]],"YYYY")</f>
        <v>1900</v>
      </c>
      <c r="P1851" s="8" t="str">
        <f>TEXT(TBL_Employees[[#This Row],[Exit Date]], "YYYY")</f>
        <v>1900</v>
      </c>
      <c r="Q1851" s="8">
        <f>TBL_Employees[[#This Row],[EXIT YEAR]]-TBL_Employees[[#This Row],[HIRE YEAR]]</f>
        <v>0</v>
      </c>
      <c r="S1851" s="8"/>
    </row>
    <row r="1852" spans="9:19" x14ac:dyDescent="0.35">
      <c r="I1852" s="15"/>
      <c r="J1852" s="2"/>
      <c r="K1852" s="3"/>
      <c r="N1852" s="15"/>
      <c r="O1852" s="16" t="str">
        <f>TEXT(TBL_Employees[[#This Row],[Hire Date]],"YYYY")</f>
        <v>1900</v>
      </c>
      <c r="P1852" s="8" t="str">
        <f>TEXT(TBL_Employees[[#This Row],[Exit Date]], "YYYY")</f>
        <v>1900</v>
      </c>
      <c r="Q1852" s="8">
        <f>TBL_Employees[[#This Row],[EXIT YEAR]]-TBL_Employees[[#This Row],[HIRE YEAR]]</f>
        <v>0</v>
      </c>
      <c r="S1852" s="8"/>
    </row>
    <row r="1853" spans="9:19" x14ac:dyDescent="0.35">
      <c r="I1853" s="15"/>
      <c r="J1853" s="2"/>
      <c r="K1853" s="3"/>
      <c r="N1853" s="15"/>
      <c r="O1853" s="16" t="str">
        <f>TEXT(TBL_Employees[[#This Row],[Hire Date]],"YYYY")</f>
        <v>1900</v>
      </c>
      <c r="P1853" s="8" t="str">
        <f>TEXT(TBL_Employees[[#This Row],[Exit Date]], "YYYY")</f>
        <v>1900</v>
      </c>
      <c r="Q1853" s="8">
        <f>TBL_Employees[[#This Row],[EXIT YEAR]]-TBL_Employees[[#This Row],[HIRE YEAR]]</f>
        <v>0</v>
      </c>
      <c r="S1853" s="8"/>
    </row>
    <row r="1854" spans="9:19" x14ac:dyDescent="0.35">
      <c r="I1854" s="15"/>
      <c r="J1854" s="2"/>
      <c r="K1854" s="3"/>
      <c r="N1854" s="15"/>
      <c r="O1854" s="16" t="str">
        <f>TEXT(TBL_Employees[[#This Row],[Hire Date]],"YYYY")</f>
        <v>1900</v>
      </c>
      <c r="P1854" s="8" t="str">
        <f>TEXT(TBL_Employees[[#This Row],[Exit Date]], "YYYY")</f>
        <v>1900</v>
      </c>
      <c r="Q1854" s="8">
        <f>TBL_Employees[[#This Row],[EXIT YEAR]]-TBL_Employees[[#This Row],[HIRE YEAR]]</f>
        <v>0</v>
      </c>
      <c r="S1854" s="8"/>
    </row>
    <row r="1855" spans="9:19" x14ac:dyDescent="0.35">
      <c r="I1855" s="15"/>
      <c r="J1855" s="2"/>
      <c r="K1855" s="3"/>
      <c r="N1855" s="15"/>
      <c r="O1855" s="16" t="str">
        <f>TEXT(TBL_Employees[[#This Row],[Hire Date]],"YYYY")</f>
        <v>1900</v>
      </c>
      <c r="P1855" s="8" t="str">
        <f>TEXT(TBL_Employees[[#This Row],[Exit Date]], "YYYY")</f>
        <v>1900</v>
      </c>
      <c r="Q1855" s="8">
        <f>TBL_Employees[[#This Row],[EXIT YEAR]]-TBL_Employees[[#This Row],[HIRE YEAR]]</f>
        <v>0</v>
      </c>
      <c r="S1855" s="8"/>
    </row>
    <row r="1856" spans="9:19" x14ac:dyDescent="0.35">
      <c r="I1856" s="15"/>
      <c r="J1856" s="2"/>
      <c r="K1856" s="3"/>
      <c r="N1856" s="15"/>
      <c r="O1856" s="16" t="str">
        <f>TEXT(TBL_Employees[[#This Row],[Hire Date]],"YYYY")</f>
        <v>1900</v>
      </c>
      <c r="P1856" s="8" t="str">
        <f>TEXT(TBL_Employees[[#This Row],[Exit Date]], "YYYY")</f>
        <v>1900</v>
      </c>
      <c r="Q1856" s="8">
        <f>TBL_Employees[[#This Row],[EXIT YEAR]]-TBL_Employees[[#This Row],[HIRE YEAR]]</f>
        <v>0</v>
      </c>
      <c r="S1856" s="8"/>
    </row>
    <row r="1857" spans="9:19" x14ac:dyDescent="0.35">
      <c r="I1857" s="15"/>
      <c r="J1857" s="2"/>
      <c r="K1857" s="3"/>
      <c r="N1857" s="15"/>
      <c r="O1857" s="16" t="str">
        <f>TEXT(TBL_Employees[[#This Row],[Hire Date]],"YYYY")</f>
        <v>1900</v>
      </c>
      <c r="P1857" s="8" t="str">
        <f>TEXT(TBL_Employees[[#This Row],[Exit Date]], "YYYY")</f>
        <v>1900</v>
      </c>
      <c r="Q1857" s="8">
        <f>TBL_Employees[[#This Row],[EXIT YEAR]]-TBL_Employees[[#This Row],[HIRE YEAR]]</f>
        <v>0</v>
      </c>
      <c r="S1857" s="8"/>
    </row>
    <row r="1858" spans="9:19" x14ac:dyDescent="0.35">
      <c r="I1858" s="15"/>
      <c r="J1858" s="2"/>
      <c r="K1858" s="3"/>
      <c r="N1858" s="15"/>
      <c r="O1858" s="16" t="str">
        <f>TEXT(TBL_Employees[[#This Row],[Hire Date]],"YYYY")</f>
        <v>1900</v>
      </c>
      <c r="P1858" s="8" t="str">
        <f>TEXT(TBL_Employees[[#This Row],[Exit Date]], "YYYY")</f>
        <v>1900</v>
      </c>
      <c r="Q1858" s="8">
        <f>TBL_Employees[[#This Row],[EXIT YEAR]]-TBL_Employees[[#This Row],[HIRE YEAR]]</f>
        <v>0</v>
      </c>
      <c r="S1858" s="8"/>
    </row>
    <row r="1859" spans="9:19" x14ac:dyDescent="0.35">
      <c r="I1859" s="15"/>
      <c r="J1859" s="2"/>
      <c r="K1859" s="3"/>
      <c r="N1859" s="15"/>
      <c r="O1859" s="16" t="str">
        <f>TEXT(TBL_Employees[[#This Row],[Hire Date]],"YYYY")</f>
        <v>1900</v>
      </c>
      <c r="P1859" s="8" t="str">
        <f>TEXT(TBL_Employees[[#This Row],[Exit Date]], "YYYY")</f>
        <v>1900</v>
      </c>
      <c r="Q1859" s="8">
        <f>TBL_Employees[[#This Row],[EXIT YEAR]]-TBL_Employees[[#This Row],[HIRE YEAR]]</f>
        <v>0</v>
      </c>
      <c r="S1859" s="8"/>
    </row>
    <row r="1860" spans="9:19" x14ac:dyDescent="0.35">
      <c r="I1860" s="15"/>
      <c r="J1860" s="2"/>
      <c r="K1860" s="3"/>
      <c r="N1860" s="15"/>
      <c r="O1860" s="16" t="str">
        <f>TEXT(TBL_Employees[[#This Row],[Hire Date]],"YYYY")</f>
        <v>1900</v>
      </c>
      <c r="P1860" s="8" t="str">
        <f>TEXT(TBL_Employees[[#This Row],[Exit Date]], "YYYY")</f>
        <v>1900</v>
      </c>
      <c r="Q1860" s="8">
        <f>TBL_Employees[[#This Row],[EXIT YEAR]]-TBL_Employees[[#This Row],[HIRE YEAR]]</f>
        <v>0</v>
      </c>
      <c r="S1860" s="8"/>
    </row>
    <row r="1861" spans="9:19" x14ac:dyDescent="0.35">
      <c r="I1861" s="15"/>
      <c r="J1861" s="2"/>
      <c r="K1861" s="3"/>
      <c r="N1861" s="15"/>
      <c r="O1861" s="16" t="str">
        <f>TEXT(TBL_Employees[[#This Row],[Hire Date]],"YYYY")</f>
        <v>1900</v>
      </c>
      <c r="P1861" s="8" t="str">
        <f>TEXT(TBL_Employees[[#This Row],[Exit Date]], "YYYY")</f>
        <v>1900</v>
      </c>
      <c r="Q1861" s="8">
        <f>TBL_Employees[[#This Row],[EXIT YEAR]]-TBL_Employees[[#This Row],[HIRE YEAR]]</f>
        <v>0</v>
      </c>
      <c r="S1861" s="8"/>
    </row>
    <row r="1862" spans="9:19" x14ac:dyDescent="0.35">
      <c r="I1862" s="15"/>
      <c r="J1862" s="2"/>
      <c r="K1862" s="3"/>
      <c r="N1862" s="15"/>
      <c r="O1862" s="16" t="str">
        <f>TEXT(TBL_Employees[[#This Row],[Hire Date]],"YYYY")</f>
        <v>1900</v>
      </c>
      <c r="P1862" s="8" t="str">
        <f>TEXT(TBL_Employees[[#This Row],[Exit Date]], "YYYY")</f>
        <v>1900</v>
      </c>
      <c r="Q1862" s="8">
        <f>TBL_Employees[[#This Row],[EXIT YEAR]]-TBL_Employees[[#This Row],[HIRE YEAR]]</f>
        <v>0</v>
      </c>
      <c r="S1862" s="8"/>
    </row>
    <row r="1863" spans="9:19" x14ac:dyDescent="0.35">
      <c r="I1863" s="15"/>
      <c r="J1863" s="2"/>
      <c r="K1863" s="3"/>
      <c r="N1863" s="15"/>
      <c r="O1863" s="16" t="str">
        <f>TEXT(TBL_Employees[[#This Row],[Hire Date]],"YYYY")</f>
        <v>1900</v>
      </c>
      <c r="P1863" s="8" t="str">
        <f>TEXT(TBL_Employees[[#This Row],[Exit Date]], "YYYY")</f>
        <v>1900</v>
      </c>
      <c r="Q1863" s="8">
        <f>TBL_Employees[[#This Row],[EXIT YEAR]]-TBL_Employees[[#This Row],[HIRE YEAR]]</f>
        <v>0</v>
      </c>
      <c r="S1863" s="8"/>
    </row>
    <row r="1864" spans="9:19" x14ac:dyDescent="0.35">
      <c r="I1864" s="15"/>
      <c r="J1864" s="2"/>
      <c r="K1864" s="3"/>
      <c r="N1864" s="15"/>
      <c r="O1864" s="16" t="str">
        <f>TEXT(TBL_Employees[[#This Row],[Hire Date]],"YYYY")</f>
        <v>1900</v>
      </c>
      <c r="P1864" s="8" t="str">
        <f>TEXT(TBL_Employees[[#This Row],[Exit Date]], "YYYY")</f>
        <v>1900</v>
      </c>
      <c r="Q1864" s="8">
        <f>TBL_Employees[[#This Row],[EXIT YEAR]]-TBL_Employees[[#This Row],[HIRE YEAR]]</f>
        <v>0</v>
      </c>
      <c r="S1864" s="8"/>
    </row>
    <row r="1865" spans="9:19" x14ac:dyDescent="0.35">
      <c r="I1865" s="15"/>
      <c r="J1865" s="2"/>
      <c r="K1865" s="3"/>
      <c r="N1865" s="15"/>
      <c r="O1865" s="16" t="str">
        <f>TEXT(TBL_Employees[[#This Row],[Hire Date]],"YYYY")</f>
        <v>1900</v>
      </c>
      <c r="P1865" s="8" t="str">
        <f>TEXT(TBL_Employees[[#This Row],[Exit Date]], "YYYY")</f>
        <v>1900</v>
      </c>
      <c r="Q1865" s="8">
        <f>TBL_Employees[[#This Row],[EXIT YEAR]]-TBL_Employees[[#This Row],[HIRE YEAR]]</f>
        <v>0</v>
      </c>
      <c r="S1865" s="8"/>
    </row>
    <row r="1866" spans="9:19" x14ac:dyDescent="0.35">
      <c r="I1866" s="15"/>
      <c r="J1866" s="2"/>
      <c r="K1866" s="3"/>
      <c r="N1866" s="15"/>
      <c r="O1866" s="16" t="str">
        <f>TEXT(TBL_Employees[[#This Row],[Hire Date]],"YYYY")</f>
        <v>1900</v>
      </c>
      <c r="P1866" s="8" t="str">
        <f>TEXT(TBL_Employees[[#This Row],[Exit Date]], "YYYY")</f>
        <v>1900</v>
      </c>
      <c r="Q1866" s="8">
        <f>TBL_Employees[[#This Row],[EXIT YEAR]]-TBL_Employees[[#This Row],[HIRE YEAR]]</f>
        <v>0</v>
      </c>
      <c r="S1866" s="8"/>
    </row>
    <row r="1867" spans="9:19" x14ac:dyDescent="0.35">
      <c r="I1867" s="15"/>
      <c r="J1867" s="2"/>
      <c r="K1867" s="3"/>
      <c r="N1867" s="15"/>
      <c r="O1867" s="16" t="str">
        <f>TEXT(TBL_Employees[[#This Row],[Hire Date]],"YYYY")</f>
        <v>1900</v>
      </c>
      <c r="P1867" s="8" t="str">
        <f>TEXT(TBL_Employees[[#This Row],[Exit Date]], "YYYY")</f>
        <v>1900</v>
      </c>
      <c r="Q1867" s="8">
        <f>TBL_Employees[[#This Row],[EXIT YEAR]]-TBL_Employees[[#This Row],[HIRE YEAR]]</f>
        <v>0</v>
      </c>
      <c r="S1867" s="8"/>
    </row>
    <row r="1868" spans="9:19" x14ac:dyDescent="0.35">
      <c r="I1868" s="15"/>
      <c r="J1868" s="2"/>
      <c r="K1868" s="3"/>
      <c r="N1868" s="15"/>
      <c r="O1868" s="16" t="str">
        <f>TEXT(TBL_Employees[[#This Row],[Hire Date]],"YYYY")</f>
        <v>1900</v>
      </c>
      <c r="P1868" s="8" t="str">
        <f>TEXT(TBL_Employees[[#This Row],[Exit Date]], "YYYY")</f>
        <v>1900</v>
      </c>
      <c r="Q1868" s="8">
        <f>TBL_Employees[[#This Row],[EXIT YEAR]]-TBL_Employees[[#This Row],[HIRE YEAR]]</f>
        <v>0</v>
      </c>
      <c r="S1868" s="8"/>
    </row>
    <row r="1869" spans="9:19" x14ac:dyDescent="0.35">
      <c r="I1869" s="15"/>
      <c r="J1869" s="2"/>
      <c r="K1869" s="3"/>
      <c r="N1869" s="15"/>
      <c r="O1869" s="16" t="str">
        <f>TEXT(TBL_Employees[[#This Row],[Hire Date]],"YYYY")</f>
        <v>1900</v>
      </c>
      <c r="P1869" s="8" t="str">
        <f>TEXT(TBL_Employees[[#This Row],[Exit Date]], "YYYY")</f>
        <v>1900</v>
      </c>
      <c r="Q1869" s="8">
        <f>TBL_Employees[[#This Row],[EXIT YEAR]]-TBL_Employees[[#This Row],[HIRE YEAR]]</f>
        <v>0</v>
      </c>
      <c r="S1869" s="8"/>
    </row>
    <row r="1870" spans="9:19" x14ac:dyDescent="0.35">
      <c r="I1870" s="15"/>
      <c r="J1870" s="2"/>
      <c r="K1870" s="3"/>
      <c r="N1870" s="15"/>
      <c r="O1870" s="16" t="str">
        <f>TEXT(TBL_Employees[[#This Row],[Hire Date]],"YYYY")</f>
        <v>1900</v>
      </c>
      <c r="P1870" s="8" t="str">
        <f>TEXT(TBL_Employees[[#This Row],[Exit Date]], "YYYY")</f>
        <v>1900</v>
      </c>
      <c r="Q1870" s="8">
        <f>TBL_Employees[[#This Row],[EXIT YEAR]]-TBL_Employees[[#This Row],[HIRE YEAR]]</f>
        <v>0</v>
      </c>
      <c r="S1870" s="8"/>
    </row>
    <row r="1871" spans="9:19" x14ac:dyDescent="0.35">
      <c r="I1871" s="15"/>
      <c r="J1871" s="2"/>
      <c r="K1871" s="3"/>
      <c r="N1871" s="15"/>
      <c r="O1871" s="16" t="str">
        <f>TEXT(TBL_Employees[[#This Row],[Hire Date]],"YYYY")</f>
        <v>1900</v>
      </c>
      <c r="P1871" s="8" t="str">
        <f>TEXT(TBL_Employees[[#This Row],[Exit Date]], "YYYY")</f>
        <v>1900</v>
      </c>
      <c r="Q1871" s="8">
        <f>TBL_Employees[[#This Row],[EXIT YEAR]]-TBL_Employees[[#This Row],[HIRE YEAR]]</f>
        <v>0</v>
      </c>
      <c r="S1871" s="8"/>
    </row>
    <row r="1872" spans="9:19" x14ac:dyDescent="0.35">
      <c r="I1872" s="15"/>
      <c r="J1872" s="2"/>
      <c r="K1872" s="3"/>
      <c r="N1872" s="15"/>
      <c r="O1872" s="16" t="str">
        <f>TEXT(TBL_Employees[[#This Row],[Hire Date]],"YYYY")</f>
        <v>1900</v>
      </c>
      <c r="P1872" s="8" t="str">
        <f>TEXT(TBL_Employees[[#This Row],[Exit Date]], "YYYY")</f>
        <v>1900</v>
      </c>
      <c r="Q1872" s="8">
        <f>TBL_Employees[[#This Row],[EXIT YEAR]]-TBL_Employees[[#This Row],[HIRE YEAR]]</f>
        <v>0</v>
      </c>
      <c r="S1872" s="8"/>
    </row>
    <row r="1873" spans="9:19" x14ac:dyDescent="0.35">
      <c r="I1873" s="15"/>
      <c r="J1873" s="2"/>
      <c r="K1873" s="3"/>
      <c r="N1873" s="15"/>
      <c r="O1873" s="16" t="str">
        <f>TEXT(TBL_Employees[[#This Row],[Hire Date]],"YYYY")</f>
        <v>1900</v>
      </c>
      <c r="P1873" s="8" t="str">
        <f>TEXT(TBL_Employees[[#This Row],[Exit Date]], "YYYY")</f>
        <v>1900</v>
      </c>
      <c r="Q1873" s="8">
        <f>TBL_Employees[[#This Row],[EXIT YEAR]]-TBL_Employees[[#This Row],[HIRE YEAR]]</f>
        <v>0</v>
      </c>
      <c r="S1873" s="8"/>
    </row>
    <row r="1874" spans="9:19" x14ac:dyDescent="0.35">
      <c r="I1874" s="15"/>
      <c r="J1874" s="2"/>
      <c r="K1874" s="3"/>
      <c r="N1874" s="15"/>
      <c r="O1874" s="16" t="str">
        <f>TEXT(TBL_Employees[[#This Row],[Hire Date]],"YYYY")</f>
        <v>1900</v>
      </c>
      <c r="P1874" s="8" t="str">
        <f>TEXT(TBL_Employees[[#This Row],[Exit Date]], "YYYY")</f>
        <v>1900</v>
      </c>
      <c r="Q1874" s="8">
        <f>TBL_Employees[[#This Row],[EXIT YEAR]]-TBL_Employees[[#This Row],[HIRE YEAR]]</f>
        <v>0</v>
      </c>
      <c r="S1874" s="8"/>
    </row>
    <row r="1875" spans="9:19" x14ac:dyDescent="0.35">
      <c r="I1875" s="15"/>
      <c r="J1875" s="2"/>
      <c r="K1875" s="3"/>
      <c r="N1875" s="15"/>
      <c r="O1875" s="16" t="str">
        <f>TEXT(TBL_Employees[[#This Row],[Hire Date]],"YYYY")</f>
        <v>1900</v>
      </c>
      <c r="P1875" s="8" t="str">
        <f>TEXT(TBL_Employees[[#This Row],[Exit Date]], "YYYY")</f>
        <v>1900</v>
      </c>
      <c r="Q1875" s="8">
        <f>TBL_Employees[[#This Row],[EXIT YEAR]]-TBL_Employees[[#This Row],[HIRE YEAR]]</f>
        <v>0</v>
      </c>
      <c r="S1875" s="8"/>
    </row>
    <row r="1876" spans="9:19" x14ac:dyDescent="0.35">
      <c r="I1876" s="15"/>
      <c r="J1876" s="2"/>
      <c r="K1876" s="3"/>
      <c r="N1876" s="15"/>
      <c r="O1876" s="16" t="str">
        <f>TEXT(TBL_Employees[[#This Row],[Hire Date]],"YYYY")</f>
        <v>1900</v>
      </c>
      <c r="P1876" s="8" t="str">
        <f>TEXT(TBL_Employees[[#This Row],[Exit Date]], "YYYY")</f>
        <v>1900</v>
      </c>
      <c r="Q1876" s="8">
        <f>TBL_Employees[[#This Row],[EXIT YEAR]]-TBL_Employees[[#This Row],[HIRE YEAR]]</f>
        <v>0</v>
      </c>
      <c r="S1876" s="8"/>
    </row>
    <row r="1877" spans="9:19" x14ac:dyDescent="0.35">
      <c r="I1877" s="15"/>
      <c r="J1877" s="2"/>
      <c r="K1877" s="3"/>
      <c r="N1877" s="15"/>
      <c r="O1877" s="16" t="str">
        <f>TEXT(TBL_Employees[[#This Row],[Hire Date]],"YYYY")</f>
        <v>1900</v>
      </c>
      <c r="P1877" s="8" t="str">
        <f>TEXT(TBL_Employees[[#This Row],[Exit Date]], "YYYY")</f>
        <v>1900</v>
      </c>
      <c r="Q1877" s="8">
        <f>TBL_Employees[[#This Row],[EXIT YEAR]]-TBL_Employees[[#This Row],[HIRE YEAR]]</f>
        <v>0</v>
      </c>
      <c r="S1877" s="8"/>
    </row>
    <row r="1878" spans="9:19" x14ac:dyDescent="0.35">
      <c r="I1878" s="15"/>
      <c r="J1878" s="2"/>
      <c r="K1878" s="3"/>
      <c r="N1878" s="15"/>
      <c r="O1878" s="16" t="str">
        <f>TEXT(TBL_Employees[[#This Row],[Hire Date]],"YYYY")</f>
        <v>1900</v>
      </c>
      <c r="P1878" s="8" t="str">
        <f>TEXT(TBL_Employees[[#This Row],[Exit Date]], "YYYY")</f>
        <v>1900</v>
      </c>
      <c r="Q1878" s="8">
        <f>TBL_Employees[[#This Row],[EXIT YEAR]]-TBL_Employees[[#This Row],[HIRE YEAR]]</f>
        <v>0</v>
      </c>
      <c r="S1878" s="8"/>
    </row>
    <row r="1879" spans="9:19" x14ac:dyDescent="0.35">
      <c r="I1879" s="15"/>
      <c r="J1879" s="2"/>
      <c r="K1879" s="3"/>
      <c r="N1879" s="15"/>
      <c r="O1879" s="16" t="str">
        <f>TEXT(TBL_Employees[[#This Row],[Hire Date]],"YYYY")</f>
        <v>1900</v>
      </c>
      <c r="P1879" s="8" t="str">
        <f>TEXT(TBL_Employees[[#This Row],[Exit Date]], "YYYY")</f>
        <v>1900</v>
      </c>
      <c r="Q1879" s="8">
        <f>TBL_Employees[[#This Row],[EXIT YEAR]]-TBL_Employees[[#This Row],[HIRE YEAR]]</f>
        <v>0</v>
      </c>
      <c r="S1879" s="8"/>
    </row>
    <row r="1880" spans="9:19" x14ac:dyDescent="0.35">
      <c r="I1880" s="15"/>
      <c r="J1880" s="2"/>
      <c r="K1880" s="3"/>
      <c r="N1880" s="15"/>
      <c r="O1880" s="16" t="str">
        <f>TEXT(TBL_Employees[[#This Row],[Hire Date]],"YYYY")</f>
        <v>1900</v>
      </c>
      <c r="P1880" s="8" t="str">
        <f>TEXT(TBL_Employees[[#This Row],[Exit Date]], "YYYY")</f>
        <v>1900</v>
      </c>
      <c r="Q1880" s="8">
        <f>TBL_Employees[[#This Row],[EXIT YEAR]]-TBL_Employees[[#This Row],[HIRE YEAR]]</f>
        <v>0</v>
      </c>
      <c r="S1880" s="8"/>
    </row>
    <row r="1881" spans="9:19" x14ac:dyDescent="0.35">
      <c r="I1881" s="15"/>
      <c r="J1881" s="2"/>
      <c r="K1881" s="3"/>
      <c r="N1881" s="15"/>
      <c r="O1881" s="16" t="str">
        <f>TEXT(TBL_Employees[[#This Row],[Hire Date]],"YYYY")</f>
        <v>1900</v>
      </c>
      <c r="P1881" s="8" t="str">
        <f>TEXT(TBL_Employees[[#This Row],[Exit Date]], "YYYY")</f>
        <v>1900</v>
      </c>
      <c r="Q1881" s="8">
        <f>TBL_Employees[[#This Row],[EXIT YEAR]]-TBL_Employees[[#This Row],[HIRE YEAR]]</f>
        <v>0</v>
      </c>
      <c r="S1881" s="8"/>
    </row>
    <row r="1882" spans="9:19" x14ac:dyDescent="0.35">
      <c r="I1882" s="15"/>
      <c r="J1882" s="2"/>
      <c r="K1882" s="3"/>
      <c r="N1882" s="15"/>
      <c r="O1882" s="16" t="str">
        <f>TEXT(TBL_Employees[[#This Row],[Hire Date]],"YYYY")</f>
        <v>1900</v>
      </c>
      <c r="P1882" s="8" t="str">
        <f>TEXT(TBL_Employees[[#This Row],[Exit Date]], "YYYY")</f>
        <v>1900</v>
      </c>
      <c r="Q1882" s="8">
        <f>TBL_Employees[[#This Row],[EXIT YEAR]]-TBL_Employees[[#This Row],[HIRE YEAR]]</f>
        <v>0</v>
      </c>
      <c r="S1882" s="8"/>
    </row>
    <row r="1883" spans="9:19" x14ac:dyDescent="0.35">
      <c r="I1883" s="15"/>
      <c r="J1883" s="2"/>
      <c r="K1883" s="3"/>
      <c r="N1883" s="15"/>
      <c r="O1883" s="16" t="str">
        <f>TEXT(TBL_Employees[[#This Row],[Hire Date]],"YYYY")</f>
        <v>1900</v>
      </c>
      <c r="P1883" s="8" t="str">
        <f>TEXT(TBL_Employees[[#This Row],[Exit Date]], "YYYY")</f>
        <v>1900</v>
      </c>
      <c r="Q1883" s="8">
        <f>TBL_Employees[[#This Row],[EXIT YEAR]]-TBL_Employees[[#This Row],[HIRE YEAR]]</f>
        <v>0</v>
      </c>
      <c r="S1883" s="8"/>
    </row>
    <row r="1884" spans="9:19" x14ac:dyDescent="0.35">
      <c r="I1884" s="15"/>
      <c r="J1884" s="2"/>
      <c r="K1884" s="3"/>
      <c r="N1884" s="15"/>
      <c r="O1884" s="16" t="str">
        <f>TEXT(TBL_Employees[[#This Row],[Hire Date]],"YYYY")</f>
        <v>1900</v>
      </c>
      <c r="P1884" s="8" t="str">
        <f>TEXT(TBL_Employees[[#This Row],[Exit Date]], "YYYY")</f>
        <v>1900</v>
      </c>
      <c r="Q1884" s="8">
        <f>TBL_Employees[[#This Row],[EXIT YEAR]]-TBL_Employees[[#This Row],[HIRE YEAR]]</f>
        <v>0</v>
      </c>
      <c r="S1884" s="8"/>
    </row>
    <row r="1885" spans="9:19" x14ac:dyDescent="0.35">
      <c r="I1885" s="15"/>
      <c r="J1885" s="2"/>
      <c r="K1885" s="3"/>
      <c r="N1885" s="15"/>
      <c r="O1885" s="16" t="str">
        <f>TEXT(TBL_Employees[[#This Row],[Hire Date]],"YYYY")</f>
        <v>1900</v>
      </c>
      <c r="P1885" s="8" t="str">
        <f>TEXT(TBL_Employees[[#This Row],[Exit Date]], "YYYY")</f>
        <v>1900</v>
      </c>
      <c r="Q1885" s="8">
        <f>TBL_Employees[[#This Row],[EXIT YEAR]]-TBL_Employees[[#This Row],[HIRE YEAR]]</f>
        <v>0</v>
      </c>
      <c r="S1885" s="8"/>
    </row>
    <row r="1886" spans="9:19" x14ac:dyDescent="0.35">
      <c r="I1886" s="15"/>
      <c r="J1886" s="2"/>
      <c r="K1886" s="3"/>
      <c r="N1886" s="15"/>
      <c r="O1886" s="16" t="str">
        <f>TEXT(TBL_Employees[[#This Row],[Hire Date]],"YYYY")</f>
        <v>1900</v>
      </c>
      <c r="P1886" s="8" t="str">
        <f>TEXT(TBL_Employees[[#This Row],[Exit Date]], "YYYY")</f>
        <v>1900</v>
      </c>
      <c r="Q1886" s="8">
        <f>TBL_Employees[[#This Row],[EXIT YEAR]]-TBL_Employees[[#This Row],[HIRE YEAR]]</f>
        <v>0</v>
      </c>
      <c r="S1886" s="8"/>
    </row>
    <row r="1887" spans="9:19" x14ac:dyDescent="0.35">
      <c r="I1887" s="15"/>
      <c r="J1887" s="2"/>
      <c r="K1887" s="3"/>
      <c r="N1887" s="15"/>
      <c r="O1887" s="16" t="str">
        <f>TEXT(TBL_Employees[[#This Row],[Hire Date]],"YYYY")</f>
        <v>1900</v>
      </c>
      <c r="P1887" s="8" t="str">
        <f>TEXT(TBL_Employees[[#This Row],[Exit Date]], "YYYY")</f>
        <v>1900</v>
      </c>
      <c r="Q1887" s="8">
        <f>TBL_Employees[[#This Row],[EXIT YEAR]]-TBL_Employees[[#This Row],[HIRE YEAR]]</f>
        <v>0</v>
      </c>
      <c r="S1887" s="8"/>
    </row>
    <row r="1888" spans="9:19" x14ac:dyDescent="0.35">
      <c r="I1888" s="15"/>
      <c r="J1888" s="2"/>
      <c r="K1888" s="3"/>
      <c r="N1888" s="15"/>
      <c r="O1888" s="16" t="str">
        <f>TEXT(TBL_Employees[[#This Row],[Hire Date]],"YYYY")</f>
        <v>1900</v>
      </c>
      <c r="P1888" s="8" t="str">
        <f>TEXT(TBL_Employees[[#This Row],[Exit Date]], "YYYY")</f>
        <v>1900</v>
      </c>
      <c r="Q1888" s="8">
        <f>TBL_Employees[[#This Row],[EXIT YEAR]]-TBL_Employees[[#This Row],[HIRE YEAR]]</f>
        <v>0</v>
      </c>
      <c r="S1888" s="8"/>
    </row>
    <row r="1889" spans="9:19" x14ac:dyDescent="0.35">
      <c r="I1889" s="15"/>
      <c r="J1889" s="2"/>
      <c r="K1889" s="3"/>
      <c r="N1889" s="15"/>
      <c r="O1889" s="16" t="str">
        <f>TEXT(TBL_Employees[[#This Row],[Hire Date]],"YYYY")</f>
        <v>1900</v>
      </c>
      <c r="P1889" s="8" t="str">
        <f>TEXT(TBL_Employees[[#This Row],[Exit Date]], "YYYY")</f>
        <v>1900</v>
      </c>
      <c r="Q1889" s="8">
        <f>TBL_Employees[[#This Row],[EXIT YEAR]]-TBL_Employees[[#This Row],[HIRE YEAR]]</f>
        <v>0</v>
      </c>
      <c r="S1889" s="8"/>
    </row>
    <row r="1890" spans="9:19" x14ac:dyDescent="0.35">
      <c r="I1890" s="15"/>
      <c r="J1890" s="2"/>
      <c r="K1890" s="3"/>
      <c r="N1890" s="15"/>
      <c r="O1890" s="16" t="str">
        <f>TEXT(TBL_Employees[[#This Row],[Hire Date]],"YYYY")</f>
        <v>1900</v>
      </c>
      <c r="P1890" s="8" t="str">
        <f>TEXT(TBL_Employees[[#This Row],[Exit Date]], "YYYY")</f>
        <v>1900</v>
      </c>
      <c r="Q1890" s="8">
        <f>TBL_Employees[[#This Row],[EXIT YEAR]]-TBL_Employees[[#This Row],[HIRE YEAR]]</f>
        <v>0</v>
      </c>
      <c r="S1890" s="8"/>
    </row>
    <row r="1891" spans="9:19" x14ac:dyDescent="0.35">
      <c r="I1891" s="15"/>
      <c r="J1891" s="2"/>
      <c r="K1891" s="3"/>
      <c r="N1891" s="15"/>
      <c r="O1891" s="16" t="str">
        <f>TEXT(TBL_Employees[[#This Row],[Hire Date]],"YYYY")</f>
        <v>1900</v>
      </c>
      <c r="P1891" s="8" t="str">
        <f>TEXT(TBL_Employees[[#This Row],[Exit Date]], "YYYY")</f>
        <v>1900</v>
      </c>
      <c r="Q1891" s="8">
        <f>TBL_Employees[[#This Row],[EXIT YEAR]]-TBL_Employees[[#This Row],[HIRE YEAR]]</f>
        <v>0</v>
      </c>
      <c r="S1891" s="8"/>
    </row>
    <row r="1892" spans="9:19" x14ac:dyDescent="0.35">
      <c r="I1892" s="15"/>
      <c r="J1892" s="2"/>
      <c r="K1892" s="3"/>
      <c r="N1892" s="15"/>
      <c r="O1892" s="16" t="str">
        <f>TEXT(TBL_Employees[[#This Row],[Hire Date]],"YYYY")</f>
        <v>1900</v>
      </c>
      <c r="P1892" s="8" t="str">
        <f>TEXT(TBL_Employees[[#This Row],[Exit Date]], "YYYY")</f>
        <v>1900</v>
      </c>
      <c r="Q1892" s="8">
        <f>TBL_Employees[[#This Row],[EXIT YEAR]]-TBL_Employees[[#This Row],[HIRE YEAR]]</f>
        <v>0</v>
      </c>
      <c r="S1892" s="8"/>
    </row>
    <row r="1893" spans="9:19" x14ac:dyDescent="0.35">
      <c r="I1893" s="15"/>
      <c r="J1893" s="2"/>
      <c r="K1893" s="3"/>
      <c r="N1893" s="15"/>
      <c r="O1893" s="16" t="str">
        <f>TEXT(TBL_Employees[[#This Row],[Hire Date]],"YYYY")</f>
        <v>1900</v>
      </c>
      <c r="P1893" s="8" t="str">
        <f>TEXT(TBL_Employees[[#This Row],[Exit Date]], "YYYY")</f>
        <v>1900</v>
      </c>
      <c r="Q1893" s="8">
        <f>TBL_Employees[[#This Row],[EXIT YEAR]]-TBL_Employees[[#This Row],[HIRE YEAR]]</f>
        <v>0</v>
      </c>
      <c r="S1893" s="8"/>
    </row>
    <row r="1894" spans="9:19" x14ac:dyDescent="0.35">
      <c r="I1894" s="15"/>
      <c r="J1894" s="2"/>
      <c r="K1894" s="3"/>
      <c r="N1894" s="15"/>
      <c r="O1894" s="16" t="str">
        <f>TEXT(TBL_Employees[[#This Row],[Hire Date]],"YYYY")</f>
        <v>1900</v>
      </c>
      <c r="P1894" s="8" t="str">
        <f>TEXT(TBL_Employees[[#This Row],[Exit Date]], "YYYY")</f>
        <v>1900</v>
      </c>
      <c r="Q1894" s="8">
        <f>TBL_Employees[[#This Row],[EXIT YEAR]]-TBL_Employees[[#This Row],[HIRE YEAR]]</f>
        <v>0</v>
      </c>
      <c r="S1894" s="8"/>
    </row>
    <row r="1895" spans="9:19" x14ac:dyDescent="0.35">
      <c r="I1895" s="15"/>
      <c r="J1895" s="2"/>
      <c r="K1895" s="3"/>
      <c r="N1895" s="15"/>
      <c r="O1895" s="16" t="str">
        <f>TEXT(TBL_Employees[[#This Row],[Hire Date]],"YYYY")</f>
        <v>1900</v>
      </c>
      <c r="P1895" s="8" t="str">
        <f>TEXT(TBL_Employees[[#This Row],[Exit Date]], "YYYY")</f>
        <v>1900</v>
      </c>
      <c r="Q1895" s="8">
        <f>TBL_Employees[[#This Row],[EXIT YEAR]]-TBL_Employees[[#This Row],[HIRE YEAR]]</f>
        <v>0</v>
      </c>
      <c r="S1895" s="8"/>
    </row>
    <row r="1896" spans="9:19" x14ac:dyDescent="0.35">
      <c r="I1896" s="15"/>
      <c r="J1896" s="2"/>
      <c r="K1896" s="3"/>
      <c r="N1896" s="15"/>
      <c r="O1896" s="16" t="str">
        <f>TEXT(TBL_Employees[[#This Row],[Hire Date]],"YYYY")</f>
        <v>1900</v>
      </c>
      <c r="P1896" s="8" t="str">
        <f>TEXT(TBL_Employees[[#This Row],[Exit Date]], "YYYY")</f>
        <v>1900</v>
      </c>
      <c r="Q1896" s="8">
        <f>TBL_Employees[[#This Row],[EXIT YEAR]]-TBL_Employees[[#This Row],[HIRE YEAR]]</f>
        <v>0</v>
      </c>
      <c r="S1896" s="8"/>
    </row>
    <row r="1897" spans="9:19" x14ac:dyDescent="0.35">
      <c r="I1897" s="15"/>
      <c r="J1897" s="2"/>
      <c r="K1897" s="3"/>
      <c r="N1897" s="15"/>
      <c r="O1897" s="16" t="str">
        <f>TEXT(TBL_Employees[[#This Row],[Hire Date]],"YYYY")</f>
        <v>1900</v>
      </c>
      <c r="P1897" s="8" t="str">
        <f>TEXT(TBL_Employees[[#This Row],[Exit Date]], "YYYY")</f>
        <v>1900</v>
      </c>
      <c r="Q1897" s="8">
        <f>TBL_Employees[[#This Row],[EXIT YEAR]]-TBL_Employees[[#This Row],[HIRE YEAR]]</f>
        <v>0</v>
      </c>
      <c r="S1897" s="8"/>
    </row>
    <row r="1898" spans="9:19" x14ac:dyDescent="0.35">
      <c r="I1898" s="15"/>
      <c r="J1898" s="2"/>
      <c r="K1898" s="3"/>
      <c r="N1898" s="15"/>
      <c r="O1898" s="16" t="str">
        <f>TEXT(TBL_Employees[[#This Row],[Hire Date]],"YYYY")</f>
        <v>1900</v>
      </c>
      <c r="P1898" s="8" t="str">
        <f>TEXT(TBL_Employees[[#This Row],[Exit Date]], "YYYY")</f>
        <v>1900</v>
      </c>
      <c r="Q1898" s="8">
        <f>TBL_Employees[[#This Row],[EXIT YEAR]]-TBL_Employees[[#This Row],[HIRE YEAR]]</f>
        <v>0</v>
      </c>
      <c r="S1898" s="8"/>
    </row>
    <row r="1899" spans="9:19" x14ac:dyDescent="0.35">
      <c r="I1899" s="15"/>
      <c r="J1899" s="2"/>
      <c r="K1899" s="3"/>
      <c r="N1899" s="15"/>
      <c r="O1899" s="16" t="str">
        <f>TEXT(TBL_Employees[[#This Row],[Hire Date]],"YYYY")</f>
        <v>1900</v>
      </c>
      <c r="P1899" s="8" t="str">
        <f>TEXT(TBL_Employees[[#This Row],[Exit Date]], "YYYY")</f>
        <v>1900</v>
      </c>
      <c r="Q1899" s="8">
        <f>TBL_Employees[[#This Row],[EXIT YEAR]]-TBL_Employees[[#This Row],[HIRE YEAR]]</f>
        <v>0</v>
      </c>
      <c r="S1899" s="8"/>
    </row>
    <row r="1900" spans="9:19" x14ac:dyDescent="0.35">
      <c r="I1900" s="15"/>
      <c r="J1900" s="2"/>
      <c r="K1900" s="3"/>
      <c r="N1900" s="15"/>
      <c r="O1900" s="16" t="str">
        <f>TEXT(TBL_Employees[[#This Row],[Hire Date]],"YYYY")</f>
        <v>1900</v>
      </c>
      <c r="P1900" s="8" t="str">
        <f>TEXT(TBL_Employees[[#This Row],[Exit Date]], "YYYY")</f>
        <v>1900</v>
      </c>
      <c r="Q1900" s="8">
        <f>TBL_Employees[[#This Row],[EXIT YEAR]]-TBL_Employees[[#This Row],[HIRE YEAR]]</f>
        <v>0</v>
      </c>
      <c r="S1900" s="8"/>
    </row>
    <row r="1901" spans="9:19" x14ac:dyDescent="0.35">
      <c r="I1901" s="15"/>
      <c r="J1901" s="2"/>
      <c r="K1901" s="3"/>
      <c r="N1901" s="15"/>
      <c r="O1901" s="16" t="str">
        <f>TEXT(TBL_Employees[[#This Row],[Hire Date]],"YYYY")</f>
        <v>1900</v>
      </c>
      <c r="P1901" s="8" t="str">
        <f>TEXT(TBL_Employees[[#This Row],[Exit Date]], "YYYY")</f>
        <v>1900</v>
      </c>
      <c r="Q1901" s="8">
        <f>TBL_Employees[[#This Row],[EXIT YEAR]]-TBL_Employees[[#This Row],[HIRE YEAR]]</f>
        <v>0</v>
      </c>
      <c r="S1901" s="8"/>
    </row>
    <row r="1902" spans="9:19" x14ac:dyDescent="0.35">
      <c r="I1902" s="15"/>
      <c r="J1902" s="2"/>
      <c r="K1902" s="3"/>
      <c r="N1902" s="15"/>
      <c r="O1902" s="16" t="str">
        <f>TEXT(TBL_Employees[[#This Row],[Hire Date]],"YYYY")</f>
        <v>1900</v>
      </c>
      <c r="P1902" s="8" t="str">
        <f>TEXT(TBL_Employees[[#This Row],[Exit Date]], "YYYY")</f>
        <v>1900</v>
      </c>
      <c r="Q1902" s="8">
        <f>TBL_Employees[[#This Row],[EXIT YEAR]]-TBL_Employees[[#This Row],[HIRE YEAR]]</f>
        <v>0</v>
      </c>
      <c r="S1902" s="8"/>
    </row>
    <row r="1903" spans="9:19" x14ac:dyDescent="0.35">
      <c r="I1903" s="15"/>
      <c r="J1903" s="2"/>
      <c r="K1903" s="3"/>
      <c r="N1903" s="15"/>
      <c r="O1903" s="16" t="str">
        <f>TEXT(TBL_Employees[[#This Row],[Hire Date]],"YYYY")</f>
        <v>1900</v>
      </c>
      <c r="P1903" s="8" t="str">
        <f>TEXT(TBL_Employees[[#This Row],[Exit Date]], "YYYY")</f>
        <v>1900</v>
      </c>
      <c r="Q1903" s="8">
        <f>TBL_Employees[[#This Row],[EXIT YEAR]]-TBL_Employees[[#This Row],[HIRE YEAR]]</f>
        <v>0</v>
      </c>
      <c r="S1903" s="8"/>
    </row>
    <row r="1904" spans="9:19" x14ac:dyDescent="0.35">
      <c r="I1904" s="15"/>
      <c r="J1904" s="2"/>
      <c r="K1904" s="3"/>
      <c r="N1904" s="15"/>
      <c r="O1904" s="16" t="str">
        <f>TEXT(TBL_Employees[[#This Row],[Hire Date]],"YYYY")</f>
        <v>1900</v>
      </c>
      <c r="P1904" s="8" t="str">
        <f>TEXT(TBL_Employees[[#This Row],[Exit Date]], "YYYY")</f>
        <v>1900</v>
      </c>
      <c r="Q1904" s="8">
        <f>TBL_Employees[[#This Row],[EXIT YEAR]]-TBL_Employees[[#This Row],[HIRE YEAR]]</f>
        <v>0</v>
      </c>
      <c r="S1904" s="8"/>
    </row>
    <row r="1905" spans="9:19" x14ac:dyDescent="0.35">
      <c r="I1905" s="15"/>
      <c r="J1905" s="2"/>
      <c r="K1905" s="3"/>
      <c r="N1905" s="15"/>
      <c r="O1905" s="16" t="str">
        <f>TEXT(TBL_Employees[[#This Row],[Hire Date]],"YYYY")</f>
        <v>1900</v>
      </c>
      <c r="P1905" s="8" t="str">
        <f>TEXT(TBL_Employees[[#This Row],[Exit Date]], "YYYY")</f>
        <v>1900</v>
      </c>
      <c r="Q1905" s="8">
        <f>TBL_Employees[[#This Row],[EXIT YEAR]]-TBL_Employees[[#This Row],[HIRE YEAR]]</f>
        <v>0</v>
      </c>
      <c r="S1905" s="8"/>
    </row>
    <row r="1906" spans="9:19" x14ac:dyDescent="0.35">
      <c r="I1906" s="15"/>
      <c r="J1906" s="2"/>
      <c r="K1906" s="3"/>
      <c r="N1906" s="15"/>
      <c r="O1906" s="16" t="str">
        <f>TEXT(TBL_Employees[[#This Row],[Hire Date]],"YYYY")</f>
        <v>1900</v>
      </c>
      <c r="P1906" s="8" t="str">
        <f>TEXT(TBL_Employees[[#This Row],[Exit Date]], "YYYY")</f>
        <v>1900</v>
      </c>
      <c r="Q1906" s="8">
        <f>TBL_Employees[[#This Row],[EXIT YEAR]]-TBL_Employees[[#This Row],[HIRE YEAR]]</f>
        <v>0</v>
      </c>
      <c r="S1906" s="8"/>
    </row>
    <row r="1907" spans="9:19" x14ac:dyDescent="0.35">
      <c r="I1907" s="15"/>
      <c r="J1907" s="2"/>
      <c r="K1907" s="3"/>
      <c r="N1907" s="15"/>
      <c r="O1907" s="16" t="str">
        <f>TEXT(TBL_Employees[[#This Row],[Hire Date]],"YYYY")</f>
        <v>1900</v>
      </c>
      <c r="P1907" s="8" t="str">
        <f>TEXT(TBL_Employees[[#This Row],[Exit Date]], "YYYY")</f>
        <v>1900</v>
      </c>
      <c r="Q1907" s="8">
        <f>TBL_Employees[[#This Row],[EXIT YEAR]]-TBL_Employees[[#This Row],[HIRE YEAR]]</f>
        <v>0</v>
      </c>
      <c r="S1907" s="8"/>
    </row>
    <row r="1908" spans="9:19" x14ac:dyDescent="0.35">
      <c r="I1908" s="15"/>
      <c r="J1908" s="2"/>
      <c r="K1908" s="3"/>
      <c r="N1908" s="15"/>
      <c r="O1908" s="16" t="str">
        <f>TEXT(TBL_Employees[[#This Row],[Hire Date]],"YYYY")</f>
        <v>1900</v>
      </c>
      <c r="P1908" s="8" t="str">
        <f>TEXT(TBL_Employees[[#This Row],[Exit Date]], "YYYY")</f>
        <v>1900</v>
      </c>
      <c r="Q1908" s="8">
        <f>TBL_Employees[[#This Row],[EXIT YEAR]]-TBL_Employees[[#This Row],[HIRE YEAR]]</f>
        <v>0</v>
      </c>
      <c r="S1908" s="8"/>
    </row>
    <row r="1909" spans="9:19" x14ac:dyDescent="0.35">
      <c r="I1909" s="15"/>
      <c r="J1909" s="2"/>
      <c r="K1909" s="3"/>
      <c r="N1909" s="15"/>
      <c r="O1909" s="16" t="str">
        <f>TEXT(TBL_Employees[[#This Row],[Hire Date]],"YYYY")</f>
        <v>1900</v>
      </c>
      <c r="P1909" s="8" t="str">
        <f>TEXT(TBL_Employees[[#This Row],[Exit Date]], "YYYY")</f>
        <v>1900</v>
      </c>
      <c r="Q1909" s="8">
        <f>TBL_Employees[[#This Row],[EXIT YEAR]]-TBL_Employees[[#This Row],[HIRE YEAR]]</f>
        <v>0</v>
      </c>
      <c r="S1909" s="8"/>
    </row>
    <row r="1910" spans="9:19" x14ac:dyDescent="0.35">
      <c r="I1910" s="15"/>
      <c r="J1910" s="2"/>
      <c r="K1910" s="3"/>
      <c r="N1910" s="15"/>
      <c r="O1910" s="16" t="str">
        <f>TEXT(TBL_Employees[[#This Row],[Hire Date]],"YYYY")</f>
        <v>1900</v>
      </c>
      <c r="P1910" s="8" t="str">
        <f>TEXT(TBL_Employees[[#This Row],[Exit Date]], "YYYY")</f>
        <v>1900</v>
      </c>
      <c r="Q1910" s="8">
        <f>TBL_Employees[[#This Row],[EXIT YEAR]]-TBL_Employees[[#This Row],[HIRE YEAR]]</f>
        <v>0</v>
      </c>
      <c r="S1910" s="8"/>
    </row>
    <row r="1911" spans="9:19" x14ac:dyDescent="0.35">
      <c r="I1911" s="15"/>
      <c r="J1911" s="2"/>
      <c r="K1911" s="3"/>
      <c r="N1911" s="15"/>
      <c r="O1911" s="16" t="str">
        <f>TEXT(TBL_Employees[[#This Row],[Hire Date]],"YYYY")</f>
        <v>1900</v>
      </c>
      <c r="P1911" s="8" t="str">
        <f>TEXT(TBL_Employees[[#This Row],[Exit Date]], "YYYY")</f>
        <v>1900</v>
      </c>
      <c r="Q1911" s="8">
        <f>TBL_Employees[[#This Row],[EXIT YEAR]]-TBL_Employees[[#This Row],[HIRE YEAR]]</f>
        <v>0</v>
      </c>
      <c r="S1911" s="8"/>
    </row>
    <row r="1912" spans="9:19" x14ac:dyDescent="0.35">
      <c r="I1912" s="15"/>
      <c r="J1912" s="2"/>
      <c r="K1912" s="3"/>
      <c r="N1912" s="15"/>
      <c r="O1912" s="16" t="str">
        <f>TEXT(TBL_Employees[[#This Row],[Hire Date]],"YYYY")</f>
        <v>1900</v>
      </c>
      <c r="P1912" s="8" t="str">
        <f>TEXT(TBL_Employees[[#This Row],[Exit Date]], "YYYY")</f>
        <v>1900</v>
      </c>
      <c r="Q1912" s="8">
        <f>TBL_Employees[[#This Row],[EXIT YEAR]]-TBL_Employees[[#This Row],[HIRE YEAR]]</f>
        <v>0</v>
      </c>
      <c r="S1912" s="8"/>
    </row>
    <row r="1913" spans="9:19" x14ac:dyDescent="0.35">
      <c r="I1913" s="15"/>
      <c r="J1913" s="2"/>
      <c r="K1913" s="3"/>
      <c r="N1913" s="15"/>
      <c r="O1913" s="16" t="str">
        <f>TEXT(TBL_Employees[[#This Row],[Hire Date]],"YYYY")</f>
        <v>1900</v>
      </c>
      <c r="P1913" s="8" t="str">
        <f>TEXT(TBL_Employees[[#This Row],[Exit Date]], "YYYY")</f>
        <v>1900</v>
      </c>
      <c r="Q1913" s="8">
        <f>TBL_Employees[[#This Row],[EXIT YEAR]]-TBL_Employees[[#This Row],[HIRE YEAR]]</f>
        <v>0</v>
      </c>
      <c r="S1913" s="8"/>
    </row>
    <row r="1914" spans="9:19" x14ac:dyDescent="0.35">
      <c r="I1914" s="15"/>
      <c r="J1914" s="2"/>
      <c r="K1914" s="3"/>
      <c r="N1914" s="15"/>
      <c r="O1914" s="16" t="str">
        <f>TEXT(TBL_Employees[[#This Row],[Hire Date]],"YYYY")</f>
        <v>1900</v>
      </c>
      <c r="P1914" s="8" t="str">
        <f>TEXT(TBL_Employees[[#This Row],[Exit Date]], "YYYY")</f>
        <v>1900</v>
      </c>
      <c r="Q1914" s="8">
        <f>TBL_Employees[[#This Row],[EXIT YEAR]]-TBL_Employees[[#This Row],[HIRE YEAR]]</f>
        <v>0</v>
      </c>
      <c r="S1914" s="8"/>
    </row>
    <row r="1915" spans="9:19" x14ac:dyDescent="0.35">
      <c r="I1915" s="15"/>
      <c r="J1915" s="2"/>
      <c r="K1915" s="3"/>
      <c r="N1915" s="15"/>
      <c r="O1915" s="16" t="str">
        <f>TEXT(TBL_Employees[[#This Row],[Hire Date]],"YYYY")</f>
        <v>1900</v>
      </c>
      <c r="P1915" s="8" t="str">
        <f>TEXT(TBL_Employees[[#This Row],[Exit Date]], "YYYY")</f>
        <v>1900</v>
      </c>
      <c r="Q1915" s="8">
        <f>TBL_Employees[[#This Row],[EXIT YEAR]]-TBL_Employees[[#This Row],[HIRE YEAR]]</f>
        <v>0</v>
      </c>
      <c r="S1915" s="8"/>
    </row>
    <row r="1916" spans="9:19" x14ac:dyDescent="0.35">
      <c r="I1916" s="15"/>
      <c r="J1916" s="2"/>
      <c r="K1916" s="3"/>
      <c r="N1916" s="15"/>
      <c r="O1916" s="16" t="str">
        <f>TEXT(TBL_Employees[[#This Row],[Hire Date]],"YYYY")</f>
        <v>1900</v>
      </c>
      <c r="P1916" s="8" t="str">
        <f>TEXT(TBL_Employees[[#This Row],[Exit Date]], "YYYY")</f>
        <v>1900</v>
      </c>
      <c r="Q1916" s="8">
        <f>TBL_Employees[[#This Row],[EXIT YEAR]]-TBL_Employees[[#This Row],[HIRE YEAR]]</f>
        <v>0</v>
      </c>
      <c r="S1916" s="8"/>
    </row>
    <row r="1917" spans="9:19" x14ac:dyDescent="0.35">
      <c r="I1917" s="15"/>
      <c r="J1917" s="2"/>
      <c r="K1917" s="3"/>
      <c r="N1917" s="15"/>
      <c r="O1917" s="16" t="str">
        <f>TEXT(TBL_Employees[[#This Row],[Hire Date]],"YYYY")</f>
        <v>1900</v>
      </c>
      <c r="P1917" s="8" t="str">
        <f>TEXT(TBL_Employees[[#This Row],[Exit Date]], "YYYY")</f>
        <v>1900</v>
      </c>
      <c r="Q1917" s="8">
        <f>TBL_Employees[[#This Row],[EXIT YEAR]]-TBL_Employees[[#This Row],[HIRE YEAR]]</f>
        <v>0</v>
      </c>
      <c r="S1917" s="8"/>
    </row>
    <row r="1918" spans="9:19" x14ac:dyDescent="0.35">
      <c r="I1918" s="15"/>
      <c r="J1918" s="2"/>
      <c r="K1918" s="3"/>
      <c r="N1918" s="15"/>
      <c r="O1918" s="16" t="str">
        <f>TEXT(TBL_Employees[[#This Row],[Hire Date]],"YYYY")</f>
        <v>1900</v>
      </c>
      <c r="P1918" s="8" t="str">
        <f>TEXT(TBL_Employees[[#This Row],[Exit Date]], "YYYY")</f>
        <v>1900</v>
      </c>
      <c r="Q1918" s="8">
        <f>TBL_Employees[[#This Row],[EXIT YEAR]]-TBL_Employees[[#This Row],[HIRE YEAR]]</f>
        <v>0</v>
      </c>
      <c r="S1918" s="8"/>
    </row>
    <row r="1919" spans="9:19" x14ac:dyDescent="0.35">
      <c r="I1919" s="15"/>
      <c r="J1919" s="2"/>
      <c r="K1919" s="3"/>
      <c r="N1919" s="15"/>
      <c r="O1919" s="16" t="str">
        <f>TEXT(TBL_Employees[[#This Row],[Hire Date]],"YYYY")</f>
        <v>1900</v>
      </c>
      <c r="P1919" s="8" t="str">
        <f>TEXT(TBL_Employees[[#This Row],[Exit Date]], "YYYY")</f>
        <v>1900</v>
      </c>
      <c r="Q1919" s="8">
        <f>TBL_Employees[[#This Row],[EXIT YEAR]]-TBL_Employees[[#This Row],[HIRE YEAR]]</f>
        <v>0</v>
      </c>
      <c r="S1919" s="8"/>
    </row>
    <row r="1920" spans="9:19" x14ac:dyDescent="0.35">
      <c r="I1920" s="15"/>
      <c r="J1920" s="2"/>
      <c r="K1920" s="3"/>
      <c r="N1920" s="15"/>
      <c r="O1920" s="16" t="str">
        <f>TEXT(TBL_Employees[[#This Row],[Hire Date]],"YYYY")</f>
        <v>1900</v>
      </c>
      <c r="P1920" s="8" t="str">
        <f>TEXT(TBL_Employees[[#This Row],[Exit Date]], "YYYY")</f>
        <v>1900</v>
      </c>
      <c r="Q1920" s="8">
        <f>TBL_Employees[[#This Row],[EXIT YEAR]]-TBL_Employees[[#This Row],[HIRE YEAR]]</f>
        <v>0</v>
      </c>
      <c r="S1920" s="8"/>
    </row>
    <row r="1921" spans="9:19" x14ac:dyDescent="0.35">
      <c r="I1921" s="15"/>
      <c r="J1921" s="2"/>
      <c r="K1921" s="3"/>
      <c r="N1921" s="15"/>
      <c r="O1921" s="16" t="str">
        <f>TEXT(TBL_Employees[[#This Row],[Hire Date]],"YYYY")</f>
        <v>1900</v>
      </c>
      <c r="P1921" s="8" t="str">
        <f>TEXT(TBL_Employees[[#This Row],[Exit Date]], "YYYY")</f>
        <v>1900</v>
      </c>
      <c r="Q1921" s="8">
        <f>TBL_Employees[[#This Row],[EXIT YEAR]]-TBL_Employees[[#This Row],[HIRE YEAR]]</f>
        <v>0</v>
      </c>
      <c r="S1921" s="8"/>
    </row>
    <row r="1922" spans="9:19" x14ac:dyDescent="0.35">
      <c r="I1922" s="15"/>
      <c r="J1922" s="2"/>
      <c r="K1922" s="3"/>
      <c r="N1922" s="15"/>
      <c r="O1922" s="16" t="str">
        <f>TEXT(TBL_Employees[[#This Row],[Hire Date]],"YYYY")</f>
        <v>1900</v>
      </c>
      <c r="P1922" s="8" t="str">
        <f>TEXT(TBL_Employees[[#This Row],[Exit Date]], "YYYY")</f>
        <v>1900</v>
      </c>
      <c r="Q1922" s="8">
        <f>TBL_Employees[[#This Row],[EXIT YEAR]]-TBL_Employees[[#This Row],[HIRE YEAR]]</f>
        <v>0</v>
      </c>
      <c r="S1922" s="8"/>
    </row>
    <row r="1923" spans="9:19" x14ac:dyDescent="0.35">
      <c r="I1923" s="15"/>
      <c r="J1923" s="2"/>
      <c r="K1923" s="3"/>
      <c r="N1923" s="15"/>
      <c r="O1923" s="16" t="str">
        <f>TEXT(TBL_Employees[[#This Row],[Hire Date]],"YYYY")</f>
        <v>1900</v>
      </c>
      <c r="P1923" s="8" t="str">
        <f>TEXT(TBL_Employees[[#This Row],[Exit Date]], "YYYY")</f>
        <v>1900</v>
      </c>
      <c r="Q1923" s="8">
        <f>TBL_Employees[[#This Row],[EXIT YEAR]]-TBL_Employees[[#This Row],[HIRE YEAR]]</f>
        <v>0</v>
      </c>
      <c r="S1923" s="8"/>
    </row>
    <row r="1924" spans="9:19" x14ac:dyDescent="0.35">
      <c r="I1924" s="15"/>
      <c r="J1924" s="2"/>
      <c r="K1924" s="3"/>
      <c r="N1924" s="15"/>
      <c r="O1924" s="16" t="str">
        <f>TEXT(TBL_Employees[[#This Row],[Hire Date]],"YYYY")</f>
        <v>1900</v>
      </c>
      <c r="P1924" s="8" t="str">
        <f>TEXT(TBL_Employees[[#This Row],[Exit Date]], "YYYY")</f>
        <v>1900</v>
      </c>
      <c r="Q1924" s="8">
        <f>TBL_Employees[[#This Row],[EXIT YEAR]]-TBL_Employees[[#This Row],[HIRE YEAR]]</f>
        <v>0</v>
      </c>
      <c r="S1924" s="8"/>
    </row>
    <row r="1925" spans="9:19" x14ac:dyDescent="0.35">
      <c r="I1925" s="15"/>
      <c r="J1925" s="2"/>
      <c r="K1925" s="3"/>
      <c r="N1925" s="15"/>
      <c r="O1925" s="16" t="str">
        <f>TEXT(TBL_Employees[[#This Row],[Hire Date]],"YYYY")</f>
        <v>1900</v>
      </c>
      <c r="P1925" s="8" t="str">
        <f>TEXT(TBL_Employees[[#This Row],[Exit Date]], "YYYY")</f>
        <v>1900</v>
      </c>
      <c r="Q1925" s="8">
        <f>TBL_Employees[[#This Row],[EXIT YEAR]]-TBL_Employees[[#This Row],[HIRE YEAR]]</f>
        <v>0</v>
      </c>
      <c r="S1925" s="8"/>
    </row>
    <row r="1926" spans="9:19" x14ac:dyDescent="0.35">
      <c r="I1926" s="15"/>
      <c r="J1926" s="2"/>
      <c r="K1926" s="3"/>
      <c r="N1926" s="15"/>
      <c r="O1926" s="16" t="str">
        <f>TEXT(TBL_Employees[[#This Row],[Hire Date]],"YYYY")</f>
        <v>1900</v>
      </c>
      <c r="P1926" s="8" t="str">
        <f>TEXT(TBL_Employees[[#This Row],[Exit Date]], "YYYY")</f>
        <v>1900</v>
      </c>
      <c r="Q1926" s="8">
        <f>TBL_Employees[[#This Row],[EXIT YEAR]]-TBL_Employees[[#This Row],[HIRE YEAR]]</f>
        <v>0</v>
      </c>
      <c r="S1926" s="8"/>
    </row>
    <row r="1927" spans="9:19" x14ac:dyDescent="0.35">
      <c r="I1927" s="15"/>
      <c r="J1927" s="2"/>
      <c r="K1927" s="3"/>
      <c r="N1927" s="15"/>
      <c r="O1927" s="16" t="str">
        <f>TEXT(TBL_Employees[[#This Row],[Hire Date]],"YYYY")</f>
        <v>1900</v>
      </c>
      <c r="P1927" s="8" t="str">
        <f>TEXT(TBL_Employees[[#This Row],[Exit Date]], "YYYY")</f>
        <v>1900</v>
      </c>
      <c r="Q1927" s="8">
        <f>TBL_Employees[[#This Row],[EXIT YEAR]]-TBL_Employees[[#This Row],[HIRE YEAR]]</f>
        <v>0</v>
      </c>
      <c r="S1927" s="8"/>
    </row>
    <row r="1928" spans="9:19" x14ac:dyDescent="0.35">
      <c r="I1928" s="15"/>
      <c r="J1928" s="2"/>
      <c r="K1928" s="3"/>
      <c r="N1928" s="15"/>
      <c r="O1928" s="16" t="str">
        <f>TEXT(TBL_Employees[[#This Row],[Hire Date]],"YYYY")</f>
        <v>1900</v>
      </c>
      <c r="P1928" s="8" t="str">
        <f>TEXT(TBL_Employees[[#This Row],[Exit Date]], "YYYY")</f>
        <v>1900</v>
      </c>
      <c r="Q1928" s="8">
        <f>TBL_Employees[[#This Row],[EXIT YEAR]]-TBL_Employees[[#This Row],[HIRE YEAR]]</f>
        <v>0</v>
      </c>
      <c r="S1928" s="8"/>
    </row>
    <row r="1929" spans="9:19" x14ac:dyDescent="0.35">
      <c r="I1929" s="15"/>
      <c r="J1929" s="2"/>
      <c r="K1929" s="3"/>
      <c r="N1929" s="15"/>
      <c r="O1929" s="16" t="str">
        <f>TEXT(TBL_Employees[[#This Row],[Hire Date]],"YYYY")</f>
        <v>1900</v>
      </c>
      <c r="P1929" s="8" t="str">
        <f>TEXT(TBL_Employees[[#This Row],[Exit Date]], "YYYY")</f>
        <v>1900</v>
      </c>
      <c r="Q1929" s="8">
        <f>TBL_Employees[[#This Row],[EXIT YEAR]]-TBL_Employees[[#This Row],[HIRE YEAR]]</f>
        <v>0</v>
      </c>
      <c r="S1929" s="8"/>
    </row>
    <row r="1930" spans="9:19" x14ac:dyDescent="0.35">
      <c r="I1930" s="15"/>
      <c r="J1930" s="2"/>
      <c r="K1930" s="3"/>
      <c r="N1930" s="15"/>
      <c r="O1930" s="16" t="str">
        <f>TEXT(TBL_Employees[[#This Row],[Hire Date]],"YYYY")</f>
        <v>1900</v>
      </c>
      <c r="P1930" s="8" t="str">
        <f>TEXT(TBL_Employees[[#This Row],[Exit Date]], "YYYY")</f>
        <v>1900</v>
      </c>
      <c r="Q1930" s="8">
        <f>TBL_Employees[[#This Row],[EXIT YEAR]]-TBL_Employees[[#This Row],[HIRE YEAR]]</f>
        <v>0</v>
      </c>
      <c r="S1930" s="8"/>
    </row>
    <row r="1931" spans="9:19" x14ac:dyDescent="0.35">
      <c r="I1931" s="15"/>
      <c r="J1931" s="2"/>
      <c r="K1931" s="3"/>
      <c r="N1931" s="15"/>
      <c r="O1931" s="16" t="str">
        <f>TEXT(TBL_Employees[[#This Row],[Hire Date]],"YYYY")</f>
        <v>1900</v>
      </c>
      <c r="P1931" s="8" t="str">
        <f>TEXT(TBL_Employees[[#This Row],[Exit Date]], "YYYY")</f>
        <v>1900</v>
      </c>
      <c r="Q1931" s="8">
        <f>TBL_Employees[[#This Row],[EXIT YEAR]]-TBL_Employees[[#This Row],[HIRE YEAR]]</f>
        <v>0</v>
      </c>
      <c r="S1931" s="8"/>
    </row>
    <row r="1932" spans="9:19" x14ac:dyDescent="0.35">
      <c r="I1932" s="15"/>
      <c r="J1932" s="2"/>
      <c r="K1932" s="3"/>
      <c r="N1932" s="15"/>
      <c r="O1932" s="16" t="str">
        <f>TEXT(TBL_Employees[[#This Row],[Hire Date]],"YYYY")</f>
        <v>1900</v>
      </c>
      <c r="P1932" s="8" t="str">
        <f>TEXT(TBL_Employees[[#This Row],[Exit Date]], "YYYY")</f>
        <v>1900</v>
      </c>
      <c r="Q1932" s="8">
        <f>TBL_Employees[[#This Row],[EXIT YEAR]]-TBL_Employees[[#This Row],[HIRE YEAR]]</f>
        <v>0</v>
      </c>
      <c r="S1932" s="8"/>
    </row>
    <row r="1933" spans="9:19" x14ac:dyDescent="0.35">
      <c r="I1933" s="15"/>
      <c r="J1933" s="2"/>
      <c r="K1933" s="3"/>
      <c r="N1933" s="15"/>
      <c r="O1933" s="16" t="str">
        <f>TEXT(TBL_Employees[[#This Row],[Hire Date]],"YYYY")</f>
        <v>1900</v>
      </c>
      <c r="P1933" s="8" t="str">
        <f>TEXT(TBL_Employees[[#This Row],[Exit Date]], "YYYY")</f>
        <v>1900</v>
      </c>
      <c r="Q1933" s="8">
        <f>TBL_Employees[[#This Row],[EXIT YEAR]]-TBL_Employees[[#This Row],[HIRE YEAR]]</f>
        <v>0</v>
      </c>
      <c r="S1933" s="8"/>
    </row>
    <row r="1934" spans="9:19" x14ac:dyDescent="0.35">
      <c r="I1934" s="15"/>
      <c r="J1934" s="2"/>
      <c r="K1934" s="3"/>
      <c r="N1934" s="15"/>
      <c r="O1934" s="16" t="str">
        <f>TEXT(TBL_Employees[[#This Row],[Hire Date]],"YYYY")</f>
        <v>1900</v>
      </c>
      <c r="P1934" s="8" t="str">
        <f>TEXT(TBL_Employees[[#This Row],[Exit Date]], "YYYY")</f>
        <v>1900</v>
      </c>
      <c r="Q1934" s="8">
        <f>TBL_Employees[[#This Row],[EXIT YEAR]]-TBL_Employees[[#This Row],[HIRE YEAR]]</f>
        <v>0</v>
      </c>
      <c r="S1934" s="8"/>
    </row>
    <row r="1935" spans="9:19" x14ac:dyDescent="0.35">
      <c r="I1935" s="15"/>
      <c r="J1935" s="2"/>
      <c r="K1935" s="3"/>
      <c r="N1935" s="15"/>
      <c r="O1935" s="16" t="str">
        <f>TEXT(TBL_Employees[[#This Row],[Hire Date]],"YYYY")</f>
        <v>1900</v>
      </c>
      <c r="P1935" s="8" t="str">
        <f>TEXT(TBL_Employees[[#This Row],[Exit Date]], "YYYY")</f>
        <v>1900</v>
      </c>
      <c r="Q1935" s="8">
        <f>TBL_Employees[[#This Row],[EXIT YEAR]]-TBL_Employees[[#This Row],[HIRE YEAR]]</f>
        <v>0</v>
      </c>
      <c r="S1935" s="8"/>
    </row>
    <row r="1936" spans="9:19" x14ac:dyDescent="0.35">
      <c r="I1936" s="15"/>
      <c r="J1936" s="2"/>
      <c r="K1936" s="3"/>
      <c r="N1936" s="15"/>
      <c r="O1936" s="16" t="str">
        <f>TEXT(TBL_Employees[[#This Row],[Hire Date]],"YYYY")</f>
        <v>1900</v>
      </c>
      <c r="P1936" s="8" t="str">
        <f>TEXT(TBL_Employees[[#This Row],[Exit Date]], "YYYY")</f>
        <v>1900</v>
      </c>
      <c r="Q1936" s="8">
        <f>TBL_Employees[[#This Row],[EXIT YEAR]]-TBL_Employees[[#This Row],[HIRE YEAR]]</f>
        <v>0</v>
      </c>
      <c r="S1936" s="8"/>
    </row>
    <row r="1937" spans="9:19" x14ac:dyDescent="0.35">
      <c r="I1937" s="15"/>
      <c r="J1937" s="2"/>
      <c r="K1937" s="3"/>
      <c r="N1937" s="15"/>
      <c r="O1937" s="16" t="str">
        <f>TEXT(TBL_Employees[[#This Row],[Hire Date]],"YYYY")</f>
        <v>1900</v>
      </c>
      <c r="P1937" s="8" t="str">
        <f>TEXT(TBL_Employees[[#This Row],[Exit Date]], "YYYY")</f>
        <v>1900</v>
      </c>
      <c r="Q1937" s="8">
        <f>TBL_Employees[[#This Row],[EXIT YEAR]]-TBL_Employees[[#This Row],[HIRE YEAR]]</f>
        <v>0</v>
      </c>
      <c r="S1937" s="8"/>
    </row>
    <row r="1938" spans="9:19" x14ac:dyDescent="0.35">
      <c r="I1938" s="15"/>
      <c r="J1938" s="2"/>
      <c r="K1938" s="3"/>
      <c r="N1938" s="15"/>
      <c r="O1938" s="16" t="str">
        <f>TEXT(TBL_Employees[[#This Row],[Hire Date]],"YYYY")</f>
        <v>1900</v>
      </c>
      <c r="P1938" s="8" t="str">
        <f>TEXT(TBL_Employees[[#This Row],[Exit Date]], "YYYY")</f>
        <v>1900</v>
      </c>
      <c r="Q1938" s="8">
        <f>TBL_Employees[[#This Row],[EXIT YEAR]]-TBL_Employees[[#This Row],[HIRE YEAR]]</f>
        <v>0</v>
      </c>
      <c r="S1938" s="8"/>
    </row>
    <row r="1939" spans="9:19" x14ac:dyDescent="0.35">
      <c r="I1939" s="15"/>
      <c r="J1939" s="2"/>
      <c r="K1939" s="3"/>
      <c r="N1939" s="15"/>
      <c r="O1939" s="16" t="str">
        <f>TEXT(TBL_Employees[[#This Row],[Hire Date]],"YYYY")</f>
        <v>1900</v>
      </c>
      <c r="P1939" s="8" t="str">
        <f>TEXT(TBL_Employees[[#This Row],[Exit Date]], "YYYY")</f>
        <v>1900</v>
      </c>
      <c r="Q1939" s="8">
        <f>TBL_Employees[[#This Row],[EXIT YEAR]]-TBL_Employees[[#This Row],[HIRE YEAR]]</f>
        <v>0</v>
      </c>
      <c r="S1939" s="8"/>
    </row>
    <row r="1940" spans="9:19" x14ac:dyDescent="0.35">
      <c r="I1940" s="15"/>
      <c r="J1940" s="2"/>
      <c r="K1940" s="3"/>
      <c r="N1940" s="15"/>
      <c r="O1940" s="16" t="str">
        <f>TEXT(TBL_Employees[[#This Row],[Hire Date]],"YYYY")</f>
        <v>1900</v>
      </c>
      <c r="P1940" s="8" t="str">
        <f>TEXT(TBL_Employees[[#This Row],[Exit Date]], "YYYY")</f>
        <v>1900</v>
      </c>
      <c r="Q1940" s="8">
        <f>TBL_Employees[[#This Row],[EXIT YEAR]]-TBL_Employees[[#This Row],[HIRE YEAR]]</f>
        <v>0</v>
      </c>
      <c r="S1940" s="8"/>
    </row>
    <row r="1941" spans="9:19" x14ac:dyDescent="0.35">
      <c r="I1941" s="15"/>
      <c r="J1941" s="2"/>
      <c r="K1941" s="3"/>
      <c r="N1941" s="15"/>
      <c r="O1941" s="16" t="str">
        <f>TEXT(TBL_Employees[[#This Row],[Hire Date]],"YYYY")</f>
        <v>1900</v>
      </c>
      <c r="P1941" s="8" t="str">
        <f>TEXT(TBL_Employees[[#This Row],[Exit Date]], "YYYY")</f>
        <v>1900</v>
      </c>
      <c r="Q1941" s="8">
        <f>TBL_Employees[[#This Row],[EXIT YEAR]]-TBL_Employees[[#This Row],[HIRE YEAR]]</f>
        <v>0</v>
      </c>
      <c r="S1941" s="8"/>
    </row>
    <row r="1942" spans="9:19" x14ac:dyDescent="0.35">
      <c r="I1942" s="15"/>
      <c r="J1942" s="2"/>
      <c r="K1942" s="3"/>
      <c r="N1942" s="15"/>
      <c r="O1942" s="16" t="str">
        <f>TEXT(TBL_Employees[[#This Row],[Hire Date]],"YYYY")</f>
        <v>1900</v>
      </c>
      <c r="P1942" s="8" t="str">
        <f>TEXT(TBL_Employees[[#This Row],[Exit Date]], "YYYY")</f>
        <v>1900</v>
      </c>
      <c r="Q1942" s="8">
        <f>TBL_Employees[[#This Row],[EXIT YEAR]]-TBL_Employees[[#This Row],[HIRE YEAR]]</f>
        <v>0</v>
      </c>
      <c r="S1942" s="8"/>
    </row>
    <row r="1943" spans="9:19" x14ac:dyDescent="0.35">
      <c r="I1943" s="15"/>
      <c r="J1943" s="2"/>
      <c r="K1943" s="3"/>
      <c r="N1943" s="15"/>
      <c r="O1943" s="16" t="str">
        <f>TEXT(TBL_Employees[[#This Row],[Hire Date]],"YYYY")</f>
        <v>1900</v>
      </c>
      <c r="P1943" s="8" t="str">
        <f>TEXT(TBL_Employees[[#This Row],[Exit Date]], "YYYY")</f>
        <v>1900</v>
      </c>
      <c r="Q1943" s="8">
        <f>TBL_Employees[[#This Row],[EXIT YEAR]]-TBL_Employees[[#This Row],[HIRE YEAR]]</f>
        <v>0</v>
      </c>
      <c r="S1943" s="8"/>
    </row>
    <row r="1944" spans="9:19" x14ac:dyDescent="0.35">
      <c r="I1944" s="15"/>
      <c r="J1944" s="2"/>
      <c r="K1944" s="3"/>
      <c r="N1944" s="15"/>
      <c r="O1944" s="16" t="str">
        <f>TEXT(TBL_Employees[[#This Row],[Hire Date]],"YYYY")</f>
        <v>1900</v>
      </c>
      <c r="P1944" s="8" t="str">
        <f>TEXT(TBL_Employees[[#This Row],[Exit Date]], "YYYY")</f>
        <v>1900</v>
      </c>
      <c r="Q1944" s="8">
        <f>TBL_Employees[[#This Row],[EXIT YEAR]]-TBL_Employees[[#This Row],[HIRE YEAR]]</f>
        <v>0</v>
      </c>
      <c r="S1944" s="8"/>
    </row>
    <row r="1945" spans="9:19" x14ac:dyDescent="0.35">
      <c r="I1945" s="15"/>
      <c r="J1945" s="2"/>
      <c r="K1945" s="3"/>
      <c r="N1945" s="15"/>
      <c r="O1945" s="16" t="str">
        <f>TEXT(TBL_Employees[[#This Row],[Hire Date]],"YYYY")</f>
        <v>1900</v>
      </c>
      <c r="P1945" s="8" t="str">
        <f>TEXT(TBL_Employees[[#This Row],[Exit Date]], "YYYY")</f>
        <v>1900</v>
      </c>
      <c r="Q1945" s="8">
        <f>TBL_Employees[[#This Row],[EXIT YEAR]]-TBL_Employees[[#This Row],[HIRE YEAR]]</f>
        <v>0</v>
      </c>
      <c r="S1945" s="8"/>
    </row>
    <row r="1946" spans="9:19" x14ac:dyDescent="0.35">
      <c r="I1946" s="15"/>
      <c r="J1946" s="2"/>
      <c r="K1946" s="3"/>
      <c r="N1946" s="15"/>
      <c r="O1946" s="16" t="str">
        <f>TEXT(TBL_Employees[[#This Row],[Hire Date]],"YYYY")</f>
        <v>1900</v>
      </c>
      <c r="P1946" s="8" t="str">
        <f>TEXT(TBL_Employees[[#This Row],[Exit Date]], "YYYY")</f>
        <v>1900</v>
      </c>
      <c r="Q1946" s="8">
        <f>TBL_Employees[[#This Row],[EXIT YEAR]]-TBL_Employees[[#This Row],[HIRE YEAR]]</f>
        <v>0</v>
      </c>
      <c r="S1946" s="8"/>
    </row>
    <row r="1947" spans="9:19" x14ac:dyDescent="0.35">
      <c r="I1947" s="15"/>
      <c r="J1947" s="2"/>
      <c r="K1947" s="3"/>
      <c r="N1947" s="15"/>
      <c r="O1947" s="16" t="str">
        <f>TEXT(TBL_Employees[[#This Row],[Hire Date]],"YYYY")</f>
        <v>1900</v>
      </c>
      <c r="P1947" s="8" t="str">
        <f>TEXT(TBL_Employees[[#This Row],[Exit Date]], "YYYY")</f>
        <v>1900</v>
      </c>
      <c r="Q1947" s="8">
        <f>TBL_Employees[[#This Row],[EXIT YEAR]]-TBL_Employees[[#This Row],[HIRE YEAR]]</f>
        <v>0</v>
      </c>
      <c r="S1947" s="8"/>
    </row>
    <row r="1948" spans="9:19" x14ac:dyDescent="0.35">
      <c r="I1948" s="15"/>
      <c r="J1948" s="2"/>
      <c r="K1948" s="3"/>
      <c r="N1948" s="15"/>
      <c r="O1948" s="16" t="str">
        <f>TEXT(TBL_Employees[[#This Row],[Hire Date]],"YYYY")</f>
        <v>1900</v>
      </c>
      <c r="P1948" s="8" t="str">
        <f>TEXT(TBL_Employees[[#This Row],[Exit Date]], "YYYY")</f>
        <v>1900</v>
      </c>
      <c r="Q1948" s="8">
        <f>TBL_Employees[[#This Row],[EXIT YEAR]]-TBL_Employees[[#This Row],[HIRE YEAR]]</f>
        <v>0</v>
      </c>
      <c r="S1948" s="8"/>
    </row>
    <row r="1949" spans="9:19" x14ac:dyDescent="0.35">
      <c r="I1949" s="15"/>
      <c r="J1949" s="2"/>
      <c r="K1949" s="3"/>
      <c r="N1949" s="15"/>
      <c r="O1949" s="16" t="str">
        <f>TEXT(TBL_Employees[[#This Row],[Hire Date]],"YYYY")</f>
        <v>1900</v>
      </c>
      <c r="P1949" s="8" t="str">
        <f>TEXT(TBL_Employees[[#This Row],[Exit Date]], "YYYY")</f>
        <v>1900</v>
      </c>
      <c r="Q1949" s="8">
        <f>TBL_Employees[[#This Row],[EXIT YEAR]]-TBL_Employees[[#This Row],[HIRE YEAR]]</f>
        <v>0</v>
      </c>
      <c r="S1949" s="8"/>
    </row>
    <row r="1950" spans="9:19" x14ac:dyDescent="0.35">
      <c r="I1950" s="15"/>
      <c r="J1950" s="2"/>
      <c r="K1950" s="3"/>
      <c r="N1950" s="15"/>
      <c r="O1950" s="16" t="str">
        <f>TEXT(TBL_Employees[[#This Row],[Hire Date]],"YYYY")</f>
        <v>1900</v>
      </c>
      <c r="P1950" s="8" t="str">
        <f>TEXT(TBL_Employees[[#This Row],[Exit Date]], "YYYY")</f>
        <v>1900</v>
      </c>
      <c r="Q1950" s="8">
        <f>TBL_Employees[[#This Row],[EXIT YEAR]]-TBL_Employees[[#This Row],[HIRE YEAR]]</f>
        <v>0</v>
      </c>
      <c r="S1950" s="8"/>
    </row>
    <row r="1951" spans="9:19" x14ac:dyDescent="0.35">
      <c r="I1951" s="15"/>
      <c r="J1951" s="2"/>
      <c r="K1951" s="3"/>
      <c r="N1951" s="15"/>
      <c r="O1951" s="16" t="str">
        <f>TEXT(TBL_Employees[[#This Row],[Hire Date]],"YYYY")</f>
        <v>1900</v>
      </c>
      <c r="P1951" s="8" t="str">
        <f>TEXT(TBL_Employees[[#This Row],[Exit Date]], "YYYY")</f>
        <v>1900</v>
      </c>
      <c r="Q1951" s="8">
        <f>TBL_Employees[[#This Row],[EXIT YEAR]]-TBL_Employees[[#This Row],[HIRE YEAR]]</f>
        <v>0</v>
      </c>
      <c r="S1951" s="8"/>
    </row>
    <row r="1952" spans="9:19" x14ac:dyDescent="0.35">
      <c r="I1952" s="15"/>
      <c r="J1952" s="2"/>
      <c r="K1952" s="3"/>
      <c r="N1952" s="15"/>
      <c r="O1952" s="16" t="str">
        <f>TEXT(TBL_Employees[[#This Row],[Hire Date]],"YYYY")</f>
        <v>1900</v>
      </c>
      <c r="P1952" s="8" t="str">
        <f>TEXT(TBL_Employees[[#This Row],[Exit Date]], "YYYY")</f>
        <v>1900</v>
      </c>
      <c r="Q1952" s="8">
        <f>TBL_Employees[[#This Row],[EXIT YEAR]]-TBL_Employees[[#This Row],[HIRE YEAR]]</f>
        <v>0</v>
      </c>
      <c r="S1952" s="8"/>
    </row>
    <row r="1953" spans="9:19" x14ac:dyDescent="0.35">
      <c r="I1953" s="15"/>
      <c r="J1953" s="2"/>
      <c r="K1953" s="3"/>
      <c r="N1953" s="15"/>
      <c r="O1953" s="16" t="str">
        <f>TEXT(TBL_Employees[[#This Row],[Hire Date]],"YYYY")</f>
        <v>1900</v>
      </c>
      <c r="P1953" s="8" t="str">
        <f>TEXT(TBL_Employees[[#This Row],[Exit Date]], "YYYY")</f>
        <v>1900</v>
      </c>
      <c r="Q1953" s="8">
        <f>TBL_Employees[[#This Row],[EXIT YEAR]]-TBL_Employees[[#This Row],[HIRE YEAR]]</f>
        <v>0</v>
      </c>
      <c r="S1953" s="8"/>
    </row>
    <row r="1954" spans="9:19" x14ac:dyDescent="0.35">
      <c r="I1954" s="15"/>
      <c r="J1954" s="2"/>
      <c r="K1954" s="3"/>
      <c r="N1954" s="15"/>
      <c r="O1954" s="16" t="str">
        <f>TEXT(TBL_Employees[[#This Row],[Hire Date]],"YYYY")</f>
        <v>1900</v>
      </c>
      <c r="P1954" s="8" t="str">
        <f>TEXT(TBL_Employees[[#This Row],[Exit Date]], "YYYY")</f>
        <v>1900</v>
      </c>
      <c r="Q1954" s="8">
        <f>TBL_Employees[[#This Row],[EXIT YEAR]]-TBL_Employees[[#This Row],[HIRE YEAR]]</f>
        <v>0</v>
      </c>
      <c r="S1954" s="8"/>
    </row>
    <row r="1955" spans="9:19" x14ac:dyDescent="0.35">
      <c r="I1955" s="15"/>
      <c r="J1955" s="2"/>
      <c r="K1955" s="3"/>
      <c r="N1955" s="15"/>
      <c r="O1955" s="16" t="str">
        <f>TEXT(TBL_Employees[[#This Row],[Hire Date]],"YYYY")</f>
        <v>1900</v>
      </c>
      <c r="P1955" s="8" t="str">
        <f>TEXT(TBL_Employees[[#This Row],[Exit Date]], "YYYY")</f>
        <v>1900</v>
      </c>
      <c r="Q1955" s="8">
        <f>TBL_Employees[[#This Row],[EXIT YEAR]]-TBL_Employees[[#This Row],[HIRE YEAR]]</f>
        <v>0</v>
      </c>
      <c r="S1955" s="8"/>
    </row>
    <row r="1956" spans="9:19" x14ac:dyDescent="0.35">
      <c r="I1956" s="15"/>
      <c r="J1956" s="2"/>
      <c r="K1956" s="3"/>
      <c r="N1956" s="15"/>
      <c r="O1956" s="16" t="str">
        <f>TEXT(TBL_Employees[[#This Row],[Hire Date]],"YYYY")</f>
        <v>1900</v>
      </c>
      <c r="P1956" s="8" t="str">
        <f>TEXT(TBL_Employees[[#This Row],[Exit Date]], "YYYY")</f>
        <v>1900</v>
      </c>
      <c r="Q1956" s="8">
        <f>TBL_Employees[[#This Row],[EXIT YEAR]]-TBL_Employees[[#This Row],[HIRE YEAR]]</f>
        <v>0</v>
      </c>
      <c r="S1956" s="8"/>
    </row>
    <row r="1957" spans="9:19" x14ac:dyDescent="0.35">
      <c r="I1957" s="15"/>
      <c r="J1957" s="2"/>
      <c r="K1957" s="3"/>
      <c r="N1957" s="15"/>
      <c r="O1957" s="16" t="str">
        <f>TEXT(TBL_Employees[[#This Row],[Hire Date]],"YYYY")</f>
        <v>1900</v>
      </c>
      <c r="P1957" s="8" t="str">
        <f>TEXT(TBL_Employees[[#This Row],[Exit Date]], "YYYY")</f>
        <v>1900</v>
      </c>
      <c r="Q1957" s="8">
        <f>TBL_Employees[[#This Row],[EXIT YEAR]]-TBL_Employees[[#This Row],[HIRE YEAR]]</f>
        <v>0</v>
      </c>
      <c r="S1957" s="8"/>
    </row>
    <row r="1958" spans="9:19" x14ac:dyDescent="0.35">
      <c r="I1958" s="15"/>
      <c r="J1958" s="2"/>
      <c r="K1958" s="3"/>
      <c r="N1958" s="15"/>
      <c r="O1958" s="16" t="str">
        <f>TEXT(TBL_Employees[[#This Row],[Hire Date]],"YYYY")</f>
        <v>1900</v>
      </c>
      <c r="P1958" s="8" t="str">
        <f>TEXT(TBL_Employees[[#This Row],[Exit Date]], "YYYY")</f>
        <v>1900</v>
      </c>
      <c r="Q1958" s="8">
        <f>TBL_Employees[[#This Row],[EXIT YEAR]]-TBL_Employees[[#This Row],[HIRE YEAR]]</f>
        <v>0</v>
      </c>
      <c r="S1958" s="8"/>
    </row>
    <row r="1959" spans="9:19" x14ac:dyDescent="0.35">
      <c r="I1959" s="15"/>
      <c r="J1959" s="2"/>
      <c r="K1959" s="3"/>
      <c r="N1959" s="15"/>
      <c r="O1959" s="16" t="str">
        <f>TEXT(TBL_Employees[[#This Row],[Hire Date]],"YYYY")</f>
        <v>1900</v>
      </c>
      <c r="P1959" s="8" t="str">
        <f>TEXT(TBL_Employees[[#This Row],[Exit Date]], "YYYY")</f>
        <v>1900</v>
      </c>
      <c r="Q1959" s="8">
        <f>TBL_Employees[[#This Row],[EXIT YEAR]]-TBL_Employees[[#This Row],[HIRE YEAR]]</f>
        <v>0</v>
      </c>
      <c r="S1959" s="8"/>
    </row>
    <row r="1960" spans="9:19" x14ac:dyDescent="0.35">
      <c r="I1960" s="15"/>
      <c r="J1960" s="2"/>
      <c r="K1960" s="3"/>
      <c r="N1960" s="15"/>
      <c r="O1960" s="16" t="str">
        <f>TEXT(TBL_Employees[[#This Row],[Hire Date]],"YYYY")</f>
        <v>1900</v>
      </c>
      <c r="P1960" s="8" t="str">
        <f>TEXT(TBL_Employees[[#This Row],[Exit Date]], "YYYY")</f>
        <v>1900</v>
      </c>
      <c r="Q1960" s="8">
        <f>TBL_Employees[[#This Row],[EXIT YEAR]]-TBL_Employees[[#This Row],[HIRE YEAR]]</f>
        <v>0</v>
      </c>
      <c r="S1960" s="8"/>
    </row>
    <row r="1961" spans="9:19" x14ac:dyDescent="0.35">
      <c r="I1961" s="15"/>
      <c r="J1961" s="2"/>
      <c r="K1961" s="3"/>
      <c r="N1961" s="15"/>
      <c r="O1961" s="16" t="str">
        <f>TEXT(TBL_Employees[[#This Row],[Hire Date]],"YYYY")</f>
        <v>1900</v>
      </c>
      <c r="P1961" s="8" t="str">
        <f>TEXT(TBL_Employees[[#This Row],[Exit Date]], "YYYY")</f>
        <v>1900</v>
      </c>
      <c r="Q1961" s="8">
        <f>TBL_Employees[[#This Row],[EXIT YEAR]]-TBL_Employees[[#This Row],[HIRE YEAR]]</f>
        <v>0</v>
      </c>
      <c r="S1961" s="8"/>
    </row>
    <row r="1962" spans="9:19" x14ac:dyDescent="0.35">
      <c r="I1962" s="15"/>
      <c r="J1962" s="2"/>
      <c r="K1962" s="3"/>
      <c r="N1962" s="15"/>
      <c r="O1962" s="16" t="str">
        <f>TEXT(TBL_Employees[[#This Row],[Hire Date]],"YYYY")</f>
        <v>1900</v>
      </c>
      <c r="P1962" s="8" t="str">
        <f>TEXT(TBL_Employees[[#This Row],[Exit Date]], "YYYY")</f>
        <v>1900</v>
      </c>
      <c r="Q1962" s="8">
        <f>TBL_Employees[[#This Row],[EXIT YEAR]]-TBL_Employees[[#This Row],[HIRE YEAR]]</f>
        <v>0</v>
      </c>
      <c r="S1962" s="8"/>
    </row>
    <row r="1963" spans="9:19" x14ac:dyDescent="0.35">
      <c r="I1963" s="15"/>
      <c r="J1963" s="2"/>
      <c r="K1963" s="3"/>
      <c r="N1963" s="15"/>
      <c r="O1963" s="16" t="str">
        <f>TEXT(TBL_Employees[[#This Row],[Hire Date]],"YYYY")</f>
        <v>1900</v>
      </c>
      <c r="P1963" s="8" t="str">
        <f>TEXT(TBL_Employees[[#This Row],[Exit Date]], "YYYY")</f>
        <v>1900</v>
      </c>
      <c r="Q1963" s="8">
        <f>TBL_Employees[[#This Row],[EXIT YEAR]]-TBL_Employees[[#This Row],[HIRE YEAR]]</f>
        <v>0</v>
      </c>
      <c r="S1963" s="8"/>
    </row>
    <row r="1964" spans="9:19" x14ac:dyDescent="0.35">
      <c r="I1964" s="15"/>
      <c r="J1964" s="2"/>
      <c r="K1964" s="3"/>
      <c r="N1964" s="15"/>
      <c r="O1964" s="16" t="str">
        <f>TEXT(TBL_Employees[[#This Row],[Hire Date]],"YYYY")</f>
        <v>1900</v>
      </c>
      <c r="P1964" s="8" t="str">
        <f>TEXT(TBL_Employees[[#This Row],[Exit Date]], "YYYY")</f>
        <v>1900</v>
      </c>
      <c r="Q1964" s="8">
        <f>TBL_Employees[[#This Row],[EXIT YEAR]]-TBL_Employees[[#This Row],[HIRE YEAR]]</f>
        <v>0</v>
      </c>
      <c r="S1964" s="8"/>
    </row>
    <row r="1965" spans="9:19" x14ac:dyDescent="0.35">
      <c r="I1965" s="15"/>
      <c r="J1965" s="2"/>
      <c r="K1965" s="3"/>
      <c r="N1965" s="15"/>
      <c r="O1965" s="16" t="str">
        <f>TEXT(TBL_Employees[[#This Row],[Hire Date]],"YYYY")</f>
        <v>1900</v>
      </c>
      <c r="P1965" s="8" t="str">
        <f>TEXT(TBL_Employees[[#This Row],[Exit Date]], "YYYY")</f>
        <v>1900</v>
      </c>
      <c r="Q1965" s="8">
        <f>TBL_Employees[[#This Row],[EXIT YEAR]]-TBL_Employees[[#This Row],[HIRE YEAR]]</f>
        <v>0</v>
      </c>
      <c r="S1965" s="8"/>
    </row>
    <row r="1966" spans="9:19" x14ac:dyDescent="0.35">
      <c r="I1966" s="15"/>
      <c r="J1966" s="2"/>
      <c r="K1966" s="3"/>
      <c r="N1966" s="15"/>
      <c r="O1966" s="16" t="str">
        <f>TEXT(TBL_Employees[[#This Row],[Hire Date]],"YYYY")</f>
        <v>1900</v>
      </c>
      <c r="P1966" s="8" t="str">
        <f>TEXT(TBL_Employees[[#This Row],[Exit Date]], "YYYY")</f>
        <v>1900</v>
      </c>
      <c r="Q1966" s="8">
        <f>TBL_Employees[[#This Row],[EXIT YEAR]]-TBL_Employees[[#This Row],[HIRE YEAR]]</f>
        <v>0</v>
      </c>
      <c r="S1966" s="8"/>
    </row>
    <row r="1967" spans="9:19" x14ac:dyDescent="0.35">
      <c r="I1967" s="15"/>
      <c r="J1967" s="2"/>
      <c r="K1967" s="3"/>
      <c r="N1967" s="15"/>
      <c r="O1967" s="16" t="str">
        <f>TEXT(TBL_Employees[[#This Row],[Hire Date]],"YYYY")</f>
        <v>1900</v>
      </c>
      <c r="P1967" s="8" t="str">
        <f>TEXT(TBL_Employees[[#This Row],[Exit Date]], "YYYY")</f>
        <v>1900</v>
      </c>
      <c r="Q1967" s="8">
        <f>TBL_Employees[[#This Row],[EXIT YEAR]]-TBL_Employees[[#This Row],[HIRE YEAR]]</f>
        <v>0</v>
      </c>
      <c r="S1967" s="8"/>
    </row>
    <row r="1968" spans="9:19" x14ac:dyDescent="0.35">
      <c r="I1968" s="15"/>
      <c r="J1968" s="2"/>
      <c r="K1968" s="3"/>
      <c r="N1968" s="15"/>
      <c r="O1968" s="16" t="str">
        <f>TEXT(TBL_Employees[[#This Row],[Hire Date]],"YYYY")</f>
        <v>1900</v>
      </c>
      <c r="P1968" s="8" t="str">
        <f>TEXT(TBL_Employees[[#This Row],[Exit Date]], "YYYY")</f>
        <v>1900</v>
      </c>
      <c r="Q1968" s="8">
        <f>TBL_Employees[[#This Row],[EXIT YEAR]]-TBL_Employees[[#This Row],[HIRE YEAR]]</f>
        <v>0</v>
      </c>
      <c r="S1968" s="8"/>
    </row>
    <row r="1969" spans="9:19" x14ac:dyDescent="0.35">
      <c r="I1969" s="15"/>
      <c r="J1969" s="2"/>
      <c r="K1969" s="3"/>
      <c r="N1969" s="15"/>
      <c r="O1969" s="16" t="str">
        <f>TEXT(TBL_Employees[[#This Row],[Hire Date]],"YYYY")</f>
        <v>1900</v>
      </c>
      <c r="P1969" s="8" t="str">
        <f>TEXT(TBL_Employees[[#This Row],[Exit Date]], "YYYY")</f>
        <v>1900</v>
      </c>
      <c r="Q1969" s="8">
        <f>TBL_Employees[[#This Row],[EXIT YEAR]]-TBL_Employees[[#This Row],[HIRE YEAR]]</f>
        <v>0</v>
      </c>
      <c r="S1969" s="8"/>
    </row>
    <row r="1970" spans="9:19" x14ac:dyDescent="0.35">
      <c r="I1970" s="15"/>
      <c r="J1970" s="2"/>
      <c r="K1970" s="3"/>
      <c r="N1970" s="15"/>
      <c r="O1970" s="16" t="str">
        <f>TEXT(TBL_Employees[[#This Row],[Hire Date]],"YYYY")</f>
        <v>1900</v>
      </c>
      <c r="P1970" s="8" t="str">
        <f>TEXT(TBL_Employees[[#This Row],[Exit Date]], "YYYY")</f>
        <v>1900</v>
      </c>
      <c r="Q1970" s="8">
        <f>TBL_Employees[[#This Row],[EXIT YEAR]]-TBL_Employees[[#This Row],[HIRE YEAR]]</f>
        <v>0</v>
      </c>
      <c r="S1970" s="8"/>
    </row>
    <row r="1971" spans="9:19" x14ac:dyDescent="0.35">
      <c r="I1971" s="15"/>
      <c r="J1971" s="2"/>
      <c r="K1971" s="3"/>
      <c r="N1971" s="15"/>
      <c r="O1971" s="16" t="str">
        <f>TEXT(TBL_Employees[[#This Row],[Hire Date]],"YYYY")</f>
        <v>1900</v>
      </c>
      <c r="P1971" s="8" t="str">
        <f>TEXT(TBL_Employees[[#This Row],[Exit Date]], "YYYY")</f>
        <v>1900</v>
      </c>
      <c r="Q1971" s="8">
        <f>TBL_Employees[[#This Row],[EXIT YEAR]]-TBL_Employees[[#This Row],[HIRE YEAR]]</f>
        <v>0</v>
      </c>
      <c r="S1971" s="8"/>
    </row>
    <row r="1972" spans="9:19" x14ac:dyDescent="0.35">
      <c r="I1972" s="15"/>
      <c r="J1972" s="2"/>
      <c r="K1972" s="3"/>
      <c r="N1972" s="15"/>
      <c r="O1972" s="16" t="str">
        <f>TEXT(TBL_Employees[[#This Row],[Hire Date]],"YYYY")</f>
        <v>1900</v>
      </c>
      <c r="P1972" s="8" t="str">
        <f>TEXT(TBL_Employees[[#This Row],[Exit Date]], "YYYY")</f>
        <v>1900</v>
      </c>
      <c r="Q1972" s="8">
        <f>TBL_Employees[[#This Row],[EXIT YEAR]]-TBL_Employees[[#This Row],[HIRE YEAR]]</f>
        <v>0</v>
      </c>
      <c r="S1972" s="8"/>
    </row>
    <row r="1973" spans="9:19" x14ac:dyDescent="0.35">
      <c r="I1973" s="15"/>
      <c r="J1973" s="2"/>
      <c r="K1973" s="3"/>
      <c r="N1973" s="15"/>
      <c r="O1973" s="16" t="str">
        <f>TEXT(TBL_Employees[[#This Row],[Hire Date]],"YYYY")</f>
        <v>1900</v>
      </c>
      <c r="P1973" s="8" t="str">
        <f>TEXT(TBL_Employees[[#This Row],[Exit Date]], "YYYY")</f>
        <v>1900</v>
      </c>
      <c r="Q1973" s="8">
        <f>TBL_Employees[[#This Row],[EXIT YEAR]]-TBL_Employees[[#This Row],[HIRE YEAR]]</f>
        <v>0</v>
      </c>
      <c r="S1973" s="8"/>
    </row>
    <row r="1974" spans="9:19" x14ac:dyDescent="0.35">
      <c r="I1974" s="15"/>
      <c r="J1974" s="2"/>
      <c r="K1974" s="3"/>
      <c r="N1974" s="15"/>
      <c r="O1974" s="16" t="str">
        <f>TEXT(TBL_Employees[[#This Row],[Hire Date]],"YYYY")</f>
        <v>1900</v>
      </c>
      <c r="P1974" s="8" t="str">
        <f>TEXT(TBL_Employees[[#This Row],[Exit Date]], "YYYY")</f>
        <v>1900</v>
      </c>
      <c r="Q1974" s="8">
        <f>TBL_Employees[[#This Row],[EXIT YEAR]]-TBL_Employees[[#This Row],[HIRE YEAR]]</f>
        <v>0</v>
      </c>
      <c r="S1974" s="8"/>
    </row>
    <row r="1975" spans="9:19" x14ac:dyDescent="0.35">
      <c r="I1975" s="15"/>
      <c r="J1975" s="2"/>
      <c r="K1975" s="3"/>
      <c r="N1975" s="15"/>
      <c r="O1975" s="16" t="str">
        <f>TEXT(TBL_Employees[[#This Row],[Hire Date]],"YYYY")</f>
        <v>1900</v>
      </c>
      <c r="P1975" s="8" t="str">
        <f>TEXT(TBL_Employees[[#This Row],[Exit Date]], "YYYY")</f>
        <v>1900</v>
      </c>
      <c r="Q1975" s="8">
        <f>TBL_Employees[[#This Row],[EXIT YEAR]]-TBL_Employees[[#This Row],[HIRE YEAR]]</f>
        <v>0</v>
      </c>
      <c r="S1975" s="8"/>
    </row>
    <row r="1976" spans="9:19" x14ac:dyDescent="0.35">
      <c r="I1976" s="15"/>
      <c r="J1976" s="2"/>
      <c r="K1976" s="3"/>
      <c r="N1976" s="15"/>
      <c r="O1976" s="16" t="str">
        <f>TEXT(TBL_Employees[[#This Row],[Hire Date]],"YYYY")</f>
        <v>1900</v>
      </c>
      <c r="P1976" s="8" t="str">
        <f>TEXT(TBL_Employees[[#This Row],[Exit Date]], "YYYY")</f>
        <v>1900</v>
      </c>
      <c r="Q1976" s="8">
        <f>TBL_Employees[[#This Row],[EXIT YEAR]]-TBL_Employees[[#This Row],[HIRE YEAR]]</f>
        <v>0</v>
      </c>
      <c r="S1976" s="8"/>
    </row>
    <row r="1977" spans="9:19" x14ac:dyDescent="0.35">
      <c r="I1977" s="15"/>
      <c r="J1977" s="2"/>
      <c r="K1977" s="3"/>
      <c r="N1977" s="15"/>
      <c r="O1977" s="16" t="str">
        <f>TEXT(TBL_Employees[[#This Row],[Hire Date]],"YYYY")</f>
        <v>1900</v>
      </c>
      <c r="P1977" s="8" t="str">
        <f>TEXT(TBL_Employees[[#This Row],[Exit Date]], "YYYY")</f>
        <v>1900</v>
      </c>
      <c r="Q1977" s="8">
        <f>TBL_Employees[[#This Row],[EXIT YEAR]]-TBL_Employees[[#This Row],[HIRE YEAR]]</f>
        <v>0</v>
      </c>
      <c r="S1977" s="8"/>
    </row>
    <row r="1978" spans="9:19" x14ac:dyDescent="0.35">
      <c r="I1978" s="15"/>
      <c r="J1978" s="2"/>
      <c r="K1978" s="3"/>
      <c r="N1978" s="15"/>
      <c r="O1978" s="16" t="str">
        <f>TEXT(TBL_Employees[[#This Row],[Hire Date]],"YYYY")</f>
        <v>1900</v>
      </c>
      <c r="P1978" s="8" t="str">
        <f>TEXT(TBL_Employees[[#This Row],[Exit Date]], "YYYY")</f>
        <v>1900</v>
      </c>
      <c r="Q1978" s="8">
        <f>TBL_Employees[[#This Row],[EXIT YEAR]]-TBL_Employees[[#This Row],[HIRE YEAR]]</f>
        <v>0</v>
      </c>
      <c r="S1978" s="8"/>
    </row>
    <row r="1979" spans="9:19" x14ac:dyDescent="0.35">
      <c r="I1979" s="15"/>
      <c r="J1979" s="2"/>
      <c r="K1979" s="3"/>
      <c r="N1979" s="15"/>
      <c r="O1979" s="16" t="str">
        <f>TEXT(TBL_Employees[[#This Row],[Hire Date]],"YYYY")</f>
        <v>1900</v>
      </c>
      <c r="P1979" s="8" t="str">
        <f>TEXT(TBL_Employees[[#This Row],[Exit Date]], "YYYY")</f>
        <v>1900</v>
      </c>
      <c r="Q1979" s="8">
        <f>TBL_Employees[[#This Row],[EXIT YEAR]]-TBL_Employees[[#This Row],[HIRE YEAR]]</f>
        <v>0</v>
      </c>
      <c r="S1979" s="8"/>
    </row>
    <row r="1980" spans="9:19" x14ac:dyDescent="0.35">
      <c r="I1980" s="15"/>
      <c r="J1980" s="2"/>
      <c r="K1980" s="3"/>
      <c r="N1980" s="15"/>
      <c r="O1980" s="16" t="str">
        <f>TEXT(TBL_Employees[[#This Row],[Hire Date]],"YYYY")</f>
        <v>1900</v>
      </c>
      <c r="P1980" s="8" t="str">
        <f>TEXT(TBL_Employees[[#This Row],[Exit Date]], "YYYY")</f>
        <v>1900</v>
      </c>
      <c r="Q1980" s="8">
        <f>TBL_Employees[[#This Row],[EXIT YEAR]]-TBL_Employees[[#This Row],[HIRE YEAR]]</f>
        <v>0</v>
      </c>
      <c r="S1980" s="8"/>
    </row>
    <row r="1981" spans="9:19" x14ac:dyDescent="0.35">
      <c r="I1981" s="15"/>
      <c r="J1981" s="2"/>
      <c r="K1981" s="3"/>
      <c r="N1981" s="15"/>
      <c r="O1981" s="16" t="str">
        <f>TEXT(TBL_Employees[[#This Row],[Hire Date]],"YYYY")</f>
        <v>1900</v>
      </c>
      <c r="P1981" s="8" t="str">
        <f>TEXT(TBL_Employees[[#This Row],[Exit Date]], "YYYY")</f>
        <v>1900</v>
      </c>
      <c r="Q1981" s="8">
        <f>TBL_Employees[[#This Row],[EXIT YEAR]]-TBL_Employees[[#This Row],[HIRE YEAR]]</f>
        <v>0</v>
      </c>
      <c r="S1981" s="8"/>
    </row>
    <row r="1982" spans="9:19" x14ac:dyDescent="0.35">
      <c r="I1982" s="15"/>
      <c r="J1982" s="2"/>
      <c r="K1982" s="3"/>
      <c r="N1982" s="15"/>
      <c r="O1982" s="16" t="str">
        <f>TEXT(TBL_Employees[[#This Row],[Hire Date]],"YYYY")</f>
        <v>1900</v>
      </c>
      <c r="P1982" s="8" t="str">
        <f>TEXT(TBL_Employees[[#This Row],[Exit Date]], "YYYY")</f>
        <v>1900</v>
      </c>
      <c r="Q1982" s="8">
        <f>TBL_Employees[[#This Row],[EXIT YEAR]]-TBL_Employees[[#This Row],[HIRE YEAR]]</f>
        <v>0</v>
      </c>
      <c r="S1982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4952-9D43-4817-9FE8-FC9D7579A375}">
  <dimension ref="A3:C16"/>
  <sheetViews>
    <sheetView workbookViewId="0">
      <selection activeCell="F3" sqref="F3"/>
    </sheetView>
  </sheetViews>
  <sheetFormatPr defaultRowHeight="14.5" x14ac:dyDescent="0.35"/>
  <cols>
    <col min="1" max="1" width="13" bestFit="1" customWidth="1"/>
    <col min="2" max="2" width="10.36328125" bestFit="1" customWidth="1"/>
    <col min="3" max="3" width="12.36328125" bestFit="1" customWidth="1"/>
  </cols>
  <sheetData>
    <row r="3" spans="1:3" x14ac:dyDescent="0.35">
      <c r="A3" s="9" t="s">
        <v>5</v>
      </c>
      <c r="B3" s="9" t="s">
        <v>6</v>
      </c>
      <c r="C3" t="s">
        <v>1985</v>
      </c>
    </row>
    <row r="4" spans="1:3" x14ac:dyDescent="0.35">
      <c r="A4" t="s">
        <v>17</v>
      </c>
      <c r="B4" t="s">
        <v>24</v>
      </c>
      <c r="C4" s="8">
        <v>207</v>
      </c>
    </row>
    <row r="5" spans="1:3" x14ac:dyDescent="0.35">
      <c r="B5" t="s">
        <v>47</v>
      </c>
      <c r="C5" s="8">
        <v>37</v>
      </c>
    </row>
    <row r="6" spans="1:3" x14ac:dyDescent="0.35">
      <c r="B6" t="s">
        <v>18</v>
      </c>
      <c r="C6" s="8">
        <v>140</v>
      </c>
    </row>
    <row r="7" spans="1:3" x14ac:dyDescent="0.35">
      <c r="B7" t="s">
        <v>51</v>
      </c>
      <c r="C7" s="8">
        <v>134</v>
      </c>
    </row>
    <row r="8" spans="1:3" x14ac:dyDescent="0.35">
      <c r="A8" t="s">
        <v>1987</v>
      </c>
      <c r="C8" s="8">
        <v>518</v>
      </c>
    </row>
    <row r="9" spans="1:3" x14ac:dyDescent="0.35">
      <c r="A9" t="s">
        <v>28</v>
      </c>
      <c r="B9" t="s">
        <v>24</v>
      </c>
      <c r="C9" s="8">
        <v>197</v>
      </c>
    </row>
    <row r="10" spans="1:3" x14ac:dyDescent="0.35">
      <c r="B10" t="s">
        <v>47</v>
      </c>
      <c r="C10" s="8">
        <v>37</v>
      </c>
    </row>
    <row r="11" spans="1:3" x14ac:dyDescent="0.35">
      <c r="B11" t="s">
        <v>18</v>
      </c>
      <c r="C11" s="8">
        <v>131</v>
      </c>
    </row>
    <row r="12" spans="1:3" x14ac:dyDescent="0.35">
      <c r="B12" t="s">
        <v>51</v>
      </c>
      <c r="C12" s="8">
        <v>117</v>
      </c>
    </row>
    <row r="13" spans="1:3" x14ac:dyDescent="0.35">
      <c r="A13" t="s">
        <v>1988</v>
      </c>
      <c r="C13" s="8">
        <v>482</v>
      </c>
    </row>
    <row r="14" spans="1:3" x14ac:dyDescent="0.35">
      <c r="A14" t="s">
        <v>1983</v>
      </c>
      <c r="B14" t="s">
        <v>1983</v>
      </c>
      <c r="C14" s="8"/>
    </row>
    <row r="15" spans="1:3" x14ac:dyDescent="0.35">
      <c r="A15" t="s">
        <v>1986</v>
      </c>
      <c r="C15" s="8"/>
    </row>
    <row r="16" spans="1:3" x14ac:dyDescent="0.35">
      <c r="A16" t="s">
        <v>1984</v>
      </c>
      <c r="C16" s="8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CFE0-F1E8-4CEB-9829-678738DD4FE9}">
  <dimension ref="A3:A4"/>
  <sheetViews>
    <sheetView workbookViewId="0">
      <selection activeCell="A5" sqref="A5"/>
    </sheetView>
  </sheetViews>
  <sheetFormatPr defaultRowHeight="14.5" x14ac:dyDescent="0.35"/>
  <cols>
    <col min="1" max="1" width="20.81640625" bestFit="1" customWidth="1"/>
  </cols>
  <sheetData>
    <row r="3" spans="1:1" x14ac:dyDescent="0.35">
      <c r="A3" t="s">
        <v>1992</v>
      </c>
    </row>
    <row r="4" spans="1:1" x14ac:dyDescent="0.35">
      <c r="A4" s="8" t="e"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67BE-C4F2-4AD3-95CB-0980A48F4804}">
  <dimension ref="A3:B11"/>
  <sheetViews>
    <sheetView workbookViewId="0">
      <selection activeCell="A6" sqref="A4:A11"/>
      <pivotSelection pane="bottomRight" showHeader="1" axis="axisRow" activeRow="5" previousRow="5" click="1" r:id="rId1">
        <pivotArea dataOnly="0" labelOnly="1" outline="0" fieldPosition="0">
          <references count="1">
            <reference field="3" count="0"/>
          </references>
        </pivotArea>
      </pivotSelection>
    </sheetView>
  </sheetViews>
  <sheetFormatPr defaultRowHeight="14.5" x14ac:dyDescent="0.35"/>
  <cols>
    <col min="1" max="1" width="15.90625" bestFit="1" customWidth="1"/>
    <col min="2" max="2" width="21.81640625" bestFit="1" customWidth="1"/>
  </cols>
  <sheetData>
    <row r="3" spans="1:2" x14ac:dyDescent="0.35">
      <c r="A3" s="9" t="s">
        <v>3</v>
      </c>
      <c r="B3" t="s">
        <v>1993</v>
      </c>
    </row>
    <row r="4" spans="1:2" x14ac:dyDescent="0.35">
      <c r="A4" t="s">
        <v>43</v>
      </c>
      <c r="B4" s="8">
        <v>129663.03333333334</v>
      </c>
    </row>
    <row r="5" spans="1:2" x14ac:dyDescent="0.35">
      <c r="A5" t="s">
        <v>65</v>
      </c>
      <c r="B5" s="8">
        <v>123146.94791666667</v>
      </c>
    </row>
    <row r="6" spans="1:2" x14ac:dyDescent="0.35">
      <c r="A6" t="s">
        <v>15</v>
      </c>
      <c r="B6" s="8">
        <v>122802.89166666666</v>
      </c>
    </row>
    <row r="7" spans="1:2" x14ac:dyDescent="0.35">
      <c r="A7" t="s">
        <v>23</v>
      </c>
      <c r="B7" s="8">
        <v>118058.44</v>
      </c>
    </row>
    <row r="8" spans="1:2" x14ac:dyDescent="0.35">
      <c r="A8" t="s">
        <v>50</v>
      </c>
      <c r="B8" s="8">
        <v>111049.85714285714</v>
      </c>
    </row>
    <row r="9" spans="1:2" x14ac:dyDescent="0.35">
      <c r="A9" t="s">
        <v>31</v>
      </c>
      <c r="B9" s="8">
        <v>109035.20886075949</v>
      </c>
    </row>
    <row r="10" spans="1:2" x14ac:dyDescent="0.35">
      <c r="A10" t="s">
        <v>27</v>
      </c>
      <c r="B10" s="8">
        <v>97790.452282157683</v>
      </c>
    </row>
    <row r="11" spans="1:2" x14ac:dyDescent="0.35">
      <c r="A11" t="s">
        <v>1983</v>
      </c>
      <c r="B1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3B6D-1C93-4461-B260-B53358A95B13}">
  <dimension ref="A3:B7"/>
  <sheetViews>
    <sheetView workbookViewId="0">
      <selection activeCell="B4" sqref="B4:B6"/>
    </sheetView>
  </sheetViews>
  <sheetFormatPr defaultRowHeight="14.5" x14ac:dyDescent="0.35"/>
  <cols>
    <col min="1" max="1" width="11.81640625" bestFit="1" customWidth="1"/>
    <col min="2" max="2" width="12.36328125" bestFit="1" customWidth="1"/>
  </cols>
  <sheetData>
    <row r="3" spans="1:2" x14ac:dyDescent="0.35">
      <c r="A3" s="9" t="s">
        <v>11</v>
      </c>
      <c r="B3" t="s">
        <v>1985</v>
      </c>
    </row>
    <row r="4" spans="1:2" x14ac:dyDescent="0.35">
      <c r="A4" t="s">
        <v>52</v>
      </c>
      <c r="B4" s="8">
        <v>139</v>
      </c>
    </row>
    <row r="5" spans="1:2" x14ac:dyDescent="0.35">
      <c r="A5" t="s">
        <v>33</v>
      </c>
      <c r="B5" s="8">
        <v>218</v>
      </c>
    </row>
    <row r="6" spans="1:2" x14ac:dyDescent="0.35">
      <c r="A6" t="s">
        <v>19</v>
      </c>
      <c r="B6" s="8">
        <v>643</v>
      </c>
    </row>
    <row r="7" spans="1:2" x14ac:dyDescent="0.35">
      <c r="A7" t="s">
        <v>1983</v>
      </c>
      <c r="B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530A-3E7A-45ED-B6CD-BAE17783A3E2}">
  <dimension ref="A3:B8"/>
  <sheetViews>
    <sheetView workbookViewId="0">
      <selection activeCell="C14" sqref="C14"/>
    </sheetView>
  </sheetViews>
  <sheetFormatPr defaultRowHeight="14.5" x14ac:dyDescent="0.35"/>
  <cols>
    <col min="1" max="1" width="6.6328125" bestFit="1" customWidth="1"/>
    <col min="2" max="2" width="12.36328125" bestFit="1" customWidth="1"/>
  </cols>
  <sheetData>
    <row r="3" spans="1:2" x14ac:dyDescent="0.35">
      <c r="A3" s="9" t="s">
        <v>7</v>
      </c>
      <c r="B3" t="s">
        <v>1985</v>
      </c>
    </row>
    <row r="4" spans="1:2" x14ac:dyDescent="0.35">
      <c r="A4" t="s">
        <v>1996</v>
      </c>
      <c r="B4" s="8">
        <v>296</v>
      </c>
    </row>
    <row r="5" spans="1:2" x14ac:dyDescent="0.35">
      <c r="A5" t="s">
        <v>1994</v>
      </c>
      <c r="B5" s="8">
        <v>245</v>
      </c>
    </row>
    <row r="6" spans="1:2" x14ac:dyDescent="0.35">
      <c r="A6" t="s">
        <v>1997</v>
      </c>
      <c r="B6" s="8">
        <v>232</v>
      </c>
    </row>
    <row r="7" spans="1:2" x14ac:dyDescent="0.35">
      <c r="A7" t="s">
        <v>1995</v>
      </c>
      <c r="B7" s="8">
        <v>227</v>
      </c>
    </row>
    <row r="8" spans="1:2" x14ac:dyDescent="0.35">
      <c r="A8" t="s">
        <v>1983</v>
      </c>
      <c r="B8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2402-253C-48AB-BCC3-92A3B6E7ED02}">
  <dimension ref="A2:C4"/>
  <sheetViews>
    <sheetView workbookViewId="0">
      <selection activeCell="E17" sqref="E17"/>
    </sheetView>
  </sheetViews>
  <sheetFormatPr defaultRowHeight="14.5" x14ac:dyDescent="0.35"/>
  <cols>
    <col min="1" max="1" width="17.453125" bestFit="1" customWidth="1"/>
    <col min="2" max="2" width="6.453125" bestFit="1" customWidth="1"/>
    <col min="3" max="3" width="15.1796875" bestFit="1" customWidth="1"/>
  </cols>
  <sheetData>
    <row r="2" spans="1:3" x14ac:dyDescent="0.35">
      <c r="C2" s="11" t="s">
        <v>1999</v>
      </c>
    </row>
    <row r="3" spans="1:3" x14ac:dyDescent="0.35">
      <c r="A3" t="s">
        <v>1998</v>
      </c>
      <c r="C3">
        <f>AVERAGE(TBL_Employees[Bonus %])</f>
        <v>8.8659999999999975E-2</v>
      </c>
    </row>
    <row r="4" spans="1:3" x14ac:dyDescent="0.35">
      <c r="A4" s="8">
        <v>8.8659999999999975E-2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1BC1-1CF1-4593-9E92-C2DAEA483DF6}">
  <dimension ref="A3:B37"/>
  <sheetViews>
    <sheetView workbookViewId="0">
      <selection activeCell="G6" sqref="G6"/>
    </sheetView>
  </sheetViews>
  <sheetFormatPr defaultRowHeight="14.5" x14ac:dyDescent="0.35"/>
  <cols>
    <col min="1" max="1" width="25.81640625" bestFit="1" customWidth="1"/>
    <col min="2" max="2" width="15.54296875" bestFit="1" customWidth="1"/>
  </cols>
  <sheetData>
    <row r="3" spans="1:2" x14ac:dyDescent="0.35">
      <c r="A3" s="9" t="s">
        <v>2</v>
      </c>
      <c r="B3" t="s">
        <v>2000</v>
      </c>
    </row>
    <row r="4" spans="1:2" x14ac:dyDescent="0.35">
      <c r="A4" t="s">
        <v>40</v>
      </c>
      <c r="B4" s="8">
        <v>121</v>
      </c>
    </row>
    <row r="5" spans="1:2" x14ac:dyDescent="0.35">
      <c r="A5" t="s">
        <v>61</v>
      </c>
      <c r="B5" s="8">
        <v>110</v>
      </c>
    </row>
    <row r="6" spans="1:2" x14ac:dyDescent="0.35">
      <c r="A6" t="s">
        <v>14</v>
      </c>
      <c r="B6" s="8">
        <v>105</v>
      </c>
    </row>
    <row r="7" spans="1:2" x14ac:dyDescent="0.35">
      <c r="A7" t="s">
        <v>62</v>
      </c>
      <c r="B7" s="8">
        <v>98</v>
      </c>
    </row>
    <row r="8" spans="1:2" x14ac:dyDescent="0.35">
      <c r="A8" t="s">
        <v>42</v>
      </c>
      <c r="B8" s="8">
        <v>70</v>
      </c>
    </row>
    <row r="9" spans="1:2" x14ac:dyDescent="0.35">
      <c r="A9" t="s">
        <v>64</v>
      </c>
      <c r="B9" s="8">
        <v>53</v>
      </c>
    </row>
    <row r="10" spans="1:2" x14ac:dyDescent="0.35">
      <c r="A10" t="s">
        <v>68</v>
      </c>
      <c r="B10" s="8">
        <v>51</v>
      </c>
    </row>
    <row r="11" spans="1:2" x14ac:dyDescent="0.35">
      <c r="A11" t="s">
        <v>129</v>
      </c>
      <c r="B11" s="8">
        <v>21</v>
      </c>
    </row>
    <row r="12" spans="1:2" x14ac:dyDescent="0.35">
      <c r="A12" t="s">
        <v>94</v>
      </c>
      <c r="B12" s="8">
        <v>21</v>
      </c>
    </row>
    <row r="13" spans="1:2" x14ac:dyDescent="0.35">
      <c r="A13" t="s">
        <v>56</v>
      </c>
      <c r="B13" s="8">
        <v>21</v>
      </c>
    </row>
    <row r="14" spans="1:2" x14ac:dyDescent="0.35">
      <c r="A14" t="s">
        <v>30</v>
      </c>
      <c r="B14" s="8">
        <v>20</v>
      </c>
    </row>
    <row r="15" spans="1:2" x14ac:dyDescent="0.35">
      <c r="A15" t="s">
        <v>97</v>
      </c>
      <c r="B15" s="8">
        <v>20</v>
      </c>
    </row>
    <row r="16" spans="1:2" x14ac:dyDescent="0.35">
      <c r="A16" t="s">
        <v>86</v>
      </c>
      <c r="B16" s="8">
        <v>19</v>
      </c>
    </row>
    <row r="17" spans="1:2" x14ac:dyDescent="0.35">
      <c r="A17" t="s">
        <v>83</v>
      </c>
      <c r="B17" s="8">
        <v>19</v>
      </c>
    </row>
    <row r="18" spans="1:2" x14ac:dyDescent="0.35">
      <c r="A18" t="s">
        <v>26</v>
      </c>
      <c r="B18" s="8">
        <v>18</v>
      </c>
    </row>
    <row r="19" spans="1:2" x14ac:dyDescent="0.35">
      <c r="A19" t="s">
        <v>71</v>
      </c>
      <c r="B19" s="8">
        <v>18</v>
      </c>
    </row>
    <row r="20" spans="1:2" x14ac:dyDescent="0.35">
      <c r="A20" t="s">
        <v>55</v>
      </c>
      <c r="B20" s="8">
        <v>17</v>
      </c>
    </row>
    <row r="21" spans="1:2" x14ac:dyDescent="0.35">
      <c r="A21" t="s">
        <v>77</v>
      </c>
      <c r="B21" s="8">
        <v>17</v>
      </c>
    </row>
    <row r="22" spans="1:2" x14ac:dyDescent="0.35">
      <c r="A22" t="s">
        <v>22</v>
      </c>
      <c r="B22" s="8">
        <v>16</v>
      </c>
    </row>
    <row r="23" spans="1:2" x14ac:dyDescent="0.35">
      <c r="A23" t="s">
        <v>38</v>
      </c>
      <c r="B23" s="8">
        <v>15</v>
      </c>
    </row>
    <row r="24" spans="1:2" x14ac:dyDescent="0.35">
      <c r="A24" t="s">
        <v>98</v>
      </c>
      <c r="B24" s="8">
        <v>15</v>
      </c>
    </row>
    <row r="25" spans="1:2" x14ac:dyDescent="0.35">
      <c r="A25" t="s">
        <v>76</v>
      </c>
      <c r="B25" s="8">
        <v>15</v>
      </c>
    </row>
    <row r="26" spans="1:2" x14ac:dyDescent="0.35">
      <c r="A26" t="s">
        <v>84</v>
      </c>
      <c r="B26" s="8">
        <v>15</v>
      </c>
    </row>
    <row r="27" spans="1:2" x14ac:dyDescent="0.35">
      <c r="A27" t="s">
        <v>88</v>
      </c>
      <c r="B27" s="8">
        <v>15</v>
      </c>
    </row>
    <row r="28" spans="1:2" x14ac:dyDescent="0.35">
      <c r="A28" t="s">
        <v>58</v>
      </c>
      <c r="B28" s="8">
        <v>12</v>
      </c>
    </row>
    <row r="29" spans="1:2" x14ac:dyDescent="0.35">
      <c r="A29" t="s">
        <v>69</v>
      </c>
      <c r="B29" s="8">
        <v>12</v>
      </c>
    </row>
    <row r="30" spans="1:2" x14ac:dyDescent="0.35">
      <c r="A30" t="s">
        <v>91</v>
      </c>
      <c r="B30" s="8">
        <v>12</v>
      </c>
    </row>
    <row r="31" spans="1:2" x14ac:dyDescent="0.35">
      <c r="A31" t="s">
        <v>73</v>
      </c>
      <c r="B31" s="8">
        <v>11</v>
      </c>
    </row>
    <row r="32" spans="1:2" x14ac:dyDescent="0.35">
      <c r="A32" t="s">
        <v>82</v>
      </c>
      <c r="B32" s="8">
        <v>10</v>
      </c>
    </row>
    <row r="33" spans="1:2" x14ac:dyDescent="0.35">
      <c r="A33" t="s">
        <v>89</v>
      </c>
      <c r="B33" s="8">
        <v>10</v>
      </c>
    </row>
    <row r="34" spans="1:2" x14ac:dyDescent="0.35">
      <c r="A34" t="s">
        <v>49</v>
      </c>
      <c r="B34" s="8">
        <v>9</v>
      </c>
    </row>
    <row r="35" spans="1:2" x14ac:dyDescent="0.35">
      <c r="A35" t="s">
        <v>35</v>
      </c>
      <c r="B35" s="8">
        <v>7</v>
      </c>
    </row>
    <row r="36" spans="1:2" x14ac:dyDescent="0.35">
      <c r="A36" t="s">
        <v>59</v>
      </c>
      <c r="B36" s="8">
        <v>7</v>
      </c>
    </row>
    <row r="37" spans="1:2" x14ac:dyDescent="0.35">
      <c r="A37" t="s">
        <v>1983</v>
      </c>
      <c r="B37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6F93-0DA8-4629-88F2-5E45C83AFA8D}">
  <dimension ref="A3:C38"/>
  <sheetViews>
    <sheetView zoomScale="88" workbookViewId="0">
      <selection activeCell="A3" sqref="A3"/>
    </sheetView>
  </sheetViews>
  <sheetFormatPr defaultRowHeight="14.5" x14ac:dyDescent="0.35"/>
  <cols>
    <col min="1" max="1" width="19.81640625" bestFit="1" customWidth="1"/>
    <col min="2" max="2" width="15.90625" bestFit="1" customWidth="1"/>
    <col min="3" max="3" width="12.36328125" bestFit="1" customWidth="1"/>
  </cols>
  <sheetData>
    <row r="3" spans="1:3" x14ac:dyDescent="0.35">
      <c r="A3" s="9" t="s">
        <v>6</v>
      </c>
      <c r="B3" s="9" t="s">
        <v>3</v>
      </c>
      <c r="C3" t="s">
        <v>1985</v>
      </c>
    </row>
    <row r="4" spans="1:3" x14ac:dyDescent="0.35">
      <c r="A4" t="s">
        <v>24</v>
      </c>
      <c r="B4" t="s">
        <v>65</v>
      </c>
      <c r="C4" s="8">
        <v>41</v>
      </c>
    </row>
    <row r="5" spans="1:3" x14ac:dyDescent="0.35">
      <c r="B5" t="s">
        <v>31</v>
      </c>
      <c r="C5" s="8">
        <v>56</v>
      </c>
    </row>
    <row r="6" spans="1:3" x14ac:dyDescent="0.35">
      <c r="B6" t="s">
        <v>15</v>
      </c>
      <c r="C6" s="8">
        <v>51</v>
      </c>
    </row>
    <row r="7" spans="1:3" x14ac:dyDescent="0.35">
      <c r="B7" t="s">
        <v>23</v>
      </c>
      <c r="C7" s="8">
        <v>50</v>
      </c>
    </row>
    <row r="8" spans="1:3" x14ac:dyDescent="0.35">
      <c r="B8" t="s">
        <v>27</v>
      </c>
      <c r="C8" s="8">
        <v>93</v>
      </c>
    </row>
    <row r="9" spans="1:3" x14ac:dyDescent="0.35">
      <c r="B9" t="s">
        <v>43</v>
      </c>
      <c r="C9" s="8">
        <v>55</v>
      </c>
    </row>
    <row r="10" spans="1:3" x14ac:dyDescent="0.35">
      <c r="B10" t="s">
        <v>50</v>
      </c>
      <c r="C10" s="8">
        <v>58</v>
      </c>
    </row>
    <row r="11" spans="1:3" x14ac:dyDescent="0.35">
      <c r="A11" t="s">
        <v>2003</v>
      </c>
      <c r="C11" s="8">
        <v>404</v>
      </c>
    </row>
    <row r="12" spans="1:3" x14ac:dyDescent="0.35">
      <c r="A12" t="s">
        <v>47</v>
      </c>
      <c r="B12" t="s">
        <v>65</v>
      </c>
      <c r="C12" s="8">
        <v>3</v>
      </c>
    </row>
    <row r="13" spans="1:3" x14ac:dyDescent="0.35">
      <c r="B13" t="s">
        <v>31</v>
      </c>
      <c r="C13" s="8">
        <v>7</v>
      </c>
    </row>
    <row r="14" spans="1:3" x14ac:dyDescent="0.35">
      <c r="B14" t="s">
        <v>15</v>
      </c>
      <c r="C14" s="8">
        <v>9</v>
      </c>
    </row>
    <row r="15" spans="1:3" x14ac:dyDescent="0.35">
      <c r="B15" t="s">
        <v>23</v>
      </c>
      <c r="C15" s="8">
        <v>14</v>
      </c>
    </row>
    <row r="16" spans="1:3" x14ac:dyDescent="0.35">
      <c r="B16" t="s">
        <v>27</v>
      </c>
      <c r="C16" s="8">
        <v>20</v>
      </c>
    </row>
    <row r="17" spans="1:3" x14ac:dyDescent="0.35">
      <c r="B17" t="s">
        <v>43</v>
      </c>
      <c r="C17" s="8">
        <v>8</v>
      </c>
    </row>
    <row r="18" spans="1:3" x14ac:dyDescent="0.35">
      <c r="B18" t="s">
        <v>50</v>
      </c>
      <c r="C18" s="8">
        <v>13</v>
      </c>
    </row>
    <row r="19" spans="1:3" x14ac:dyDescent="0.35">
      <c r="A19" t="s">
        <v>2004</v>
      </c>
      <c r="C19" s="8">
        <v>74</v>
      </c>
    </row>
    <row r="20" spans="1:3" x14ac:dyDescent="0.35">
      <c r="A20" t="s">
        <v>18</v>
      </c>
      <c r="B20" t="s">
        <v>65</v>
      </c>
      <c r="C20" s="8">
        <v>32</v>
      </c>
    </row>
    <row r="21" spans="1:3" x14ac:dyDescent="0.35">
      <c r="B21" t="s">
        <v>31</v>
      </c>
      <c r="C21" s="8">
        <v>44</v>
      </c>
    </row>
    <row r="22" spans="1:3" x14ac:dyDescent="0.35">
      <c r="B22" t="s">
        <v>15</v>
      </c>
      <c r="C22" s="8">
        <v>27</v>
      </c>
    </row>
    <row r="23" spans="1:3" x14ac:dyDescent="0.35">
      <c r="B23" t="s">
        <v>23</v>
      </c>
      <c r="C23" s="8">
        <v>28</v>
      </c>
    </row>
    <row r="24" spans="1:3" x14ac:dyDescent="0.35">
      <c r="B24" t="s">
        <v>27</v>
      </c>
      <c r="C24" s="8">
        <v>75</v>
      </c>
    </row>
    <row r="25" spans="1:3" x14ac:dyDescent="0.35">
      <c r="B25" t="s">
        <v>43</v>
      </c>
      <c r="C25" s="8">
        <v>33</v>
      </c>
    </row>
    <row r="26" spans="1:3" x14ac:dyDescent="0.35">
      <c r="B26" t="s">
        <v>50</v>
      </c>
      <c r="C26" s="8">
        <v>32</v>
      </c>
    </row>
    <row r="27" spans="1:3" x14ac:dyDescent="0.35">
      <c r="A27" t="s">
        <v>2005</v>
      </c>
      <c r="C27" s="8">
        <v>271</v>
      </c>
    </row>
    <row r="28" spans="1:3" x14ac:dyDescent="0.35">
      <c r="A28" t="s">
        <v>51</v>
      </c>
      <c r="B28" t="s">
        <v>65</v>
      </c>
      <c r="C28" s="8">
        <v>20</v>
      </c>
    </row>
    <row r="29" spans="1:3" x14ac:dyDescent="0.35">
      <c r="B29" t="s">
        <v>31</v>
      </c>
      <c r="C29" s="8">
        <v>51</v>
      </c>
    </row>
    <row r="30" spans="1:3" x14ac:dyDescent="0.35">
      <c r="B30" t="s">
        <v>15</v>
      </c>
      <c r="C30" s="8">
        <v>33</v>
      </c>
    </row>
    <row r="31" spans="1:3" x14ac:dyDescent="0.35">
      <c r="B31" t="s">
        <v>23</v>
      </c>
      <c r="C31" s="8">
        <v>33</v>
      </c>
    </row>
    <row r="32" spans="1:3" x14ac:dyDescent="0.35">
      <c r="B32" t="s">
        <v>27</v>
      </c>
      <c r="C32" s="8">
        <v>53</v>
      </c>
    </row>
    <row r="33" spans="1:3" x14ac:dyDescent="0.35">
      <c r="B33" t="s">
        <v>43</v>
      </c>
      <c r="C33" s="8">
        <v>24</v>
      </c>
    </row>
    <row r="34" spans="1:3" x14ac:dyDescent="0.35">
      <c r="B34" t="s">
        <v>50</v>
      </c>
      <c r="C34" s="8">
        <v>37</v>
      </c>
    </row>
    <row r="35" spans="1:3" x14ac:dyDescent="0.35">
      <c r="A35" t="s">
        <v>2006</v>
      </c>
      <c r="C35" s="8">
        <v>251</v>
      </c>
    </row>
    <row r="36" spans="1:3" x14ac:dyDescent="0.35">
      <c r="A36" t="s">
        <v>1983</v>
      </c>
      <c r="B36" t="s">
        <v>1983</v>
      </c>
      <c r="C36" s="8"/>
    </row>
    <row r="37" spans="1:3" x14ac:dyDescent="0.35">
      <c r="A37" t="s">
        <v>1986</v>
      </c>
      <c r="C37" s="8"/>
    </row>
    <row r="38" spans="1:3" x14ac:dyDescent="0.35">
      <c r="A38" t="s">
        <v>1984</v>
      </c>
      <c r="C38" s="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Q1</vt:lpstr>
      <vt:lpstr>Q2</vt:lpstr>
      <vt:lpstr>Q3</vt:lpstr>
      <vt:lpstr>Q4</vt:lpstr>
      <vt:lpstr>Q5</vt:lpstr>
      <vt:lpstr>Q6</vt:lpstr>
      <vt:lpstr>Q7</vt:lpstr>
      <vt:lpstr>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Srijoni Sengupta</cp:lastModifiedBy>
  <dcterms:created xsi:type="dcterms:W3CDTF">2022-08-29T14:02:56Z</dcterms:created>
  <dcterms:modified xsi:type="dcterms:W3CDTF">2024-03-29T06:12:49Z</dcterms:modified>
</cp:coreProperties>
</file>