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pivotCache/pivotCacheDefinition2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steffi.sp.lv\Downloads\"/>
    </mc:Choice>
  </mc:AlternateContent>
  <xr:revisionPtr revIDLastSave="0" documentId="8_{D92CE270-1F30-4CBD-B2FF-783A1BA4D246}" xr6:coauthVersionLast="47" xr6:coauthVersionMax="47" xr10:uidLastSave="{00000000-0000-0000-0000-000000000000}"/>
  <bookViews>
    <workbookView xWindow="-110" yWindow="-110" windowWidth="19420" windowHeight="10300" tabRatio="691" activeTab="2" autoFilterDateGrouping="0" xr2:uid="{00000000-000D-0000-FFFF-FFFF00000000}"/>
  </bookViews>
  <sheets>
    <sheet name="Case Study" sheetId="27" r:id="rId1"/>
    <sheet name="Chart Tables" sheetId="30" r:id="rId2"/>
    <sheet name="DashBoard" sheetId="31" r:id="rId3"/>
    <sheet name="WOs" sheetId="26" r:id="rId4"/>
    <sheet name="AdminLists" sheetId="10" r:id="rId5"/>
  </sheets>
  <definedNames>
    <definedName name="_xlnm._FilterDatabase" localSheetId="3" hidden="1">WOs!$A$1:$X$1001</definedName>
    <definedName name="_xlcn.WorksheetConnection_WOsA1W10011" hidden="1">WOs!$A$1:$X$1001</definedName>
    <definedName name="PmtList">#REF!</definedName>
    <definedName name="Rate01">AdminLists!#REF!</definedName>
    <definedName name="Rate02">AdminLists!#REF!</definedName>
    <definedName name="ServList">#REF!</definedName>
    <definedName name="Slicer_District">#N/A</definedName>
    <definedName name="TechList">#REF!</definedName>
    <definedName name="TechNum">#REF!</definedName>
    <definedName name="TechRate">#REF!</definedName>
    <definedName name="Timeline_WorkDate">#N/A</definedName>
  </definedNames>
  <calcPr calcId="191029"/>
  <pivotCaches>
    <pivotCache cacheId="1140" r:id="rId6"/>
    <pivotCache cacheId="1195" r:id="rId7"/>
    <pivotCache cacheId="1198" r:id="rId8"/>
    <pivotCache cacheId="1201" r:id="rId9"/>
    <pivotCache cacheId="1204" r:id="rId10"/>
    <pivotCache cacheId="1207" r:id="rId11"/>
    <pivotCache cacheId="1210" r:id="rId12"/>
    <pivotCache cacheId="1213" r:id="rId13"/>
    <pivotCache cacheId="1216" r:id="rId14"/>
    <pivotCache cacheId="1219" r:id="rId15"/>
    <pivotCache cacheId="1222" r:id="rId16"/>
    <pivotCache cacheId="1225" r:id="rId17"/>
    <pivotCache cacheId="1228" r:id="rId18"/>
    <pivotCache cacheId="1231" r:id="rId19"/>
    <pivotCache cacheId="1234" r:id="rId20"/>
    <pivotCache cacheId="1237" r:id="rId21"/>
    <pivotCache cacheId="1240" r:id="rId22"/>
    <pivotCache cacheId="1243" r:id="rId23"/>
  </pivotCaches>
  <extLst>
    <ext xmlns:x14="http://schemas.microsoft.com/office/spreadsheetml/2009/9/main" uri="{876F7934-8845-4945-9796-88D515C7AA90}">
      <x14:pivotCaches>
        <pivotCache cacheId="673" r:id="rId24"/>
      </x14:pivotCaches>
    </ext>
    <ext xmlns:x14="http://schemas.microsoft.com/office/spreadsheetml/2009/9/main" uri="{BBE1A952-AA13-448e-AADC-164F8A28A991}">
      <x14:slicerCaches>
        <x14:slicerCache r:id="rId2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74"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FCE2AD5D-F65C-4FA6-A056-5C36A1767C68}">
      <x15:dataModel>
        <x15:modelTables>
          <x15:modelTable id="Range" name="Range" connection="WorksheetConnection_WOs!$A$1:$W$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26" l="1"/>
  <c r="V4" i="26"/>
  <c r="V5" i="26"/>
  <c r="V6" i="26"/>
  <c r="V7" i="26"/>
  <c r="V8" i="26"/>
  <c r="V9" i="26"/>
  <c r="V10" i="26"/>
  <c r="V11" i="26"/>
  <c r="V12" i="26"/>
  <c r="V13" i="26"/>
  <c r="V14" i="26"/>
  <c r="V15" i="26"/>
  <c r="V16" i="26"/>
  <c r="V17" i="26"/>
  <c r="V18" i="26"/>
  <c r="V19" i="26"/>
  <c r="V20" i="26"/>
  <c r="V21" i="26"/>
  <c r="V22" i="26"/>
  <c r="V23" i="26"/>
  <c r="V24" i="26"/>
  <c r="V25" i="26"/>
  <c r="V26" i="26"/>
  <c r="V27" i="26"/>
  <c r="V28" i="26"/>
  <c r="V29" i="26"/>
  <c r="V30" i="26"/>
  <c r="V31" i="26"/>
  <c r="V32" i="26"/>
  <c r="V33" i="26"/>
  <c r="V34" i="26"/>
  <c r="V35" i="26"/>
  <c r="V36" i="26"/>
  <c r="V37" i="26"/>
  <c r="V38" i="26"/>
  <c r="V39" i="26"/>
  <c r="V40" i="26"/>
  <c r="V41" i="26"/>
  <c r="V42" i="26"/>
  <c r="V43" i="26"/>
  <c r="V44" i="26"/>
  <c r="V45" i="26"/>
  <c r="V46" i="26"/>
  <c r="V47" i="26"/>
  <c r="V48" i="26"/>
  <c r="V49" i="26"/>
  <c r="V50" i="26"/>
  <c r="V51" i="26"/>
  <c r="V52" i="26"/>
  <c r="V53" i="26"/>
  <c r="V54" i="26"/>
  <c r="V55" i="26"/>
  <c r="V56" i="26"/>
  <c r="V57" i="26"/>
  <c r="V58" i="26"/>
  <c r="V59" i="26"/>
  <c r="V60" i="26"/>
  <c r="V61" i="26"/>
  <c r="V62" i="26"/>
  <c r="V63" i="26"/>
  <c r="V64" i="26"/>
  <c r="V65" i="26"/>
  <c r="V66" i="26"/>
  <c r="V67" i="26"/>
  <c r="V68" i="26"/>
  <c r="V69" i="26"/>
  <c r="V70" i="26"/>
  <c r="V71" i="26"/>
  <c r="V72" i="26"/>
  <c r="V73" i="26"/>
  <c r="V74" i="26"/>
  <c r="V75" i="26"/>
  <c r="V76" i="26"/>
  <c r="V77" i="26"/>
  <c r="V78" i="26"/>
  <c r="V79" i="26"/>
  <c r="V80" i="26"/>
  <c r="V81" i="26"/>
  <c r="V82" i="26"/>
  <c r="V83" i="26"/>
  <c r="V84" i="26"/>
  <c r="V85" i="26"/>
  <c r="V86" i="26"/>
  <c r="V87" i="26"/>
  <c r="V88" i="26"/>
  <c r="V89" i="26"/>
  <c r="V90" i="26"/>
  <c r="V91" i="26"/>
  <c r="V92" i="26"/>
  <c r="V93" i="26"/>
  <c r="V94" i="26"/>
  <c r="V95" i="26"/>
  <c r="V96" i="26"/>
  <c r="V97" i="26"/>
  <c r="V98" i="26"/>
  <c r="V99" i="26"/>
  <c r="V100" i="26"/>
  <c r="V101" i="26"/>
  <c r="V102" i="26"/>
  <c r="V103" i="26"/>
  <c r="V104" i="26"/>
  <c r="V105" i="26"/>
  <c r="V106" i="26"/>
  <c r="V107" i="26"/>
  <c r="V108" i="26"/>
  <c r="V109" i="26"/>
  <c r="V110" i="26"/>
  <c r="V111" i="26"/>
  <c r="V112" i="26"/>
  <c r="V113" i="26"/>
  <c r="V114" i="26"/>
  <c r="V115" i="26"/>
  <c r="V116" i="26"/>
  <c r="V117" i="26"/>
  <c r="V118" i="26"/>
  <c r="V119" i="26"/>
  <c r="V120" i="26"/>
  <c r="V121" i="26"/>
  <c r="V122" i="26"/>
  <c r="V123" i="26"/>
  <c r="V124" i="26"/>
  <c r="V125" i="26"/>
  <c r="V126" i="26"/>
  <c r="V127" i="26"/>
  <c r="V128" i="26"/>
  <c r="V129" i="26"/>
  <c r="V130" i="26"/>
  <c r="V131" i="26"/>
  <c r="V132" i="26"/>
  <c r="V133" i="26"/>
  <c r="V134" i="26"/>
  <c r="V135" i="26"/>
  <c r="V136" i="26"/>
  <c r="V137" i="26"/>
  <c r="V138" i="26"/>
  <c r="V139" i="26"/>
  <c r="V140" i="26"/>
  <c r="V141" i="26"/>
  <c r="V142" i="26"/>
  <c r="V143" i="26"/>
  <c r="V144" i="26"/>
  <c r="V145" i="26"/>
  <c r="V146" i="26"/>
  <c r="V147" i="26"/>
  <c r="V148" i="26"/>
  <c r="V149" i="26"/>
  <c r="V150" i="26"/>
  <c r="V151" i="26"/>
  <c r="V152" i="26"/>
  <c r="V153" i="26"/>
  <c r="V154" i="26"/>
  <c r="V155" i="26"/>
  <c r="V156" i="26"/>
  <c r="V157" i="26"/>
  <c r="V158" i="26"/>
  <c r="V159" i="26"/>
  <c r="V160" i="26"/>
  <c r="V161" i="26"/>
  <c r="V162" i="26"/>
  <c r="V163" i="26"/>
  <c r="V164" i="26"/>
  <c r="V165" i="26"/>
  <c r="V166" i="26"/>
  <c r="V167" i="26"/>
  <c r="V168" i="26"/>
  <c r="V169" i="26"/>
  <c r="V170" i="26"/>
  <c r="V171" i="26"/>
  <c r="V172" i="26"/>
  <c r="V173" i="26"/>
  <c r="V174" i="26"/>
  <c r="V175" i="26"/>
  <c r="V176" i="26"/>
  <c r="V177" i="26"/>
  <c r="V178" i="26"/>
  <c r="V179" i="26"/>
  <c r="V180" i="26"/>
  <c r="V181" i="26"/>
  <c r="V182" i="26"/>
  <c r="V183" i="26"/>
  <c r="V184" i="26"/>
  <c r="V185" i="26"/>
  <c r="V186" i="26"/>
  <c r="V187" i="26"/>
  <c r="V188" i="26"/>
  <c r="V189" i="26"/>
  <c r="V190" i="26"/>
  <c r="V191" i="26"/>
  <c r="V192" i="26"/>
  <c r="V193" i="26"/>
  <c r="V194" i="26"/>
  <c r="V195" i="26"/>
  <c r="V196" i="26"/>
  <c r="V197" i="26"/>
  <c r="V198" i="26"/>
  <c r="V199" i="26"/>
  <c r="V200" i="26"/>
  <c r="V201" i="26"/>
  <c r="V202" i="26"/>
  <c r="V203" i="26"/>
  <c r="V204" i="26"/>
  <c r="V205" i="26"/>
  <c r="V206" i="26"/>
  <c r="V207" i="26"/>
  <c r="V208" i="26"/>
  <c r="V209" i="26"/>
  <c r="V210" i="26"/>
  <c r="V211" i="26"/>
  <c r="V212" i="26"/>
  <c r="V213" i="26"/>
  <c r="V214" i="26"/>
  <c r="V215" i="26"/>
  <c r="V216" i="26"/>
  <c r="V217" i="26"/>
  <c r="V218" i="26"/>
  <c r="V219" i="26"/>
  <c r="V220" i="26"/>
  <c r="V221" i="26"/>
  <c r="V222" i="26"/>
  <c r="V223" i="26"/>
  <c r="V224" i="26"/>
  <c r="V225" i="26"/>
  <c r="V226" i="26"/>
  <c r="V227" i="26"/>
  <c r="V228" i="26"/>
  <c r="V229" i="26"/>
  <c r="V230" i="26"/>
  <c r="V231" i="26"/>
  <c r="V232" i="26"/>
  <c r="V233" i="26"/>
  <c r="V234" i="26"/>
  <c r="V235" i="26"/>
  <c r="V236" i="26"/>
  <c r="V237" i="26"/>
  <c r="V238" i="26"/>
  <c r="V239" i="26"/>
  <c r="V240" i="26"/>
  <c r="V241" i="26"/>
  <c r="V242" i="26"/>
  <c r="V243" i="26"/>
  <c r="V244" i="26"/>
  <c r="V245" i="26"/>
  <c r="V246" i="26"/>
  <c r="V247" i="26"/>
  <c r="V248" i="26"/>
  <c r="V249" i="26"/>
  <c r="V250" i="26"/>
  <c r="V251" i="26"/>
  <c r="V252" i="26"/>
  <c r="V253" i="26"/>
  <c r="V254" i="26"/>
  <c r="V255" i="26"/>
  <c r="V256" i="26"/>
  <c r="V257" i="26"/>
  <c r="V258" i="26"/>
  <c r="V259" i="26"/>
  <c r="V260" i="26"/>
  <c r="V261" i="26"/>
  <c r="V262" i="26"/>
  <c r="V263" i="26"/>
  <c r="V264" i="26"/>
  <c r="V265" i="26"/>
  <c r="V266" i="26"/>
  <c r="V267" i="26"/>
  <c r="V268" i="26"/>
  <c r="V269" i="26"/>
  <c r="V270" i="26"/>
  <c r="V271" i="26"/>
  <c r="V272" i="26"/>
  <c r="V273" i="26"/>
  <c r="V274" i="26"/>
  <c r="V275" i="26"/>
  <c r="V276" i="26"/>
  <c r="V277" i="26"/>
  <c r="V278" i="26"/>
  <c r="V279" i="26"/>
  <c r="V280" i="26"/>
  <c r="V281" i="26"/>
  <c r="V282" i="26"/>
  <c r="V283" i="26"/>
  <c r="V284" i="26"/>
  <c r="V285" i="26"/>
  <c r="V286" i="26"/>
  <c r="V287" i="26"/>
  <c r="V288" i="26"/>
  <c r="V289" i="26"/>
  <c r="V290" i="26"/>
  <c r="V291" i="26"/>
  <c r="V292" i="26"/>
  <c r="V293" i="26"/>
  <c r="V294" i="26"/>
  <c r="V295" i="26"/>
  <c r="V296" i="26"/>
  <c r="V297" i="26"/>
  <c r="V298" i="26"/>
  <c r="V299" i="26"/>
  <c r="V300" i="26"/>
  <c r="V301" i="26"/>
  <c r="V302" i="26"/>
  <c r="V303" i="26"/>
  <c r="V304" i="26"/>
  <c r="V305" i="26"/>
  <c r="V306" i="26"/>
  <c r="V307" i="26"/>
  <c r="V308" i="26"/>
  <c r="V309" i="26"/>
  <c r="V310" i="26"/>
  <c r="V311" i="26"/>
  <c r="V312" i="26"/>
  <c r="V313" i="26"/>
  <c r="V314" i="26"/>
  <c r="V315" i="26"/>
  <c r="V316" i="26"/>
  <c r="V317" i="26"/>
  <c r="V318" i="26"/>
  <c r="V319" i="26"/>
  <c r="V320" i="26"/>
  <c r="V321" i="26"/>
  <c r="V322" i="26"/>
  <c r="V323" i="26"/>
  <c r="V324" i="26"/>
  <c r="V325" i="26"/>
  <c r="V326" i="26"/>
  <c r="V327" i="26"/>
  <c r="V328" i="26"/>
  <c r="V329" i="26"/>
  <c r="V330" i="26"/>
  <c r="V331" i="26"/>
  <c r="V332" i="26"/>
  <c r="V333" i="26"/>
  <c r="V334" i="26"/>
  <c r="V335" i="26"/>
  <c r="V336" i="26"/>
  <c r="V337" i="26"/>
  <c r="V338" i="26"/>
  <c r="V339" i="26"/>
  <c r="V340" i="26"/>
  <c r="V341" i="26"/>
  <c r="V342" i="26"/>
  <c r="V343" i="26"/>
  <c r="V344" i="26"/>
  <c r="V345" i="26"/>
  <c r="V346" i="26"/>
  <c r="V347" i="26"/>
  <c r="V348" i="26"/>
  <c r="V349" i="26"/>
  <c r="V350" i="26"/>
  <c r="V351" i="26"/>
  <c r="V352" i="26"/>
  <c r="V353" i="26"/>
  <c r="V354" i="26"/>
  <c r="V355" i="26"/>
  <c r="V356" i="26"/>
  <c r="V357" i="26"/>
  <c r="V358" i="26"/>
  <c r="V359" i="26"/>
  <c r="V360" i="26"/>
  <c r="V361" i="26"/>
  <c r="V362" i="26"/>
  <c r="V363" i="26"/>
  <c r="V364" i="26"/>
  <c r="V365" i="26"/>
  <c r="V366" i="26"/>
  <c r="V367" i="26"/>
  <c r="V368" i="26"/>
  <c r="V369" i="26"/>
  <c r="V370" i="26"/>
  <c r="V371" i="26"/>
  <c r="V372" i="26"/>
  <c r="V373" i="26"/>
  <c r="V374" i="26"/>
  <c r="V375" i="26"/>
  <c r="V376" i="26"/>
  <c r="V377" i="26"/>
  <c r="V378" i="26"/>
  <c r="V379" i="26"/>
  <c r="V380" i="26"/>
  <c r="V381" i="26"/>
  <c r="V382" i="26"/>
  <c r="V383" i="26"/>
  <c r="V384" i="26"/>
  <c r="V385" i="26"/>
  <c r="V386" i="26"/>
  <c r="V387" i="26"/>
  <c r="V388" i="26"/>
  <c r="V389" i="26"/>
  <c r="V390" i="26"/>
  <c r="V391" i="26"/>
  <c r="V392" i="26"/>
  <c r="V393" i="26"/>
  <c r="V394" i="26"/>
  <c r="V395" i="26"/>
  <c r="V396" i="26"/>
  <c r="V397" i="26"/>
  <c r="V398" i="26"/>
  <c r="V399" i="26"/>
  <c r="V400" i="26"/>
  <c r="V401" i="26"/>
  <c r="V402" i="26"/>
  <c r="V403" i="26"/>
  <c r="V404" i="26"/>
  <c r="V405" i="26"/>
  <c r="V406" i="26"/>
  <c r="V407" i="26"/>
  <c r="V408" i="26"/>
  <c r="V409" i="26"/>
  <c r="V410" i="26"/>
  <c r="V411" i="26"/>
  <c r="V412" i="26"/>
  <c r="V413" i="26"/>
  <c r="V414" i="26"/>
  <c r="V415" i="26"/>
  <c r="V416" i="26"/>
  <c r="V417" i="26"/>
  <c r="V418" i="26"/>
  <c r="V419" i="26"/>
  <c r="V420" i="26"/>
  <c r="V421" i="26"/>
  <c r="V422" i="26"/>
  <c r="V423" i="26"/>
  <c r="V424" i="26"/>
  <c r="V425" i="26"/>
  <c r="V426" i="26"/>
  <c r="V427" i="26"/>
  <c r="V428" i="26"/>
  <c r="V429" i="26"/>
  <c r="V430" i="26"/>
  <c r="V431" i="26"/>
  <c r="V432" i="26"/>
  <c r="V433" i="26"/>
  <c r="V434" i="26"/>
  <c r="V435" i="26"/>
  <c r="V436" i="26"/>
  <c r="V437" i="26"/>
  <c r="V438" i="26"/>
  <c r="V439" i="26"/>
  <c r="V440" i="26"/>
  <c r="V441" i="26"/>
  <c r="V442" i="26"/>
  <c r="V443" i="26"/>
  <c r="V444" i="26"/>
  <c r="V445" i="26"/>
  <c r="V446" i="26"/>
  <c r="V447" i="26"/>
  <c r="V448" i="26"/>
  <c r="V449" i="26"/>
  <c r="V450" i="26"/>
  <c r="V451" i="26"/>
  <c r="V452" i="26"/>
  <c r="V453" i="26"/>
  <c r="V454" i="26"/>
  <c r="V455" i="26"/>
  <c r="V456" i="26"/>
  <c r="V457" i="26"/>
  <c r="V458" i="26"/>
  <c r="V459" i="26"/>
  <c r="V460" i="26"/>
  <c r="V461" i="26"/>
  <c r="V462" i="26"/>
  <c r="V463" i="26"/>
  <c r="V464" i="26"/>
  <c r="V465" i="26"/>
  <c r="V466" i="26"/>
  <c r="V467" i="26"/>
  <c r="V468" i="26"/>
  <c r="V469" i="26"/>
  <c r="V470" i="26"/>
  <c r="V471" i="26"/>
  <c r="V472" i="26"/>
  <c r="V473" i="26"/>
  <c r="V474" i="26"/>
  <c r="V475" i="26"/>
  <c r="V476" i="26"/>
  <c r="V477" i="26"/>
  <c r="V478" i="26"/>
  <c r="V479" i="26"/>
  <c r="V480" i="26"/>
  <c r="V481" i="26"/>
  <c r="V482" i="26"/>
  <c r="V483" i="26"/>
  <c r="V484" i="26"/>
  <c r="V485" i="26"/>
  <c r="V486" i="26"/>
  <c r="V487" i="26"/>
  <c r="V488" i="26"/>
  <c r="V489" i="26"/>
  <c r="V490" i="26"/>
  <c r="V491" i="26"/>
  <c r="V492" i="26"/>
  <c r="V493" i="26"/>
  <c r="V494" i="26"/>
  <c r="V495" i="26"/>
  <c r="V496" i="26"/>
  <c r="V497" i="26"/>
  <c r="V498" i="26"/>
  <c r="V499" i="26"/>
  <c r="V500" i="26"/>
  <c r="V501" i="26"/>
  <c r="V502" i="26"/>
  <c r="V503" i="26"/>
  <c r="V504" i="26"/>
  <c r="V505" i="26"/>
  <c r="V506" i="26"/>
  <c r="V507" i="26"/>
  <c r="V508" i="26"/>
  <c r="V509" i="26"/>
  <c r="V510" i="26"/>
  <c r="V511" i="26"/>
  <c r="V512" i="26"/>
  <c r="V513" i="26"/>
  <c r="V514" i="26"/>
  <c r="V515" i="26"/>
  <c r="V516" i="26"/>
  <c r="V517" i="26"/>
  <c r="V518" i="26"/>
  <c r="V519" i="26"/>
  <c r="V520" i="26"/>
  <c r="V521" i="26"/>
  <c r="V522" i="26"/>
  <c r="V523" i="26"/>
  <c r="V524" i="26"/>
  <c r="V525" i="26"/>
  <c r="V526" i="26"/>
  <c r="V527" i="26"/>
  <c r="V528" i="26"/>
  <c r="V529" i="26"/>
  <c r="V530" i="26"/>
  <c r="V531" i="26"/>
  <c r="V532" i="26"/>
  <c r="V533" i="26"/>
  <c r="V534" i="26"/>
  <c r="V535" i="26"/>
  <c r="V536" i="26"/>
  <c r="V537" i="26"/>
  <c r="V538" i="26"/>
  <c r="V539" i="26"/>
  <c r="V540" i="26"/>
  <c r="V541" i="26"/>
  <c r="V542" i="26"/>
  <c r="V543" i="26"/>
  <c r="V544" i="26"/>
  <c r="V545" i="26"/>
  <c r="V546" i="26"/>
  <c r="V547" i="26"/>
  <c r="V548" i="26"/>
  <c r="V549" i="26"/>
  <c r="V550" i="26"/>
  <c r="V551" i="26"/>
  <c r="V552" i="26"/>
  <c r="V553" i="26"/>
  <c r="V554" i="26"/>
  <c r="V555" i="26"/>
  <c r="V556" i="26"/>
  <c r="V557" i="26"/>
  <c r="V558" i="26"/>
  <c r="V559" i="26"/>
  <c r="V560" i="26"/>
  <c r="V561" i="26"/>
  <c r="V562" i="26"/>
  <c r="V563" i="26"/>
  <c r="V564" i="26"/>
  <c r="V565" i="26"/>
  <c r="V566" i="26"/>
  <c r="V567" i="26"/>
  <c r="V568" i="26"/>
  <c r="V569" i="26"/>
  <c r="V570" i="26"/>
  <c r="V571" i="26"/>
  <c r="V572" i="26"/>
  <c r="V573" i="26"/>
  <c r="V574" i="26"/>
  <c r="V575" i="26"/>
  <c r="V576" i="26"/>
  <c r="V577" i="26"/>
  <c r="V578" i="26"/>
  <c r="V579" i="26"/>
  <c r="V580" i="26"/>
  <c r="V581" i="26"/>
  <c r="V582" i="26"/>
  <c r="V583" i="26"/>
  <c r="V584" i="26"/>
  <c r="V585" i="26"/>
  <c r="V586" i="26"/>
  <c r="V587" i="26"/>
  <c r="V588" i="26"/>
  <c r="V589" i="26"/>
  <c r="V590" i="26"/>
  <c r="V591" i="26"/>
  <c r="V592" i="26"/>
  <c r="V593" i="26"/>
  <c r="V594" i="26"/>
  <c r="V595" i="26"/>
  <c r="V596" i="26"/>
  <c r="V597" i="26"/>
  <c r="V598" i="26"/>
  <c r="V599" i="26"/>
  <c r="V600" i="26"/>
  <c r="V601" i="26"/>
  <c r="V602" i="26"/>
  <c r="V603" i="26"/>
  <c r="V604" i="26"/>
  <c r="V605" i="26"/>
  <c r="V606" i="26"/>
  <c r="V607" i="26"/>
  <c r="V608" i="26"/>
  <c r="V609" i="26"/>
  <c r="V610" i="26"/>
  <c r="V611" i="26"/>
  <c r="V612" i="26"/>
  <c r="V613" i="26"/>
  <c r="V614" i="26"/>
  <c r="V615" i="26"/>
  <c r="V616" i="26"/>
  <c r="V617" i="26"/>
  <c r="V618" i="26"/>
  <c r="V619" i="26"/>
  <c r="V620" i="26"/>
  <c r="V621" i="26"/>
  <c r="V622" i="26"/>
  <c r="V623" i="26"/>
  <c r="V624" i="26"/>
  <c r="V625" i="26"/>
  <c r="V626" i="26"/>
  <c r="V627" i="26"/>
  <c r="V628" i="26"/>
  <c r="V629" i="26"/>
  <c r="V630" i="26"/>
  <c r="V631" i="26"/>
  <c r="V632" i="26"/>
  <c r="V633" i="26"/>
  <c r="V634" i="26"/>
  <c r="V635" i="26"/>
  <c r="V636" i="26"/>
  <c r="V637" i="26"/>
  <c r="V638" i="26"/>
  <c r="V639" i="26"/>
  <c r="V640" i="26"/>
  <c r="V641" i="26"/>
  <c r="V642" i="26"/>
  <c r="V643" i="26"/>
  <c r="V644" i="26"/>
  <c r="V645" i="26"/>
  <c r="V646" i="26"/>
  <c r="V647" i="26"/>
  <c r="V648" i="26"/>
  <c r="V649" i="26"/>
  <c r="V650" i="26"/>
  <c r="V651" i="26"/>
  <c r="V652" i="26"/>
  <c r="V653" i="26"/>
  <c r="V654" i="26"/>
  <c r="V655" i="26"/>
  <c r="V656" i="26"/>
  <c r="V657" i="26"/>
  <c r="V658" i="26"/>
  <c r="V659" i="26"/>
  <c r="V660" i="26"/>
  <c r="V661" i="26"/>
  <c r="V662" i="26"/>
  <c r="V663" i="26"/>
  <c r="V664" i="26"/>
  <c r="V665" i="26"/>
  <c r="V666" i="26"/>
  <c r="V667" i="26"/>
  <c r="V668" i="26"/>
  <c r="V669" i="26"/>
  <c r="V670" i="26"/>
  <c r="V671" i="26"/>
  <c r="V672" i="26"/>
  <c r="V673" i="26"/>
  <c r="V674" i="26"/>
  <c r="V675" i="26"/>
  <c r="V676" i="26"/>
  <c r="V677" i="26"/>
  <c r="V678" i="26"/>
  <c r="V679" i="26"/>
  <c r="V680" i="26"/>
  <c r="V681" i="26"/>
  <c r="V682" i="26"/>
  <c r="V683" i="26"/>
  <c r="V684" i="26"/>
  <c r="V685" i="26"/>
  <c r="V686" i="26"/>
  <c r="V687" i="26"/>
  <c r="V688" i="26"/>
  <c r="V689" i="26"/>
  <c r="V690" i="26"/>
  <c r="V691" i="26"/>
  <c r="V692" i="26"/>
  <c r="V693" i="26"/>
  <c r="V694" i="26"/>
  <c r="V695" i="26"/>
  <c r="V696" i="26"/>
  <c r="V697" i="26"/>
  <c r="V698" i="26"/>
  <c r="V699" i="26"/>
  <c r="V700" i="26"/>
  <c r="V701" i="26"/>
  <c r="V702" i="26"/>
  <c r="V703" i="26"/>
  <c r="V704" i="26"/>
  <c r="V705" i="26"/>
  <c r="V706" i="26"/>
  <c r="V707" i="26"/>
  <c r="V708" i="26"/>
  <c r="V709" i="26"/>
  <c r="V710" i="26"/>
  <c r="V711" i="26"/>
  <c r="V712" i="26"/>
  <c r="V713" i="26"/>
  <c r="V714" i="26"/>
  <c r="V715" i="26"/>
  <c r="V716" i="26"/>
  <c r="V717" i="26"/>
  <c r="V718" i="26"/>
  <c r="V719" i="26"/>
  <c r="V720" i="26"/>
  <c r="V721" i="26"/>
  <c r="V722" i="26"/>
  <c r="V723" i="26"/>
  <c r="V724" i="26"/>
  <c r="V725" i="26"/>
  <c r="V726" i="26"/>
  <c r="V727" i="26"/>
  <c r="V728" i="26"/>
  <c r="V729" i="26"/>
  <c r="V730" i="26"/>
  <c r="V731" i="26"/>
  <c r="V732" i="26"/>
  <c r="V733" i="26"/>
  <c r="V734" i="26"/>
  <c r="V735" i="26"/>
  <c r="V736" i="26"/>
  <c r="V737" i="26"/>
  <c r="V738" i="26"/>
  <c r="V739" i="26"/>
  <c r="V740" i="26"/>
  <c r="V741" i="26"/>
  <c r="V742" i="26"/>
  <c r="V743" i="26"/>
  <c r="V744" i="26"/>
  <c r="V745" i="26"/>
  <c r="V746" i="26"/>
  <c r="V747" i="26"/>
  <c r="V748" i="26"/>
  <c r="V749" i="26"/>
  <c r="V750" i="26"/>
  <c r="V751" i="26"/>
  <c r="V752" i="26"/>
  <c r="V753" i="26"/>
  <c r="V754" i="26"/>
  <c r="V755" i="26"/>
  <c r="V756" i="26"/>
  <c r="V757" i="26"/>
  <c r="V758" i="26"/>
  <c r="V759" i="26"/>
  <c r="V760" i="26"/>
  <c r="V761" i="26"/>
  <c r="V762" i="26"/>
  <c r="V763" i="26"/>
  <c r="V764" i="26"/>
  <c r="V765" i="26"/>
  <c r="V766" i="26"/>
  <c r="V767" i="26"/>
  <c r="V768" i="26"/>
  <c r="V769" i="26"/>
  <c r="V770" i="26"/>
  <c r="V771" i="26"/>
  <c r="V772" i="26"/>
  <c r="V773" i="26"/>
  <c r="V774" i="26"/>
  <c r="V775" i="26"/>
  <c r="V776" i="26"/>
  <c r="V777" i="26"/>
  <c r="V778" i="26"/>
  <c r="V779" i="26"/>
  <c r="V780" i="26"/>
  <c r="V781" i="26"/>
  <c r="V782" i="26"/>
  <c r="V783" i="26"/>
  <c r="V784" i="26"/>
  <c r="V785" i="26"/>
  <c r="V786" i="26"/>
  <c r="V787" i="26"/>
  <c r="V788" i="26"/>
  <c r="V789" i="26"/>
  <c r="V790" i="26"/>
  <c r="V791" i="26"/>
  <c r="V792" i="26"/>
  <c r="V793" i="26"/>
  <c r="V794" i="26"/>
  <c r="V795" i="26"/>
  <c r="V796" i="26"/>
  <c r="V797" i="26"/>
  <c r="V798" i="26"/>
  <c r="V799" i="26"/>
  <c r="V800" i="26"/>
  <c r="V801" i="26"/>
  <c r="V802" i="26"/>
  <c r="V803" i="26"/>
  <c r="V804" i="26"/>
  <c r="V805" i="26"/>
  <c r="V806" i="26"/>
  <c r="V807" i="26"/>
  <c r="V808" i="26"/>
  <c r="V809" i="26"/>
  <c r="V810" i="26"/>
  <c r="V811" i="26"/>
  <c r="V812" i="26"/>
  <c r="V813" i="26"/>
  <c r="V814" i="26"/>
  <c r="V815" i="26"/>
  <c r="V816" i="26"/>
  <c r="V817" i="26"/>
  <c r="V818" i="26"/>
  <c r="V819" i="26"/>
  <c r="V820" i="26"/>
  <c r="V821" i="26"/>
  <c r="V822" i="26"/>
  <c r="V823" i="26"/>
  <c r="V824" i="26"/>
  <c r="V825" i="26"/>
  <c r="V826" i="26"/>
  <c r="V827" i="26"/>
  <c r="V828" i="26"/>
  <c r="V829" i="26"/>
  <c r="V830" i="26"/>
  <c r="V831" i="26"/>
  <c r="V832" i="26"/>
  <c r="V833" i="26"/>
  <c r="V834" i="26"/>
  <c r="V835" i="26"/>
  <c r="V836" i="26"/>
  <c r="V837" i="26"/>
  <c r="V838" i="26"/>
  <c r="V839" i="26"/>
  <c r="V840" i="26"/>
  <c r="V841" i="26"/>
  <c r="V842" i="26"/>
  <c r="V843" i="26"/>
  <c r="V844" i="26"/>
  <c r="V845" i="26"/>
  <c r="V846" i="26"/>
  <c r="V847" i="26"/>
  <c r="V848" i="26"/>
  <c r="V849" i="26"/>
  <c r="V850" i="26"/>
  <c r="V851" i="26"/>
  <c r="V852" i="26"/>
  <c r="V853" i="26"/>
  <c r="V854" i="26"/>
  <c r="V855" i="26"/>
  <c r="V856" i="26"/>
  <c r="V857" i="26"/>
  <c r="V858" i="26"/>
  <c r="V859" i="26"/>
  <c r="V860" i="26"/>
  <c r="V861" i="26"/>
  <c r="V862" i="26"/>
  <c r="V863" i="26"/>
  <c r="V864" i="26"/>
  <c r="V865" i="26"/>
  <c r="V866" i="26"/>
  <c r="V867" i="26"/>
  <c r="V868" i="26"/>
  <c r="V869" i="26"/>
  <c r="V870" i="26"/>
  <c r="V871" i="26"/>
  <c r="V872" i="26"/>
  <c r="V873" i="26"/>
  <c r="V874" i="26"/>
  <c r="V875" i="26"/>
  <c r="V876" i="26"/>
  <c r="V877" i="26"/>
  <c r="V878" i="26"/>
  <c r="V879" i="26"/>
  <c r="V880" i="26"/>
  <c r="V881" i="26"/>
  <c r="V882" i="26"/>
  <c r="V883" i="26"/>
  <c r="V884" i="26"/>
  <c r="V885" i="26"/>
  <c r="V886" i="26"/>
  <c r="V887" i="26"/>
  <c r="V888" i="26"/>
  <c r="V889" i="26"/>
  <c r="V890" i="26"/>
  <c r="V891" i="26"/>
  <c r="V892" i="26"/>
  <c r="V893" i="26"/>
  <c r="V894" i="26"/>
  <c r="V895" i="26"/>
  <c r="V896" i="26"/>
  <c r="V897" i="26"/>
  <c r="V898" i="26"/>
  <c r="V899" i="26"/>
  <c r="V900" i="26"/>
  <c r="V901" i="26"/>
  <c r="V902" i="26"/>
  <c r="V903" i="26"/>
  <c r="V904" i="26"/>
  <c r="V905" i="26"/>
  <c r="V906" i="26"/>
  <c r="V907" i="26"/>
  <c r="V908" i="26"/>
  <c r="V909" i="26"/>
  <c r="V910" i="26"/>
  <c r="V911" i="26"/>
  <c r="V912" i="26"/>
  <c r="V913" i="26"/>
  <c r="V914" i="26"/>
  <c r="V915" i="26"/>
  <c r="V916" i="26"/>
  <c r="V917" i="26"/>
  <c r="V918" i="26"/>
  <c r="V919" i="26"/>
  <c r="V920" i="26"/>
  <c r="V921" i="26"/>
  <c r="V922" i="26"/>
  <c r="V923" i="26"/>
  <c r="V924" i="26"/>
  <c r="V925" i="26"/>
  <c r="V926" i="26"/>
  <c r="V927" i="26"/>
  <c r="V928" i="26"/>
  <c r="V929" i="26"/>
  <c r="V930" i="26"/>
  <c r="V931" i="26"/>
  <c r="V932" i="26"/>
  <c r="V933" i="26"/>
  <c r="V934" i="26"/>
  <c r="V935" i="26"/>
  <c r="V936" i="26"/>
  <c r="V937" i="26"/>
  <c r="V938" i="26"/>
  <c r="V939" i="26"/>
  <c r="V940" i="26"/>
  <c r="V941" i="26"/>
  <c r="V942" i="26"/>
  <c r="V943" i="26"/>
  <c r="V944" i="26"/>
  <c r="V945" i="26"/>
  <c r="V946" i="26"/>
  <c r="V947" i="26"/>
  <c r="V948" i="26"/>
  <c r="V949" i="26"/>
  <c r="V950" i="26"/>
  <c r="V951" i="26"/>
  <c r="V952" i="26"/>
  <c r="V953" i="26"/>
  <c r="V954" i="26"/>
  <c r="V955" i="26"/>
  <c r="V956" i="26"/>
  <c r="V957" i="26"/>
  <c r="V958" i="26"/>
  <c r="V959" i="26"/>
  <c r="V960" i="26"/>
  <c r="V961" i="26"/>
  <c r="V962" i="26"/>
  <c r="V963" i="26"/>
  <c r="V964" i="26"/>
  <c r="V965" i="26"/>
  <c r="V966" i="26"/>
  <c r="V967" i="26"/>
  <c r="V968" i="26"/>
  <c r="V969" i="26"/>
  <c r="V970" i="26"/>
  <c r="V971" i="26"/>
  <c r="V972" i="26"/>
  <c r="V973" i="26"/>
  <c r="V974" i="26"/>
  <c r="V975" i="26"/>
  <c r="V976" i="26"/>
  <c r="V977" i="26"/>
  <c r="V978" i="26"/>
  <c r="V979" i="26"/>
  <c r="V980" i="26"/>
  <c r="V981" i="26"/>
  <c r="V982" i="26"/>
  <c r="V983" i="26"/>
  <c r="V984" i="26"/>
  <c r="V985" i="26"/>
  <c r="V986" i="26"/>
  <c r="V987" i="26"/>
  <c r="V988" i="26"/>
  <c r="V989" i="26"/>
  <c r="V990" i="26"/>
  <c r="V991" i="26"/>
  <c r="V992" i="26"/>
  <c r="V993" i="26"/>
  <c r="V994" i="26"/>
  <c r="V995" i="26"/>
  <c r="V996" i="26"/>
  <c r="V997" i="26"/>
  <c r="V998" i="26"/>
  <c r="V999" i="26"/>
  <c r="V1000" i="26"/>
  <c r="V1001" i="26"/>
  <c r="V2" i="26"/>
  <c r="AD30" i="26"/>
  <c r="X2" i="26"/>
  <c r="AA7" i="27"/>
  <c r="AA10" i="27"/>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5D0B1-07DF-4192-98F5-4EAC2F47A2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9B7282-2CC7-4FCD-A4AF-80899C4ABABF}" name="WorksheetConnection_WOs!$A$1:$W$1001" type="102" refreshedVersion="8" minRefreshableVersion="5">
    <extLst>
      <ext xmlns:x15="http://schemas.microsoft.com/office/spreadsheetml/2010/11/main" uri="{DE250136-89BD-433C-8126-D09CA5730AF9}">
        <x15:connection id="Range" autoDelete="1">
          <x15:rangePr sourceName="_xlcn.WorksheetConnection_WOsA1W10011"/>
        </x15:connection>
      </ext>
    </extLst>
  </connection>
</connections>
</file>

<file path=xl/sharedStrings.xml><?xml version="1.0" encoding="utf-8"?>
<sst xmlns="http://schemas.openxmlformats.org/spreadsheetml/2006/main" count="7624" uniqueCount="1139">
  <si>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</si>
  <si>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</si>
  <si>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</si>
  <si>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</si>
  <si>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</si>
  <si>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</si>
  <si>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</si>
  <si>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</si>
  <si>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</si>
  <si>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</si>
  <si>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</si>
  <si>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</si>
  <si>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</si>
  <si>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</si>
  <si>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</si>
  <si>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</si>
  <si>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</si>
  <si>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</si>
  <si>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</si>
  <si>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</si>
  <si>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</si>
  <si>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</si>
  <si>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</si>
  <si>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</si>
  <si>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</si>
  <si>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</si>
  <si>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</si>
  <si>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</si>
  <si>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</si>
  <si>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</si>
  <si>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</si>
  <si>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</si>
  <si>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</si>
  <si>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</si>
  <si>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</si>
  <si>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</si>
  <si>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</si>
  <si>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</si>
  <si>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</si>
  <si>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</si>
  <si>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</si>
  <si>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</si>
  <si>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</si>
  <si>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</si>
  <si>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</si>
  <si>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</si>
  <si>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</si>
  <si>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</si>
  <si>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</si>
  <si>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</si>
  <si>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</si>
  <si>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</si>
  <si>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</si>
  <si>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</si>
  <si>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</si>
  <si>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</si>
  <si>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</si>
  <si>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</si>
  <si>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</si>
  <si>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</si>
  <si>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</si>
  <si>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</si>
  <si>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</si>
  <si>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</si>
  <si>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</si>
  <si>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</si>
  <si>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</si>
  <si>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</si>
  <si>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</si>
  <si>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</si>
  <si>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</si>
  <si>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</si>
  <si>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</si>
  <si>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</si>
  <si>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</si>
  <si>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</si>
  <si>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</si>
  <si>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</si>
  <si>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</si>
  <si>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</si>
  <si>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</si>
  <si>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</si>
  <si>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</si>
  <si>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</si>
  <si>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</si>
  <si>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</si>
  <si>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</si>
  <si>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</si>
  <si>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</si>
  <si>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</si>
  <si>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</si>
  <si>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</si>
  <si>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</si>
  <si>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</si>
  <si>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</si>
  <si>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</si>
  <si>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</si>
  <si>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</si>
  <si>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</si>
  <si>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</si>
  <si>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</si>
  <si>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</si>
  <si>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</si>
  <si>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</si>
  <si>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</si>
  <si>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</si>
  <si>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</si>
  <si>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</si>
  <si>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</si>
  <si>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</si>
  <si>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</si>
  <si>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</si>
  <si>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</si>
  <si>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</si>
  <si>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</si>
  <si>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</si>
  <si>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</si>
  <si>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</si>
  <si>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</si>
  <si>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</si>
  <si>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</si>
  <si>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</si>
  <si>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</si>
  <si>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</si>
  <si>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</si>
  <si>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</si>
  <si>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</si>
  <si>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</si>
  <si>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</si>
  <si>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</si>
  <si>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</si>
  <si>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</si>
  <si>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</si>
  <si>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</si>
  <si>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</si>
  <si>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</si>
  <si>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</si>
  <si>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</si>
  <si>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</si>
  <si>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</si>
  <si>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</si>
  <si>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</si>
  <si>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</si>
  <si>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</si>
  <si>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</si>
  <si>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</si>
  <si>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</si>
  <si>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</si>
  <si>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</si>
  <si>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</si>
  <si>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</si>
  <si>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</si>
  <si>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</si>
  <si>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</si>
  <si>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</si>
  <si>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</si>
  <si>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</si>
  <si>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</si>
  <si>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</si>
  <si>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</si>
  <si>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</si>
  <si>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</si>
  <si>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</si>
  <si>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</si>
  <si>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</si>
  <si>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</si>
  <si>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</si>
  <si>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</si>
  <si>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</si>
  <si>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</si>
  <si>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</si>
  <si>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</si>
  <si>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</si>
  <si>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</si>
  <si>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</si>
  <si>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</si>
  <si>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</si>
  <si>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</si>
  <si>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</si>
  <si>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</si>
  <si>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</si>
  <si>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</si>
  <si>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</si>
  <si>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</si>
  <si>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</si>
  <si>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</si>
  <si>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</si>
  <si>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</si>
  <si>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</si>
  <si>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</si>
  <si>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</si>
  <si>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</si>
  <si>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</si>
  <si>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</si>
  <si>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</si>
  <si>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</si>
  <si>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</si>
  <si>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</si>
  <si>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</si>
  <si>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</si>
  <si>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</si>
  <si>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</si>
  <si>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</si>
  <si>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</si>
  <si>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</si>
  <si>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</si>
  <si>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</si>
  <si>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</si>
  <si>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</si>
  <si>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</si>
  <si>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</si>
  <si>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</si>
  <si>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</si>
  <si>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</si>
  <si>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</si>
  <si>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</si>
  <si>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</si>
  <si>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</si>
  <si>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</si>
  <si>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</si>
  <si>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</si>
  <si>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</si>
  <si>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</si>
  <si>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</si>
  <si>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</si>
  <si>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</si>
  <si>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</si>
  <si>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</si>
  <si>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</si>
  <si>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</si>
  <si>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</si>
  <si>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</si>
  <si>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</si>
  <si>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</si>
  <si>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</si>
  <si>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</si>
  <si>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</si>
  <si>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</si>
  <si>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</si>
  <si>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</si>
  <si>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</si>
  <si>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</si>
  <si>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</si>
  <si>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</si>
  <si>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</si>
  <si>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</si>
  <si>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</si>
  <si>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</si>
  <si>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</si>
  <si>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</si>
  <si>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</si>
  <si>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</si>
  <si>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</si>
  <si>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</si>
  <si>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</si>
  <si>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</si>
  <si>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</si>
  <si>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</si>
  <si>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</si>
  <si>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</si>
  <si>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</si>
  <si>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</si>
  <si>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</si>
  <si>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</si>
  <si>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</si>
  <si>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</si>
  <si>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</si>
  <si>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</si>
  <si>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</si>
  <si>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</si>
  <si>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</si>
  <si>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</si>
  <si>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</si>
  <si>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</si>
  <si>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</si>
  <si>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</si>
  <si>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</si>
  <si>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</si>
  <si>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</si>
  <si>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</si>
  <si>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</si>
  <si>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</si>
  <si>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</si>
  <si>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</si>
  <si>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</si>
  <si>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</si>
  <si>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</si>
  <si>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</si>
  <si>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</si>
  <si>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</si>
  <si>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</si>
  <si>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</si>
  <si>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</si>
  <si>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</si>
  <si>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</si>
  <si>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</si>
  <si>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</si>
  <si>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</si>
  <si>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</si>
  <si>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</si>
  <si>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</si>
  <si>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</si>
  <si>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</si>
  <si>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</si>
  <si>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</si>
  <si>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</si>
  <si>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</si>
  <si>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</si>
  <si>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</si>
  <si>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</si>
  <si>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</si>
  <si>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</si>
  <si>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</si>
  <si>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</si>
  <si>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</si>
  <si>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</si>
  <si>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</si>
  <si>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</si>
  <si>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</si>
  <si>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</si>
  <si>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</si>
  <si>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</si>
  <si>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</si>
  <si>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</si>
  <si>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</si>
  <si>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</si>
  <si>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</si>
  <si>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</si>
  <si>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</si>
  <si>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</si>
  <si>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</si>
  <si>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</si>
  <si>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</si>
  <si>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</si>
  <si>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</si>
  <si>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</si>
  <si>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</si>
  <si>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</si>
  <si>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</si>
  <si>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</si>
  <si>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</si>
  <si>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</si>
  <si>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</si>
  <si>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</si>
  <si>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</si>
  <si>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</si>
  <si>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</si>
  <si>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</si>
  <si>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</si>
  <si>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</si>
  <si>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</si>
  <si>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</si>
  <si>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</si>
  <si>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</si>
  <si>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</si>
  <si>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</si>
  <si>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</si>
  <si>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</si>
  <si>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</si>
  <si>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</si>
  <si>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</si>
  <si>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</si>
  <si>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</si>
  <si>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</si>
  <si>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</si>
  <si>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</si>
  <si>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</si>
  <si>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</si>
  <si>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</si>
  <si>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</si>
  <si>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</si>
  <si>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</si>
  <si>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</si>
  <si>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</si>
  <si>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</si>
  <si>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</si>
  <si>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</si>
  <si>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</si>
  <si>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</si>
  <si>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</si>
  <si>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</si>
  <si>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</si>
  <si>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</si>
  <si>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</si>
  <si>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</si>
  <si>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</si>
  <si>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</si>
  <si>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</si>
  <si>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</si>
  <si>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</si>
  <si>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</si>
  <si>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</si>
  <si>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</si>
  <si>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</si>
  <si>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</si>
  <si>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</si>
  <si>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</si>
  <si>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</si>
  <si>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</si>
  <si>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</si>
  <si>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</si>
  <si>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</si>
  <si>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</si>
  <si>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</si>
  <si>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</si>
  <si>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</si>
  <si>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</si>
  <si>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</si>
  <si>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</si>
  <si>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</si>
  <si>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</si>
  <si>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</si>
  <si>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</si>
  <si>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</si>
  <si>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</si>
  <si>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</si>
  <si>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</si>
  <si>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</si>
  <si>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</si>
  <si>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</si>
  <si>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</si>
  <si>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</si>
  <si>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</si>
  <si>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</si>
  <si>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</si>
  <si>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</si>
  <si>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</si>
  <si>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</si>
  <si>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</si>
  <si>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</si>
  <si>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</si>
  <si>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</si>
  <si>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</si>
  <si>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</si>
  <si>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</si>
  <si>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</si>
  <si>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</si>
  <si>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</si>
  <si>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</si>
  <si>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</si>
  <si>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</si>
  <si>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</si>
  <si>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</si>
  <si>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</si>
  <si>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</si>
  <si>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</si>
  <si>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</si>
  <si>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</si>
  <si>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</si>
  <si>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</si>
  <si>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</si>
  <si>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</si>
  <si>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</si>
  <si>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</si>
  <si>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</si>
  <si>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</si>
  <si>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</si>
  <si>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</si>
  <si>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</si>
  <si>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</si>
  <si>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</si>
  <si>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</si>
  <si>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</si>
  <si>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</si>
  <si>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</si>
  <si>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</si>
  <si>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</si>
  <si>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</si>
  <si>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</si>
  <si>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</si>
  <si>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</si>
  <si>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</si>
  <si>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</si>
  <si>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</si>
  <si>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</si>
  <si>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</si>
  <si>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</si>
  <si>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</si>
  <si>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</si>
  <si>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</si>
  <si>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</si>
  <si>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</si>
  <si>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</si>
  <si>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</si>
  <si>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</si>
  <si>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</si>
  <si>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</si>
  <si>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</si>
  <si>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</si>
  <si>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</si>
  <si>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</si>
  <si>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</si>
  <si>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</si>
  <si>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</si>
  <si>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</si>
  <si>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</si>
  <si>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</si>
  <si>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</si>
  <si>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</si>
  <si>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</si>
  <si>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</si>
  <si>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</si>
  <si>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</si>
  <si>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</si>
  <si>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</si>
  <si>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</si>
  <si>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</si>
  <si>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</si>
  <si>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</si>
  <si>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</si>
  <si>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</si>
  <si>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</si>
  <si>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</si>
  <si>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</si>
  <si>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</si>
  <si>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</si>
  <si>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</si>
  <si>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</si>
  <si>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</si>
  <si>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</si>
  <si>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</si>
  <si>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</si>
  <si>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</si>
  <si>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</si>
  <si>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</si>
  <si>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</si>
  <si>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</si>
  <si>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</si>
  <si>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</si>
  <si>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</si>
  <si>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</si>
  <si>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</si>
  <si>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</si>
  <si>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</si>
  <si>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</si>
  <si>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</si>
  <si>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</si>
  <si>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</si>
  <si>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</si>
  <si>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</si>
  <si>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</si>
  <si>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</si>
  <si>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</si>
  <si>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</si>
  <si>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</si>
  <si>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</si>
  <si>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</si>
  <si>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</si>
  <si>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</si>
  <si>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</si>
  <si>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</si>
  <si>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</si>
  <si>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</si>
  <si>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</si>
  <si>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</si>
  <si>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</si>
  <si>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</si>
  <si>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</si>
  <si>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</si>
  <si>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</si>
  <si>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</si>
  <si>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</si>
  <si>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</si>
  <si>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</si>
  <si>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</si>
  <si>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</si>
  <si>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</si>
  <si>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</si>
  <si>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</si>
  <si>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</si>
  <si>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</si>
  <si>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</si>
  <si>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</si>
  <si>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</si>
  <si>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</si>
  <si>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</si>
  <si>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</si>
  <si>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</si>
  <si>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</si>
  <si>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</si>
  <si>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</si>
  <si>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</si>
  <si>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</si>
  <si>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</si>
  <si>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</si>
  <si>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</si>
  <si>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</si>
  <si>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</si>
  <si>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</si>
  <si>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</si>
  <si>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</si>
  <si>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</si>
  <si>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</si>
  <si>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</si>
  <si>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</si>
  <si>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</si>
  <si>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</si>
  <si>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</si>
  <si>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</si>
  <si>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</si>
  <si>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</si>
  <si>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</si>
  <si>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</si>
  <si>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</si>
  <si>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</si>
  <si>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</si>
  <si>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</si>
  <si>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</si>
  <si>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</si>
  <si>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</si>
  <si>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</si>
  <si>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</si>
  <si>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</si>
  <si>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</si>
  <si>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</si>
  <si>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</si>
  <si>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</si>
  <si>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</si>
  <si>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</si>
  <si>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</si>
  <si>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</si>
  <si>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</si>
  <si>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</si>
  <si>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</si>
  <si>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</si>
  <si>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</si>
  <si>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</si>
  <si>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</si>
  <si>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</si>
  <si>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</si>
  <si>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</si>
  <si>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</si>
  <si>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</si>
  <si>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</si>
  <si>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</si>
  <si>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</si>
  <si>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</si>
  <si>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</si>
  <si>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</si>
  <si>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</si>
  <si>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</si>
  <si>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</si>
  <si>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</si>
  <si>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</si>
  <si>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</si>
  <si>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</si>
  <si>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</si>
  <si>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</si>
  <si>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</si>
  <si>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</si>
  <si>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</si>
  <si>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</si>
  <si>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</si>
  <si>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</si>
  <si>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</si>
  <si>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</si>
  <si>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</si>
  <si>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</si>
  <si>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</si>
  <si>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</si>
  <si>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</si>
  <si>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</si>
  <si>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</si>
  <si>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</si>
  <si>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</si>
  <si>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</si>
  <si>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</si>
  <si>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</si>
  <si>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</si>
  <si>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</si>
  <si>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</si>
  <si>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</si>
  <si>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</si>
  <si>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</si>
  <si>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</si>
  <si>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</si>
  <si>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</si>
  <si>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</si>
  <si>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</si>
  <si>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</si>
  <si>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</si>
  <si>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</si>
  <si>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</si>
  <si>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</si>
  <si>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</si>
  <si>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</si>
  <si>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</si>
  <si>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</si>
  <si>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</si>
  <si>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</si>
  <si>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</si>
  <si>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</si>
  <si>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</si>
  <si>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</si>
  <si>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</si>
  <si>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</si>
  <si>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</si>
  <si>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</si>
  <si>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</si>
  <si>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</si>
  <si>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</si>
  <si>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</si>
  <si>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</si>
  <si>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</si>
  <si>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</si>
  <si>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</si>
  <si>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</si>
  <si>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</si>
  <si>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</si>
  <si>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</si>
  <si>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</si>
  <si>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</si>
  <si>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</si>
  <si>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</si>
  <si>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</si>
  <si>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</si>
  <si>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</si>
  <si>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</si>
  <si>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</si>
  <si>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</si>
  <si>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</si>
  <si>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</si>
  <si>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</si>
  <si>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</si>
  <si>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</si>
  <si>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</si>
  <si>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</si>
  <si>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</si>
  <si>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</si>
  <si>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</si>
  <si>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</si>
  <si>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</si>
  <si>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</si>
  <si>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</si>
  <si>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</si>
  <si>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</si>
  <si>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</si>
  <si>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</si>
  <si>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</si>
  <si>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</si>
  <si>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</si>
  <si>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</si>
  <si>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</si>
  <si>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</si>
  <si>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</si>
  <si>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</si>
  <si>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</si>
  <si>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</si>
  <si>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</si>
  <si>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</si>
  <si>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</si>
  <si>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</si>
  <si>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</si>
  <si>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</si>
  <si>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</si>
  <si>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</si>
  <si>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</si>
  <si>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</si>
  <si>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</si>
  <si>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</si>
  <si>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</si>
  <si>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</si>
  <si>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</si>
  <si>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</si>
  <si>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</si>
  <si>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</si>
  <si>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</si>
  <si>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</si>
  <si>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</si>
  <si>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</si>
  <si>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</si>
  <si>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</si>
  <si>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</si>
  <si>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</si>
  <si>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</si>
  <si>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</si>
  <si>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</si>
  <si>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</si>
  <si>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</si>
  <si>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</si>
  <si>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</si>
  <si>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</si>
  <si>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</si>
  <si>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</si>
  <si>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</si>
  <si>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</si>
  <si>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</si>
  <si>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</si>
  <si>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</si>
  <si>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</si>
  <si>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</si>
  <si>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</si>
  <si>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</si>
  <si>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</si>
  <si>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</si>
  <si>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</si>
  <si>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</si>
  <si>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</si>
  <si>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</si>
  <si>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</si>
  <si>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</si>
  <si>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</si>
  <si>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</si>
  <si>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</si>
  <si>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</si>
  <si>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</si>
  <si>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</si>
  <si>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</si>
  <si>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</si>
  <si>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</si>
  <si>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</si>
  <si>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</si>
  <si>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</si>
  <si>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</si>
  <si>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</si>
  <si>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</si>
  <si>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</si>
  <si>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</si>
  <si>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</si>
  <si>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</si>
  <si>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</si>
  <si>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</si>
  <si>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</si>
  <si>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</si>
  <si>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</si>
  <si>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</si>
  <si>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</si>
  <si>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</si>
  <si>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</si>
  <si>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</si>
  <si>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</si>
  <si>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</si>
  <si>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</si>
  <si>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</si>
  <si>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</si>
  <si>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</si>
  <si>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</si>
  <si>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</si>
  <si>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</si>
  <si>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</si>
  <si>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</si>
  <si>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</si>
  <si>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</si>
  <si>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</si>
  <si>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</si>
  <si>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</si>
  <si>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</si>
  <si>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</si>
  <si>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</si>
  <si>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</si>
  <si>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</si>
  <si>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</si>
  <si>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</si>
  <si>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</si>
  <si>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</si>
  <si>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</si>
  <si>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</si>
  <si>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</si>
  <si>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</si>
  <si>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</si>
  <si>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</si>
  <si>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</si>
  <si>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</si>
  <si>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</si>
  <si>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</si>
  <si>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</si>
  <si>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</si>
  <si>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</si>
  <si>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</si>
  <si>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</si>
  <si>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</si>
  <si>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</si>
  <si>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</si>
  <si>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</si>
  <si>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</si>
  <si>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</si>
  <si>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</si>
  <si>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</si>
  <si>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</si>
  <si>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</si>
  <si>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</si>
  <si>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</si>
  <si>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</si>
  <si>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</si>
  <si>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</si>
  <si>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</si>
  <si>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</si>
  <si>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</si>
  <si>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</si>
  <si>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</si>
  <si>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</si>
  <si>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</si>
  <si>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</si>
  <si>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</si>
  <si>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</si>
  <si>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</si>
  <si>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</si>
  <si>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</si>
  <si>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</si>
  <si>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</si>
  <si>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</si>
  <si>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</si>
  <si>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</si>
  <si>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</si>
  <si>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</si>
  <si>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</si>
  <si>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</si>
  <si>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</si>
  <si>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</si>
  <si>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</si>
  <si>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</si>
  <si>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</si>
  <si>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</si>
  <si>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</si>
  <si>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</si>
  <si>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</si>
  <si>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</si>
  <si>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</si>
  <si>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</si>
  <si>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</si>
  <si>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</si>
  <si>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</si>
  <si>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</si>
  <si>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</si>
  <si>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</si>
  <si>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</si>
  <si>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</si>
  <si>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</si>
  <si>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</si>
  <si>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</si>
  <si>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</si>
  <si>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</si>
  <si>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</si>
  <si>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</si>
  <si>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</si>
  <si>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</si>
  <si>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</si>
  <si>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</si>
  <si>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</si>
  <si>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</si>
  <si>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</si>
  <si>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</si>
  <si>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</si>
  <si>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</si>
  <si>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</si>
  <si>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</si>
  <si>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</si>
  <si>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</si>
  <si>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</si>
  <si>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</si>
  <si>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</si>
  <si>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</si>
  <si>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</si>
  <si>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</si>
  <si>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</si>
  <si>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</si>
  <si>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</si>
  <si>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</si>
  <si>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</si>
  <si>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</si>
  <si>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</si>
  <si>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</si>
  <si>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</si>
  <si>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</si>
  <si>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</si>
  <si>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</si>
  <si>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</si>
  <si>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</si>
  <si>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</si>
  <si>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</si>
  <si>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</si>
  <si>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</si>
  <si>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</si>
  <si>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</si>
  <si>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</si>
  <si>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</si>
  <si>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</si>
  <si>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</si>
  <si>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</si>
  <si>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</si>
  <si>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</si>
  <si>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</si>
  <si>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</si>
  <si>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</si>
  <si>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</si>
  <si>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</si>
  <si>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</si>
  <si>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</si>
  <si>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</si>
  <si>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</si>
  <si>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</si>
  <si>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</si>
  <si>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</si>
  <si>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</si>
  <si>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</si>
  <si>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</si>
  <si>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</si>
  <si>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</si>
  <si>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</si>
  <si>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</si>
  <si>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</si>
  <si>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</si>
  <si>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</si>
  <si>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</si>
  <si>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</si>
  <si>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</si>
  <si>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</si>
  <si>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</si>
  <si>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</si>
  <si>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</si>
  <si>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</si>
  <si>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</si>
  <si>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</si>
  <si>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</si>
  <si>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</si>
  <si>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</si>
  <si>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</si>
  <si>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</si>
  <si>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</si>
  <si>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</si>
  <si>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</si>
  <si>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</si>
  <si>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</si>
  <si>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</si>
  <si>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</si>
  <si>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</si>
  <si>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</si>
  <si>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</si>
  <si>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</si>
  <si>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</si>
  <si>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</si>
  <si>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</si>
  <si>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</si>
  <si>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</si>
  <si>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</si>
  <si>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</si>
  <si>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</si>
  <si>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</si>
  <si>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</si>
  <si>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</si>
  <si>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</si>
  <si>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</si>
  <si>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</si>
  <si>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</si>
  <si>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</si>
  <si>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</si>
  <si>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</si>
  <si>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</si>
  <si>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</si>
  <si>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</si>
  <si>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</si>
  <si>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</si>
  <si>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</si>
  <si>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</si>
  <si>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</si>
  <si>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Day Count</t>
  </si>
  <si>
    <t>Count of Day Count</t>
  </si>
  <si>
    <t>Row Labels</t>
  </si>
  <si>
    <t>Grand Total</t>
  </si>
  <si>
    <t>14</t>
  </si>
  <si>
    <t>16</t>
  </si>
  <si>
    <t>30</t>
  </si>
  <si>
    <t>29</t>
  </si>
  <si>
    <t>34</t>
  </si>
  <si>
    <t>20</t>
  </si>
  <si>
    <t>26</t>
  </si>
  <si>
    <t>50</t>
  </si>
  <si>
    <t>17</t>
  </si>
  <si>
    <t>7</t>
  </si>
  <si>
    <t>9</t>
  </si>
  <si>
    <t>13</t>
  </si>
  <si>
    <t>70</t>
  </si>
  <si>
    <t>15</t>
  </si>
  <si>
    <t>18</t>
  </si>
  <si>
    <t>12</t>
  </si>
  <si>
    <t>25</t>
  </si>
  <si>
    <t>10</t>
  </si>
  <si>
    <t>21</t>
  </si>
  <si>
    <t>23</t>
  </si>
  <si>
    <t>22</t>
  </si>
  <si>
    <t>19</t>
  </si>
  <si>
    <t>61</t>
  </si>
  <si>
    <t>28</t>
  </si>
  <si>
    <t>44</t>
  </si>
  <si>
    <t>65</t>
  </si>
  <si>
    <t>31</t>
  </si>
  <si>
    <t>35</t>
  </si>
  <si>
    <t>11</t>
  </si>
  <si>
    <t>42</t>
  </si>
  <si>
    <t>54</t>
  </si>
  <si>
    <t>56</t>
  </si>
  <si>
    <t>8</t>
  </si>
  <si>
    <t>41</t>
  </si>
  <si>
    <t>24</t>
  </si>
  <si>
    <t>37</t>
  </si>
  <si>
    <t>38</t>
  </si>
  <si>
    <t>96</t>
  </si>
  <si>
    <t>32</t>
  </si>
  <si>
    <t>43</t>
  </si>
  <si>
    <t>86</t>
  </si>
  <si>
    <t>6</t>
  </si>
  <si>
    <t>113</t>
  </si>
  <si>
    <t>0</t>
  </si>
  <si>
    <t>39</t>
  </si>
  <si>
    <t>63</t>
  </si>
  <si>
    <t>59</t>
  </si>
  <si>
    <t>71</t>
  </si>
  <si>
    <t>128</t>
  </si>
  <si>
    <t>48</t>
  </si>
  <si>
    <t>60</t>
  </si>
  <si>
    <t>72</t>
  </si>
  <si>
    <t>69</t>
  </si>
  <si>
    <t>52</t>
  </si>
  <si>
    <t>Count of WO</t>
  </si>
  <si>
    <t>(blank)</t>
  </si>
  <si>
    <t>Count of Rush</t>
  </si>
  <si>
    <t>QUESTION 2</t>
  </si>
  <si>
    <t>QUESTION 3</t>
  </si>
  <si>
    <t>Average of LbrHrs</t>
  </si>
  <si>
    <t>% of Avg</t>
  </si>
  <si>
    <t>QUESTION 4</t>
  </si>
  <si>
    <t>Count of Payment</t>
  </si>
  <si>
    <t>QUESTION 5</t>
  </si>
  <si>
    <t>Sum of TotalFee</t>
  </si>
  <si>
    <t>QUESTION 6</t>
  </si>
  <si>
    <t>QUESTION 7</t>
  </si>
  <si>
    <t>Count of Service</t>
  </si>
  <si>
    <t>QUESTION 8</t>
  </si>
  <si>
    <t>QUESTION 1</t>
  </si>
  <si>
    <t>Total Day Count =</t>
  </si>
  <si>
    <t>Total Work Orders filtering the nil date</t>
  </si>
  <si>
    <t>Average time lead time =</t>
  </si>
  <si>
    <t>Sum of LbrCost</t>
  </si>
  <si>
    <t>Sum of TotalCost</t>
  </si>
  <si>
    <t>Count of LeadTech</t>
  </si>
  <si>
    <t>Sum of LbrFee</t>
  </si>
  <si>
    <t>Sum of PartsCost</t>
  </si>
  <si>
    <t>Sum of PartsFee</t>
  </si>
  <si>
    <t>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</si>
</sst>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6">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4" fillId="0" borderId="0" xfId="0" applyNumberFormat="1" applyFont="1" applyAlignment="1">
      <alignment horizontal="center"/>
    </xf>
    <xf numFmtId="0" fontId="4" fillId="0" borderId="0" xfId="0" applyFont="1" applyAlignment="1">
      <alignment horizontal="center"/>
    </xf>
  </cellXfs>
  <cellStyles count="3">
    <cellStyle name="Ctx_Hyperlink" xfId="1" xr:uid="{00000000-0005-0000-0000-000000000000}"/>
    <cellStyle name="Normal" xfId="0" builtinId="0"/>
    <cellStyle name="Normal 4" xfId="2" xr:uid="{7D0F64F5-605B-407C-90F5-5A92BAAEBBCC}"/>
  </cellStyles>
  <dxfs count="331">
    <dxf>
      <alignment horizontal="center"/>
    </dxf>
    <dxf>
      <alignment horizontal="center"/>
    </dxf>
    <dxf>
      <alignment horizontal="center"/>
    </dxf>
    <dxf>
      <font>
        <sz val="20"/>
      </font>
    </dxf>
    <dxf>
      <font>
        <sz val="20"/>
      </font>
    </dxf>
    <dxf>
      <font>
        <sz val="20"/>
      </font>
    </dxf>
    <dxf>
      <alignment horizontal="center"/>
    </dxf>
    <dxf>
      <alignment horizontal="center"/>
    </dxf>
    <dxf>
      <alignment horizontal="center"/>
    </dxf>
    <dxf>
      <font>
        <sz val="20"/>
      </font>
    </dxf>
    <dxf>
      <font>
        <sz val="20"/>
      </font>
    </dxf>
    <dxf>
      <font>
        <sz val="20"/>
      </font>
    </dxf>
    <dxf>
      <numFmt numFmtId="13" formatCode="0%"/>
    </dxf>
    <dxf>
      <numFmt numFmtId="13"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alignment horizontal="center"/>
    </dxf>
    <dxf>
      <alignment horizontal="center"/>
    </dxf>
    <dxf>
      <alignment horizontal="center"/>
    </dxf>
    <dxf>
      <font>
        <sz val="20"/>
      </font>
    </dxf>
    <dxf>
      <font>
        <sz val="20"/>
      </font>
    </dxf>
    <dxf>
      <font>
        <sz val="20"/>
      </font>
    </dxf>
    <dxf>
      <alignment horizontal="center"/>
    </dxf>
    <dxf>
      <alignment horizontal="center"/>
    </dxf>
    <dxf>
      <alignment horizontal="center"/>
    </dxf>
    <dxf>
      <font>
        <sz val="20"/>
      </font>
    </dxf>
    <dxf>
      <font>
        <sz val="20"/>
      </font>
    </dxf>
    <dxf>
      <font>
        <sz val="20"/>
      </font>
    </dxf>
    <dxf>
      <numFmt numFmtId="13" formatCode="0%"/>
    </dxf>
    <dxf>
      <numFmt numFmtId="13"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alignment horizontal="center"/>
    </dxf>
    <dxf>
      <alignment horizontal="center"/>
    </dxf>
    <dxf>
      <alignment horizontal="center"/>
    </dxf>
    <dxf>
      <font>
        <sz val="20"/>
      </font>
    </dxf>
    <dxf>
      <font>
        <sz val="20"/>
      </font>
    </dxf>
    <dxf>
      <font>
        <sz val="20"/>
      </font>
    </dxf>
    <dxf>
      <alignment horizontal="center"/>
    </dxf>
    <dxf>
      <alignment horizontal="center"/>
    </dxf>
    <dxf>
      <alignment horizontal="center"/>
    </dxf>
    <dxf>
      <font>
        <sz val="20"/>
      </font>
    </dxf>
    <dxf>
      <font>
        <sz val="20"/>
      </font>
    </dxf>
    <dxf>
      <font>
        <sz val="20"/>
      </font>
    </dxf>
    <dxf>
      <numFmt numFmtId="13" formatCode="0%"/>
    </dxf>
    <dxf>
      <numFmt numFmtId="13"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alignment horizontal="center"/>
    </dxf>
    <dxf>
      <alignment horizontal="center"/>
    </dxf>
    <dxf>
      <alignment horizontal="center"/>
    </dxf>
    <dxf>
      <font>
        <sz val="20"/>
      </font>
    </dxf>
    <dxf>
      <font>
        <sz val="20"/>
      </font>
    </dxf>
    <dxf>
      <font>
        <sz val="20"/>
      </font>
    </dxf>
    <dxf>
      <alignment horizontal="center"/>
    </dxf>
    <dxf>
      <alignment horizontal="center"/>
    </dxf>
    <dxf>
      <alignment horizontal="center"/>
    </dxf>
    <dxf>
      <font>
        <sz val="20"/>
      </font>
    </dxf>
    <dxf>
      <font>
        <sz val="20"/>
      </font>
    </dxf>
    <dxf>
      <font>
        <sz val="20"/>
      </font>
    </dxf>
    <dxf>
      <numFmt numFmtId="13" formatCode="0%"/>
    </dxf>
    <dxf>
      <numFmt numFmtId="13"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alignment horizontal="center"/>
    </dxf>
    <dxf>
      <alignment horizontal="center"/>
    </dxf>
    <dxf>
      <alignment horizontal="center"/>
    </dxf>
    <dxf>
      <font>
        <sz val="20"/>
      </font>
    </dxf>
    <dxf>
      <font>
        <sz val="20"/>
      </font>
    </dxf>
    <dxf>
      <font>
        <sz val="20"/>
      </font>
    </dxf>
    <dxf>
      <alignment horizontal="center"/>
    </dxf>
    <dxf>
      <alignment horizontal="center"/>
    </dxf>
    <dxf>
      <alignment horizontal="center"/>
    </dxf>
    <dxf>
      <font>
        <sz val="20"/>
      </font>
    </dxf>
    <dxf>
      <font>
        <sz val="20"/>
      </font>
    </dxf>
    <dxf>
      <font>
        <sz val="20"/>
      </font>
    </dxf>
    <dxf>
      <numFmt numFmtId="13" formatCode="0%"/>
    </dxf>
    <dxf>
      <numFmt numFmtId="13"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13" formatCode="0%"/>
    </dxf>
    <dxf>
      <font>
        <sz val="20"/>
      </font>
    </dxf>
    <dxf>
      <font>
        <sz val="18"/>
      </font>
    </dxf>
    <dxf>
      <font>
        <sz val="18"/>
      </font>
    </dxf>
    <dxf>
      <font>
        <sz val="18"/>
      </font>
    </dxf>
    <dxf>
      <font>
        <sz val="18"/>
      </font>
    </dxf>
    <dxf>
      <font>
        <sz val="16"/>
      </font>
    </dxf>
    <dxf>
      <font>
        <sz val="16"/>
      </font>
    </dxf>
    <dxf>
      <font>
        <sz val="16"/>
      </font>
    </dxf>
    <dxf>
      <font>
        <sz val="16"/>
      </font>
    </dxf>
    <dxf>
      <font>
        <sz val="14"/>
      </font>
    </dxf>
    <dxf>
      <font>
        <sz val="14"/>
      </font>
    </dxf>
    <dxf>
      <font>
        <sz val="14"/>
      </font>
    </dxf>
    <dxf>
      <font>
        <sz val="14"/>
      </font>
    </dxf>
    <dxf>
      <font>
        <sz val="12"/>
      </font>
    </dxf>
    <dxf>
      <font>
        <sz val="12"/>
      </font>
    </dxf>
    <dxf>
      <font>
        <sz val="12"/>
      </font>
    </dxf>
    <dxf>
      <font>
        <sz val="12"/>
      </font>
    </dxf>
    <dxf>
      <alignment horizontal="center"/>
    </dxf>
    <dxf>
      <font>
        <sz val="20"/>
      </font>
    </dxf>
    <dxf>
      <font>
        <sz val="18"/>
      </font>
    </dxf>
    <dxf>
      <font>
        <sz val="18"/>
      </font>
    </dxf>
    <dxf>
      <font>
        <sz val="18"/>
      </font>
    </dxf>
    <dxf>
      <font>
        <sz val="18"/>
      </font>
    </dxf>
    <dxf>
      <font>
        <sz val="16"/>
      </font>
    </dxf>
    <dxf>
      <font>
        <sz val="16"/>
      </font>
    </dxf>
    <dxf>
      <font>
        <sz val="16"/>
      </font>
    </dxf>
    <dxf>
      <font>
        <sz val="16"/>
      </font>
    </dxf>
    <dxf>
      <font>
        <sz val="14"/>
      </font>
    </dxf>
    <dxf>
      <font>
        <sz val="14"/>
      </font>
    </dxf>
    <dxf>
      <font>
        <sz val="14"/>
      </font>
    </dxf>
    <dxf>
      <font>
        <sz val="14"/>
      </font>
    </dxf>
    <dxf>
      <font>
        <sz val="12"/>
      </font>
    </dxf>
    <dxf>
      <font>
        <sz val="12"/>
      </font>
    </dxf>
    <dxf>
      <font>
        <sz val="12"/>
      </font>
    </dxf>
    <dxf>
      <font>
        <sz val="12"/>
      </font>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0.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1.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microsoft.com/office/2011/relationships/timelineCache" Target="timelineCaches/timelineCache1.xml"/><Relationship Id="rId30" Type="http://schemas.openxmlformats.org/officeDocument/2006/relationships/styles" Target="styles.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Tables'!$B$3</c:f>
              <c:strCache>
                <c:ptCount val="1"/>
                <c:pt idx="0">
                  <c:v>Sum of LbrCost</c:v>
                </c:pt>
              </c:strCache>
            </c:strRef>
          </c:tx>
          <c:spPr>
            <a:ln w="28575" cap="rnd">
              <a:solidFill>
                <a:schemeClr val="accent1"/>
              </a:solidFill>
              <a:round/>
            </a:ln>
            <a:effectLst/>
          </c:spPr>
          <c:marker>
            <c:symbol val="none"/>
          </c:marker>
          <c:cat>
            <c:strRef>
              <c:f>'Chart Tables'!$A$4:$A$10</c:f>
              <c:strCache>
                <c:ptCount val="6"/>
                <c:pt idx="0">
                  <c:v>Fri</c:v>
                </c:pt>
                <c:pt idx="1">
                  <c:v>Mon</c:v>
                </c:pt>
                <c:pt idx="2">
                  <c:v>Sat</c:v>
                </c:pt>
                <c:pt idx="3">
                  <c:v>Thu</c:v>
                </c:pt>
                <c:pt idx="4">
                  <c:v>Tue</c:v>
                </c:pt>
                <c:pt idx="5">
                  <c:v>Wed</c:v>
                </c:pt>
              </c:strCache>
            </c:strRef>
          </c:cat>
          <c:val>
            <c:numRef>
              <c:f>'Chart Tables'!$B$4:$B$10</c:f>
              <c:numCache>
                <c:formatCode>General</c:formatCode>
                <c:ptCount val="6"/>
                <c:pt idx="0">
                  <c:v>920</c:v>
                </c:pt>
                <c:pt idx="1">
                  <c:v>2850</c:v>
                </c:pt>
                <c:pt idx="2">
                  <c:v>2785</c:v>
                </c:pt>
                <c:pt idx="3">
                  <c:v>2970</c:v>
                </c:pt>
                <c:pt idx="4">
                  <c:v>3465</c:v>
                </c:pt>
                <c:pt idx="5">
                  <c:v>1715</c:v>
                </c:pt>
              </c:numCache>
            </c:numRef>
          </c:val>
          <c:smooth val="0"/>
          <c:extLst>
            <c:ext xmlns:c16="http://schemas.microsoft.com/office/drawing/2014/chart" uri="{C3380CC4-5D6E-409C-BE32-E72D297353CC}">
              <c16:uniqueId val="{00000009-DD05-4197-A10E-48D1F501C4A5}"/>
            </c:ext>
          </c:extLst>
        </c:ser>
        <c:ser>
          <c:idx val="1"/>
          <c:order val="1"/>
          <c:tx>
            <c:strRef>
              <c:f>'Chart Tables'!$C$3</c:f>
              <c:strCache>
                <c:ptCount val="1"/>
                <c:pt idx="0">
                  <c:v>Sum of LbrFee</c:v>
                </c:pt>
              </c:strCache>
            </c:strRef>
          </c:tx>
          <c:spPr>
            <a:ln w="28575" cap="rnd">
              <a:solidFill>
                <a:schemeClr val="accent2"/>
              </a:solidFill>
              <a:round/>
            </a:ln>
            <a:effectLst/>
          </c:spPr>
          <c:marker>
            <c:symbol val="none"/>
          </c:marker>
          <c:cat>
            <c:strRef>
              <c:f>'Chart Tables'!$A$4:$A$10</c:f>
              <c:strCache>
                <c:ptCount val="6"/>
                <c:pt idx="0">
                  <c:v>Fri</c:v>
                </c:pt>
                <c:pt idx="1">
                  <c:v>Mon</c:v>
                </c:pt>
                <c:pt idx="2">
                  <c:v>Sat</c:v>
                </c:pt>
                <c:pt idx="3">
                  <c:v>Thu</c:v>
                </c:pt>
                <c:pt idx="4">
                  <c:v>Tue</c:v>
                </c:pt>
                <c:pt idx="5">
                  <c:v>Wed</c:v>
                </c:pt>
              </c:strCache>
            </c:strRef>
          </c:cat>
          <c:val>
            <c:numRef>
              <c:f>'Chart Tables'!$C$4:$C$10</c:f>
              <c:numCache>
                <c:formatCode>General</c:formatCode>
                <c:ptCount val="6"/>
                <c:pt idx="0">
                  <c:v>920</c:v>
                </c:pt>
                <c:pt idx="1">
                  <c:v>2850</c:v>
                </c:pt>
                <c:pt idx="2">
                  <c:v>2470</c:v>
                </c:pt>
                <c:pt idx="3">
                  <c:v>2670</c:v>
                </c:pt>
                <c:pt idx="4">
                  <c:v>3365</c:v>
                </c:pt>
                <c:pt idx="5">
                  <c:v>1695</c:v>
                </c:pt>
              </c:numCache>
            </c:numRef>
          </c:val>
          <c:smooth val="0"/>
          <c:extLst>
            <c:ext xmlns:c16="http://schemas.microsoft.com/office/drawing/2014/chart" uri="{C3380CC4-5D6E-409C-BE32-E72D297353CC}">
              <c16:uniqueId val="{0000000A-DD05-4197-A10E-48D1F501C4A5}"/>
            </c:ext>
          </c:extLst>
        </c:ser>
        <c:dLbls>
          <c:dLblPos val="t"/>
          <c:showLegendKey val="0"/>
          <c:showVal val="0"/>
          <c:showCatName val="0"/>
          <c:showSerName val="0"/>
          <c:showPercent val="0"/>
          <c:showBubbleSize val="0"/>
        </c:dLbls>
        <c:smooth val="0"/>
        <c:axId val="62982815"/>
        <c:axId val="62983775"/>
      </c:lineChart>
      <c:catAx>
        <c:axId val="6298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3775"/>
        <c:crosses val="autoZero"/>
        <c:auto val="1"/>
        <c:lblAlgn val="ctr"/>
        <c:lblOffset val="100"/>
        <c:noMultiLvlLbl val="0"/>
      </c:catAx>
      <c:valAx>
        <c:axId val="629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 Tables'!$B$17</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'Chart Tables'!$A$18:$A$23</c:f>
              <c:strCache>
                <c:ptCount val="5"/>
                <c:pt idx="0">
                  <c:v>Burton</c:v>
                </c:pt>
                <c:pt idx="1">
                  <c:v>Cartier</c:v>
                </c:pt>
                <c:pt idx="2">
                  <c:v>Khan</c:v>
                </c:pt>
                <c:pt idx="3">
                  <c:v>Ling</c:v>
                </c:pt>
                <c:pt idx="4">
                  <c:v>Michner</c:v>
                </c:pt>
              </c:strCache>
            </c:strRef>
          </c:cat>
          <c:val>
            <c:numRef>
              <c:f>'Chart Tables'!$B$18:$B$23</c:f>
              <c:numCache>
                <c:formatCode>General</c:formatCode>
                <c:ptCount val="5"/>
                <c:pt idx="0">
                  <c:v>45</c:v>
                </c:pt>
                <c:pt idx="1">
                  <c:v>57</c:v>
                </c:pt>
                <c:pt idx="2">
                  <c:v>43</c:v>
                </c:pt>
                <c:pt idx="3">
                  <c:v>1</c:v>
                </c:pt>
                <c:pt idx="4">
                  <c:v>12</c:v>
                </c:pt>
              </c:numCache>
            </c:numRef>
          </c:val>
          <c:extLst>
            <c:ext xmlns:c16="http://schemas.microsoft.com/office/drawing/2014/chart" uri="{C3380CC4-5D6E-409C-BE32-E72D297353CC}">
              <c16:uniqueId val="{00000003-4E10-406B-9A73-668CF590D5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Tables'!$L$17</c:f>
              <c:strCache>
                <c:ptCount val="1"/>
                <c:pt idx="0">
                  <c:v>Total</c:v>
                </c:pt>
              </c:strCache>
            </c:strRef>
          </c:tx>
          <c:spPr>
            <a:solidFill>
              <a:schemeClr val="accent1"/>
            </a:solidFill>
            <a:ln>
              <a:noFill/>
            </a:ln>
            <a:effectLst/>
          </c:spPr>
          <c:invertIfNegative val="0"/>
          <c:cat>
            <c:strRef>
              <c:f>'Chart Tables'!$K$18:$K$23</c:f>
              <c:strCache>
                <c:ptCount val="5"/>
                <c:pt idx="0">
                  <c:v>Assess</c:v>
                </c:pt>
                <c:pt idx="1">
                  <c:v>Deliver</c:v>
                </c:pt>
                <c:pt idx="2">
                  <c:v>Install</c:v>
                </c:pt>
                <c:pt idx="3">
                  <c:v>Repair</c:v>
                </c:pt>
                <c:pt idx="4">
                  <c:v>Replace</c:v>
                </c:pt>
              </c:strCache>
            </c:strRef>
          </c:cat>
          <c:val>
            <c:numRef>
              <c:f>'Chart Tables'!$L$18:$L$23</c:f>
              <c:numCache>
                <c:formatCode>General</c:formatCode>
                <c:ptCount val="5"/>
                <c:pt idx="0">
                  <c:v>46</c:v>
                </c:pt>
                <c:pt idx="1">
                  <c:v>26</c:v>
                </c:pt>
                <c:pt idx="2">
                  <c:v>16</c:v>
                </c:pt>
                <c:pt idx="3">
                  <c:v>23</c:v>
                </c:pt>
                <c:pt idx="4">
                  <c:v>47</c:v>
                </c:pt>
              </c:numCache>
            </c:numRef>
          </c:val>
          <c:extLst>
            <c:ext xmlns:c16="http://schemas.microsoft.com/office/drawing/2014/chart" uri="{C3380CC4-5D6E-409C-BE32-E72D297353CC}">
              <c16:uniqueId val="{00000002-65F1-4F7A-96AC-E353B811D503}"/>
            </c:ext>
          </c:extLst>
        </c:ser>
        <c:dLbls>
          <c:showLegendKey val="0"/>
          <c:showVal val="0"/>
          <c:showCatName val="0"/>
          <c:showSerName val="0"/>
          <c:showPercent val="0"/>
          <c:showBubbleSize val="0"/>
        </c:dLbls>
        <c:gapWidth val="219"/>
        <c:overlap val="-27"/>
        <c:axId val="413468639"/>
        <c:axId val="413475839"/>
      </c:barChart>
      <c:catAx>
        <c:axId val="4134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5839"/>
        <c:crosses val="autoZero"/>
        <c:auto val="1"/>
        <c:lblAlgn val="ctr"/>
        <c:lblOffset val="100"/>
        <c:noMultiLvlLbl val="0"/>
      </c:catAx>
      <c:valAx>
        <c:axId val="41347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Tables'!$J$28</c:f>
              <c:strCache>
                <c:ptCount val="1"/>
                <c:pt idx="0">
                  <c:v>Sum of PartsCost</c:v>
                </c:pt>
              </c:strCache>
            </c:strRef>
          </c:tx>
          <c:spPr>
            <a:solidFill>
              <a:schemeClr val="accent1"/>
            </a:solidFill>
            <a:ln>
              <a:noFill/>
            </a:ln>
            <a:effectLst/>
          </c:spPr>
          <c:invertIfNegative val="0"/>
          <c:cat>
            <c:strRef>
              <c:f>'Chart Tables'!$J$29</c:f>
              <c:strCache>
                <c:ptCount val="1"/>
                <c:pt idx="0">
                  <c:v>Total</c:v>
                </c:pt>
              </c:strCache>
            </c:strRef>
          </c:cat>
          <c:val>
            <c:numRef>
              <c:f>'Chart Tables'!$J$29</c:f>
              <c:numCache>
                <c:formatCode>General</c:formatCode>
                <c:ptCount val="1"/>
                <c:pt idx="0">
                  <c:v>45530.140899999999</c:v>
                </c:pt>
              </c:numCache>
            </c:numRef>
          </c:val>
          <c:extLst>
            <c:ext xmlns:c16="http://schemas.microsoft.com/office/drawing/2014/chart" uri="{C3380CC4-5D6E-409C-BE32-E72D297353CC}">
              <c16:uniqueId val="{00000004-3F88-43C3-968D-DF3AE58F1DA2}"/>
            </c:ext>
          </c:extLst>
        </c:ser>
        <c:ser>
          <c:idx val="1"/>
          <c:order val="1"/>
          <c:tx>
            <c:strRef>
              <c:f>'Chart Tables'!$K$28</c:f>
              <c:strCache>
                <c:ptCount val="1"/>
                <c:pt idx="0">
                  <c:v>Sum of PartsFee</c:v>
                </c:pt>
              </c:strCache>
            </c:strRef>
          </c:tx>
          <c:spPr>
            <a:solidFill>
              <a:schemeClr val="accent2"/>
            </a:solidFill>
            <a:ln>
              <a:noFill/>
            </a:ln>
            <a:effectLst/>
          </c:spPr>
          <c:invertIfNegative val="0"/>
          <c:cat>
            <c:strRef>
              <c:f>'Chart Tables'!$J$29</c:f>
              <c:strCache>
                <c:ptCount val="1"/>
                <c:pt idx="0">
                  <c:v>Total</c:v>
                </c:pt>
              </c:strCache>
            </c:strRef>
          </c:cat>
          <c:val>
            <c:numRef>
              <c:f>'Chart Tables'!$K$29</c:f>
              <c:numCache>
                <c:formatCode>General</c:formatCode>
                <c:ptCount val="1"/>
                <c:pt idx="0">
                  <c:v>38588.5069</c:v>
                </c:pt>
              </c:numCache>
            </c:numRef>
          </c:val>
          <c:extLst>
            <c:ext xmlns:c16="http://schemas.microsoft.com/office/drawing/2014/chart" uri="{C3380CC4-5D6E-409C-BE32-E72D297353CC}">
              <c16:uniqueId val="{00000005-3F88-43C3-968D-DF3AE58F1DA2}"/>
            </c:ext>
          </c:extLst>
        </c:ser>
        <c:dLbls>
          <c:showLegendKey val="0"/>
          <c:showVal val="0"/>
          <c:showCatName val="0"/>
          <c:showSerName val="0"/>
          <c:showPercent val="0"/>
          <c:showBubbleSize val="0"/>
        </c:dLbls>
        <c:gapWidth val="219"/>
        <c:axId val="413489279"/>
        <c:axId val="413478719"/>
      </c:barChart>
      <c:catAx>
        <c:axId val="4134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8719"/>
        <c:crosses val="autoZero"/>
        <c:auto val="1"/>
        <c:lblAlgn val="ctr"/>
        <c:lblOffset val="100"/>
        <c:noMultiLvlLbl val="0"/>
      </c:catAx>
      <c:valAx>
        <c:axId val="41347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Tables!PivotTable17</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Tables'!$B$3</c:f>
              <c:strCache>
                <c:ptCount val="1"/>
                <c:pt idx="0">
                  <c:v>Sum of LbrCost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'Chart Tables'!$A$4:$A$10</c:f>
              <c:strCache>
                <c:ptCount val="6"/>
                <c:pt idx="0">
                  <c:v>Fri</c:v>
                </c:pt>
                <c:pt idx="1">
                  <c:v>Mon</c:v>
                </c:pt>
                <c:pt idx="2">
                  <c:v>Sat</c:v>
                </c:pt>
                <c:pt idx="3">
                  <c:v>Thu</c:v>
                </c:pt>
                <c:pt idx="4">
                  <c:v>Tue</c:v>
                </c:pt>
                <c:pt idx="5">
                  <c:v>Wed</c:v>
                </c:pt>
              </c:strCache>
            </c:strRef>
          </c:cat>
          <c:val>
            <c:numRef>
              <c:f>'Chart Tables'!$B$4:$B$10</c:f>
              <c:numCache>
                <c:formatCode>General</c:formatCode>
                <c:ptCount val="6"/>
                <c:pt idx="0">
                  <c:v>920</c:v>
                </c:pt>
                <c:pt idx="1">
                  <c:v>2850</c:v>
                </c:pt>
                <c:pt idx="2">
                  <c:v>2785</c:v>
                </c:pt>
                <c:pt idx="3">
                  <c:v>2970</c:v>
                </c:pt>
                <c:pt idx="4">
                  <c:v>3465</c:v>
                </c:pt>
                <c:pt idx="5">
                  <c:v>1715</c:v>
                </c:pt>
              </c:numCache>
            </c:numRef>
          </c:val>
          <c:smooth val="0"/>
          <c:extLst>
            <c:ext xmlns:c16="http://schemas.microsoft.com/office/drawing/2014/chart" uri="{C3380CC4-5D6E-409C-BE32-E72D297353CC}">
              <c16:uniqueId val="{00000005-8EC4-42EE-82B6-E22503A4BE7A}"/>
            </c:ext>
          </c:extLst>
        </c:ser>
        <c:ser>
          <c:idx val="1"/>
          <c:order val="1"/>
          <c:tx>
            <c:strRef>
              <c:f>'Chart Tables'!$C$3</c:f>
              <c:strCache>
                <c:ptCount val="1"/>
                <c:pt idx="0">
                  <c:v>Sum of LbrFee</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'Chart Tables'!$A$4:$A$10</c:f>
              <c:strCache>
                <c:ptCount val="6"/>
                <c:pt idx="0">
                  <c:v>Fri</c:v>
                </c:pt>
                <c:pt idx="1">
                  <c:v>Mon</c:v>
                </c:pt>
                <c:pt idx="2">
                  <c:v>Sat</c:v>
                </c:pt>
                <c:pt idx="3">
                  <c:v>Thu</c:v>
                </c:pt>
                <c:pt idx="4">
                  <c:v>Tue</c:v>
                </c:pt>
                <c:pt idx="5">
                  <c:v>Wed</c:v>
                </c:pt>
              </c:strCache>
            </c:strRef>
          </c:cat>
          <c:val>
            <c:numRef>
              <c:f>'Chart Tables'!$C$4:$C$10</c:f>
              <c:numCache>
                <c:formatCode>General</c:formatCode>
                <c:ptCount val="6"/>
                <c:pt idx="0">
                  <c:v>920</c:v>
                </c:pt>
                <c:pt idx="1">
                  <c:v>2850</c:v>
                </c:pt>
                <c:pt idx="2">
                  <c:v>2470</c:v>
                </c:pt>
                <c:pt idx="3">
                  <c:v>2670</c:v>
                </c:pt>
                <c:pt idx="4">
                  <c:v>3365</c:v>
                </c:pt>
                <c:pt idx="5">
                  <c:v>1695</c:v>
                </c:pt>
              </c:numCache>
            </c:numRef>
          </c:val>
          <c:smooth val="0"/>
          <c:extLst>
            <c:ext xmlns:c16="http://schemas.microsoft.com/office/drawing/2014/chart" uri="{C3380CC4-5D6E-409C-BE32-E72D297353CC}">
              <c16:uniqueId val="{00000006-8EC4-42EE-82B6-E22503A4BE7A}"/>
            </c:ext>
          </c:extLst>
        </c:ser>
        <c:dLbls>
          <c:showLegendKey val="0"/>
          <c:showVal val="0"/>
          <c:showCatName val="0"/>
          <c:showSerName val="0"/>
          <c:showPercent val="0"/>
          <c:showBubbleSize val="0"/>
        </c:dLbls>
        <c:marker val="1"/>
        <c:smooth val="0"/>
        <c:axId val="62982815"/>
        <c:axId val="62983775"/>
      </c:lineChart>
      <c:catAx>
        <c:axId val="6298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83775"/>
        <c:crosses val="autoZero"/>
        <c:auto val="1"/>
        <c:lblAlgn val="ctr"/>
        <c:lblOffset val="100"/>
        <c:noMultiLvlLbl val="0"/>
      </c:catAx>
      <c:valAx>
        <c:axId val="62983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8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Tables!PivotTable19</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Tables'!$L$17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'Chart Tables'!$K$18:$K$23</c:f>
              <c:strCache>
                <c:ptCount val="5"/>
                <c:pt idx="0">
                  <c:v>Assess</c:v>
                </c:pt>
                <c:pt idx="1">
                  <c:v>Deliver</c:v>
                </c:pt>
                <c:pt idx="2">
                  <c:v>Install</c:v>
                </c:pt>
                <c:pt idx="3">
                  <c:v>Repair</c:v>
                </c:pt>
                <c:pt idx="4">
                  <c:v>Replace</c:v>
                </c:pt>
              </c:strCache>
            </c:strRef>
          </c:cat>
          <c:val>
            <c:numRef>
              <c:f>'Chart Tables'!$L$18:$L$23</c:f>
              <c:numCache>
                <c:formatCode>General</c:formatCode>
                <c:ptCount val="5"/>
                <c:pt idx="0">
                  <c:v>46</c:v>
                </c:pt>
                <c:pt idx="1">
                  <c:v>26</c:v>
                </c:pt>
                <c:pt idx="2">
                  <c:v>16</c:v>
                </c:pt>
                <c:pt idx="3">
                  <c:v>23</c:v>
                </c:pt>
                <c:pt idx="4">
                  <c:v>47</c:v>
                </c:pt>
              </c:numCache>
            </c:numRef>
          </c:val>
          <c:extLst>
            <c:ext xmlns:c16="http://schemas.microsoft.com/office/drawing/2014/chart" uri="{C3380CC4-5D6E-409C-BE32-E72D297353CC}">
              <c16:uniqueId val="{00000000-AE2E-47B5-8093-10DFFBD8C564}"/>
            </c:ext>
          </c:extLst>
        </c:ser>
        <c:dLbls>
          <c:showLegendKey val="0"/>
          <c:showVal val="0"/>
          <c:showCatName val="0"/>
          <c:showSerName val="0"/>
          <c:showPercent val="0"/>
          <c:showBubbleSize val="0"/>
        </c:dLbls>
        <c:gapWidth val="100"/>
        <c:overlap val="-24"/>
        <c:axId val="413468639"/>
        <c:axId val="413475839"/>
      </c:barChart>
      <c:catAx>
        <c:axId val="41346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475839"/>
        <c:crosses val="autoZero"/>
        <c:auto val="1"/>
        <c:lblAlgn val="ctr"/>
        <c:lblOffset val="100"/>
        <c:noMultiLvlLbl val="0"/>
      </c:catAx>
      <c:valAx>
        <c:axId val="413475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4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Tables!PivotTable18</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pivotFmt>
      <c:pivotFmt>
        <c:idx val="1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'Chart Tables'!$B$17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F459-4EFB-B585-6C7E5BA0232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F459-4EFB-B585-6C7E5BA0232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4-F459-4EFB-B585-6C7E5BA0232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F459-4EFB-B585-6C7E5BA0232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 Tables'!$A$18:$A$23</c:f>
              <c:strCache>
                <c:ptCount val="5"/>
                <c:pt idx="0">
                  <c:v>Burton</c:v>
                </c:pt>
                <c:pt idx="1">
                  <c:v>Cartier</c:v>
                </c:pt>
                <c:pt idx="2">
                  <c:v>Khan</c:v>
                </c:pt>
                <c:pt idx="3">
                  <c:v>Ling</c:v>
                </c:pt>
                <c:pt idx="4">
                  <c:v>Michner</c:v>
                </c:pt>
              </c:strCache>
            </c:strRef>
          </c:cat>
          <c:val>
            <c:numRef>
              <c:f>'Chart Tables'!$B$18:$B$23</c:f>
              <c:numCache>
                <c:formatCode>General</c:formatCode>
                <c:ptCount val="5"/>
                <c:pt idx="0">
                  <c:v>45</c:v>
                </c:pt>
                <c:pt idx="1">
                  <c:v>57</c:v>
                </c:pt>
                <c:pt idx="2">
                  <c:v>43</c:v>
                </c:pt>
                <c:pt idx="3">
                  <c:v>1</c:v>
                </c:pt>
                <c:pt idx="4">
                  <c:v>12</c:v>
                </c:pt>
              </c:numCache>
            </c:numRef>
          </c:val>
          <c:extLst>
            <c:ext xmlns:c16="http://schemas.microsoft.com/office/drawing/2014/chart" uri="{C3380CC4-5D6E-409C-BE32-E72D297353CC}">
              <c16:uniqueId val="{00000011-F459-4EFB-B585-6C7E5BA0232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[lvadsusr189_4397_steffi.xlsx]Chart Tables!PivotTable22</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Tables'!$J$28</c:f>
              <c:strCache>
                <c:ptCount val="1"/>
                <c:pt idx="0">
                  <c:v>Sum of PartsCost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'Chart Tables'!$J$29</c:f>
              <c:strCache>
                <c:ptCount val="1"/>
                <c:pt idx="0">
                  <c:v>Total</c:v>
                </c:pt>
              </c:strCache>
            </c:strRef>
          </c:cat>
          <c:val>
            <c:numRef>
              <c:f>'Chart Tables'!$J$29</c:f>
              <c:numCache>
                <c:formatCode>General</c:formatCode>
                <c:ptCount val="1"/>
                <c:pt idx="0">
                  <c:v>45530.140899999999</c:v>
                </c:pt>
              </c:numCache>
            </c:numRef>
          </c:val>
          <c:extLst>
            <c:ext xmlns:c16="http://schemas.microsoft.com/office/drawing/2014/chart" uri="{C3380CC4-5D6E-409C-BE32-E72D297353CC}">
              <c16:uniqueId val="{00000000-58D9-4264-BEA0-0515F0FAA914}"/>
            </c:ext>
          </c:extLst>
        </c:ser>
        <c:ser>
          <c:idx val="1"/>
          <c:order val="1"/>
          <c:tx>
            <c:strRef>
              <c:f>'Chart Tables'!$K$28</c:f>
              <c:strCache>
                <c:ptCount val="1"/>
                <c:pt idx="0">
                  <c:v>Sum of PartsFee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'Chart Tables'!$J$29</c:f>
              <c:strCache>
                <c:ptCount val="1"/>
                <c:pt idx="0">
                  <c:v>Total</c:v>
                </c:pt>
              </c:strCache>
            </c:strRef>
          </c:cat>
          <c:val>
            <c:numRef>
              <c:f>'Chart Tables'!$K$29</c:f>
              <c:numCache>
                <c:formatCode>General</c:formatCode>
                <c:ptCount val="1"/>
                <c:pt idx="0">
                  <c:v>38588.5069</c:v>
                </c:pt>
              </c:numCache>
            </c:numRef>
          </c:val>
          <c:extLst>
            <c:ext xmlns:c16="http://schemas.microsoft.com/office/drawing/2014/chart" uri="{C3380CC4-5D6E-409C-BE32-E72D297353CC}">
              <c16:uniqueId val="{00000001-58D9-4264-BEA0-0515F0FAA914}"/>
            </c:ext>
          </c:extLst>
        </c:ser>
        <c:dLbls>
          <c:showLegendKey val="0"/>
          <c:showVal val="0"/>
          <c:showCatName val="0"/>
          <c:showSerName val="0"/>
          <c:showPercent val="0"/>
          <c:showBubbleSize val="0"/>
        </c:dLbls>
        <c:gapWidth val="100"/>
        <c:overlap val="-24"/>
        <c:axId val="413489279"/>
        <c:axId val="413478719"/>
      </c:barChart>
      <c:catAx>
        <c:axId val="413489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478719"/>
        <c:crosses val="autoZero"/>
        <c:auto val="1"/>
        <c:lblAlgn val="ctr"/>
        <c:lblOffset val="100"/>
        <c:noMultiLvlLbl val="0"/>
      </c:catAx>
      <c:valAx>
        <c:axId val="413478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48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Techs and Parts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WOs!$H$1</c:f>
              <c:strCache>
                <c:ptCount val="1"/>
                <c:pt idx="0">
                  <c:v>Techs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WOs!$H:$H</c:f>
              <c:strCache>
                <c:ptCount val="1001"/>
                <c:pt idx="0">
                  <c:v>Techs</c:v>
                </c:pt>
                <c:pt idx="1">
                  <c:v>2</c:v>
                </c:pt>
                <c:pt idx="2">
                  <c:v>1</c:v>
                </c:pt>
                <c:pt idx="3">
                  <c:v>1</c:v>
                </c:pt>
                <c:pt idx="4">
                  <c:v>1</c:v>
                </c:pt>
                <c:pt idx="5">
                  <c:v>1</c:v>
                </c:pt>
                <c:pt idx="6">
                  <c:v>1</c:v>
                </c:pt>
                <c:pt idx="7">
                  <c:v>2</c:v>
                </c:pt>
                <c:pt idx="8">
                  <c:v>1</c:v>
                </c:pt>
                <c:pt idx="9">
                  <c:v>1</c:v>
                </c:pt>
                <c:pt idx="10">
                  <c:v>1</c:v>
                </c:pt>
                <c:pt idx="11">
                  <c:v>2</c:v>
                </c:pt>
                <c:pt idx="12">
                  <c:v>1</c:v>
                </c:pt>
                <c:pt idx="13">
                  <c:v>1</c:v>
                </c:pt>
                <c:pt idx="14">
                  <c:v>2</c:v>
                </c:pt>
                <c:pt idx="15">
                  <c:v>1</c:v>
                </c:pt>
                <c:pt idx="16">
                  <c:v>1</c:v>
                </c:pt>
                <c:pt idx="17">
                  <c:v>1</c:v>
                </c:pt>
                <c:pt idx="18">
                  <c:v>2</c:v>
                </c:pt>
                <c:pt idx="19">
                  <c:v>2</c:v>
                </c:pt>
                <c:pt idx="20">
                  <c:v>2</c:v>
                </c:pt>
                <c:pt idx="21">
                  <c:v>1</c:v>
                </c:pt>
                <c:pt idx="22">
                  <c:v>1</c:v>
                </c:pt>
                <c:pt idx="23">
                  <c:v>1</c:v>
                </c:pt>
                <c:pt idx="24">
                  <c:v>1</c:v>
                </c:pt>
                <c:pt idx="25">
                  <c:v>2</c:v>
                </c:pt>
                <c:pt idx="26">
                  <c:v>1</c:v>
                </c:pt>
                <c:pt idx="27">
                  <c:v>1</c:v>
                </c:pt>
                <c:pt idx="28">
                  <c:v>1</c:v>
                </c:pt>
                <c:pt idx="29">
                  <c:v>1</c:v>
                </c:pt>
                <c:pt idx="30">
                  <c:v>1</c:v>
                </c:pt>
                <c:pt idx="31">
                  <c:v>2</c:v>
                </c:pt>
                <c:pt idx="32">
                  <c:v>2</c:v>
                </c:pt>
                <c:pt idx="33">
                  <c:v>2</c:v>
                </c:pt>
                <c:pt idx="34">
                  <c:v>1</c:v>
                </c:pt>
                <c:pt idx="35">
                  <c:v>1</c:v>
                </c:pt>
                <c:pt idx="36">
                  <c:v>2</c:v>
                </c:pt>
                <c:pt idx="37">
                  <c:v>1</c:v>
                </c:pt>
                <c:pt idx="38">
                  <c:v>1</c:v>
                </c:pt>
                <c:pt idx="39">
                  <c:v>1</c:v>
                </c:pt>
                <c:pt idx="40">
                  <c:v>1</c:v>
                </c:pt>
                <c:pt idx="41">
                  <c:v>2</c:v>
                </c:pt>
                <c:pt idx="42">
                  <c:v>1</c:v>
                </c:pt>
                <c:pt idx="43">
                  <c:v>1</c:v>
                </c:pt>
                <c:pt idx="44">
                  <c:v>2</c:v>
                </c:pt>
                <c:pt idx="45">
                  <c:v>2</c:v>
                </c:pt>
                <c:pt idx="46">
                  <c:v>1</c:v>
                </c:pt>
                <c:pt idx="47">
                  <c:v>2</c:v>
                </c:pt>
                <c:pt idx="48">
                  <c:v>2</c:v>
                </c:pt>
                <c:pt idx="49">
                  <c:v>1</c:v>
                </c:pt>
                <c:pt idx="50">
                  <c:v>1</c:v>
                </c:pt>
                <c:pt idx="51">
                  <c:v>1</c:v>
                </c:pt>
                <c:pt idx="52">
                  <c:v>1</c:v>
                </c:pt>
                <c:pt idx="53">
                  <c:v>1</c:v>
                </c:pt>
                <c:pt idx="54">
                  <c:v>1</c:v>
                </c:pt>
                <c:pt idx="55">
                  <c:v>1</c:v>
                </c:pt>
                <c:pt idx="56">
                  <c:v>1</c:v>
                </c:pt>
                <c:pt idx="57">
                  <c:v>1</c:v>
                </c:pt>
                <c:pt idx="58">
                  <c:v>2</c:v>
                </c:pt>
                <c:pt idx="59">
                  <c:v>2</c:v>
                </c:pt>
                <c:pt idx="60">
                  <c:v>1</c:v>
                </c:pt>
                <c:pt idx="61">
                  <c:v>2</c:v>
                </c:pt>
                <c:pt idx="62">
                  <c:v>2</c:v>
                </c:pt>
                <c:pt idx="63">
                  <c:v>2</c:v>
                </c:pt>
                <c:pt idx="64">
                  <c:v>1</c:v>
                </c:pt>
                <c:pt idx="65">
                  <c:v>2</c:v>
                </c:pt>
                <c:pt idx="66">
                  <c:v>2</c:v>
                </c:pt>
                <c:pt idx="67">
                  <c:v>2</c:v>
                </c:pt>
                <c:pt idx="68">
                  <c:v>1</c:v>
                </c:pt>
                <c:pt idx="69">
                  <c:v>1</c:v>
                </c:pt>
                <c:pt idx="70">
                  <c:v>1</c:v>
                </c:pt>
                <c:pt idx="71">
                  <c:v>1</c:v>
                </c:pt>
                <c:pt idx="72">
                  <c:v>1</c:v>
                </c:pt>
                <c:pt idx="73">
                  <c:v>1</c:v>
                </c:pt>
                <c:pt idx="74">
                  <c:v>2</c:v>
                </c:pt>
                <c:pt idx="75">
                  <c:v>1</c:v>
                </c:pt>
                <c:pt idx="76">
                  <c:v>1</c:v>
                </c:pt>
                <c:pt idx="77">
                  <c:v>1</c:v>
                </c:pt>
                <c:pt idx="78">
                  <c:v>1</c:v>
                </c:pt>
                <c:pt idx="79">
                  <c:v>1</c:v>
                </c:pt>
                <c:pt idx="80">
                  <c:v>1</c:v>
                </c:pt>
                <c:pt idx="81">
                  <c:v>1</c:v>
                </c:pt>
                <c:pt idx="82">
                  <c:v>2</c:v>
                </c:pt>
                <c:pt idx="83">
                  <c:v>1</c:v>
                </c:pt>
                <c:pt idx="84">
                  <c:v>2</c:v>
                </c:pt>
                <c:pt idx="85">
                  <c:v>2</c:v>
                </c:pt>
                <c:pt idx="86">
                  <c:v>1</c:v>
                </c:pt>
                <c:pt idx="87">
                  <c:v>1</c:v>
                </c:pt>
                <c:pt idx="88">
                  <c:v>1</c:v>
                </c:pt>
                <c:pt idx="89">
                  <c:v>2</c:v>
                </c:pt>
                <c:pt idx="90">
                  <c:v>1</c:v>
                </c:pt>
                <c:pt idx="91">
                  <c:v>1</c:v>
                </c:pt>
                <c:pt idx="92">
                  <c:v>2</c:v>
                </c:pt>
                <c:pt idx="93">
                  <c:v>2</c:v>
                </c:pt>
                <c:pt idx="94">
                  <c:v>1</c:v>
                </c:pt>
                <c:pt idx="95">
                  <c:v>2</c:v>
                </c:pt>
                <c:pt idx="96">
                  <c:v>1</c:v>
                </c:pt>
                <c:pt idx="97">
                  <c:v>1</c:v>
                </c:pt>
                <c:pt idx="98">
                  <c:v>1</c:v>
                </c:pt>
                <c:pt idx="99">
                  <c:v>1</c:v>
                </c:pt>
                <c:pt idx="100">
                  <c:v>2</c:v>
                </c:pt>
                <c:pt idx="101">
                  <c:v>1</c:v>
                </c:pt>
                <c:pt idx="102">
                  <c:v>1</c:v>
                </c:pt>
                <c:pt idx="103">
                  <c:v>2</c:v>
                </c:pt>
                <c:pt idx="104">
                  <c:v>1</c:v>
                </c:pt>
                <c:pt idx="105">
                  <c:v>1</c:v>
                </c:pt>
                <c:pt idx="106">
                  <c:v>1</c:v>
                </c:pt>
                <c:pt idx="107">
                  <c:v>1</c:v>
                </c:pt>
                <c:pt idx="108">
                  <c:v>1</c:v>
                </c:pt>
                <c:pt idx="109">
                  <c:v>2</c:v>
                </c:pt>
                <c:pt idx="110">
                  <c:v>1</c:v>
                </c:pt>
                <c:pt idx="111">
                  <c:v>1</c:v>
                </c:pt>
                <c:pt idx="112">
                  <c:v>1</c:v>
                </c:pt>
                <c:pt idx="113">
                  <c:v>1</c:v>
                </c:pt>
                <c:pt idx="114">
                  <c:v>2</c:v>
                </c:pt>
                <c:pt idx="115">
                  <c:v>2</c:v>
                </c:pt>
                <c:pt idx="116">
                  <c:v>1</c:v>
                </c:pt>
                <c:pt idx="117">
                  <c:v>2</c:v>
                </c:pt>
                <c:pt idx="118">
                  <c:v>1</c:v>
                </c:pt>
                <c:pt idx="119">
                  <c:v>2</c:v>
                </c:pt>
                <c:pt idx="120">
                  <c:v>1</c:v>
                </c:pt>
                <c:pt idx="121">
                  <c:v>2</c:v>
                </c:pt>
                <c:pt idx="122">
                  <c:v>1</c:v>
                </c:pt>
                <c:pt idx="123">
                  <c:v>2</c:v>
                </c:pt>
                <c:pt idx="124">
                  <c:v>1</c:v>
                </c:pt>
                <c:pt idx="125">
                  <c:v>1</c:v>
                </c:pt>
                <c:pt idx="126">
                  <c:v>1</c:v>
                </c:pt>
                <c:pt idx="127">
                  <c:v>1</c:v>
                </c:pt>
                <c:pt idx="128">
                  <c:v>3</c:v>
                </c:pt>
                <c:pt idx="129">
                  <c:v>1</c:v>
                </c:pt>
                <c:pt idx="130">
                  <c:v>1</c:v>
                </c:pt>
                <c:pt idx="131">
                  <c:v>2</c:v>
                </c:pt>
                <c:pt idx="132">
                  <c:v>1</c:v>
                </c:pt>
                <c:pt idx="133">
                  <c:v>2</c:v>
                </c:pt>
                <c:pt idx="134">
                  <c:v>2</c:v>
                </c:pt>
                <c:pt idx="135">
                  <c:v>2</c:v>
                </c:pt>
                <c:pt idx="136">
                  <c:v>1</c:v>
                </c:pt>
                <c:pt idx="137">
                  <c:v>1</c:v>
                </c:pt>
                <c:pt idx="138">
                  <c:v>1</c:v>
                </c:pt>
                <c:pt idx="139">
                  <c:v>1</c:v>
                </c:pt>
                <c:pt idx="140">
                  <c:v>1</c:v>
                </c:pt>
                <c:pt idx="141">
                  <c:v>1</c:v>
                </c:pt>
                <c:pt idx="142">
                  <c:v>2</c:v>
                </c:pt>
                <c:pt idx="143">
                  <c:v>1</c:v>
                </c:pt>
                <c:pt idx="144">
                  <c:v>1</c:v>
                </c:pt>
                <c:pt idx="145">
                  <c:v>1</c:v>
                </c:pt>
                <c:pt idx="146">
                  <c:v>2</c:v>
                </c:pt>
                <c:pt idx="147">
                  <c:v>1</c:v>
                </c:pt>
                <c:pt idx="148">
                  <c:v>2</c:v>
                </c:pt>
                <c:pt idx="149">
                  <c:v>1</c:v>
                </c:pt>
                <c:pt idx="150">
                  <c:v>1</c:v>
                </c:pt>
                <c:pt idx="151">
                  <c:v>2</c:v>
                </c:pt>
                <c:pt idx="152">
                  <c:v>1</c:v>
                </c:pt>
                <c:pt idx="153">
                  <c:v>2</c:v>
                </c:pt>
                <c:pt idx="154">
                  <c:v>2</c:v>
                </c:pt>
                <c:pt idx="155">
                  <c:v>1</c:v>
                </c:pt>
                <c:pt idx="156">
                  <c:v>1</c:v>
                </c:pt>
                <c:pt idx="157">
                  <c:v>1</c:v>
                </c:pt>
                <c:pt idx="158">
                  <c:v>1</c:v>
                </c:pt>
                <c:pt idx="159">
                  <c:v>1</c:v>
                </c:pt>
                <c:pt idx="160">
                  <c:v>1</c:v>
                </c:pt>
                <c:pt idx="161">
                  <c:v>2</c:v>
                </c:pt>
                <c:pt idx="162">
                  <c:v>2</c:v>
                </c:pt>
                <c:pt idx="163">
                  <c:v>2</c:v>
                </c:pt>
                <c:pt idx="164">
                  <c:v>1</c:v>
                </c:pt>
                <c:pt idx="165">
                  <c:v>1</c:v>
                </c:pt>
                <c:pt idx="166">
                  <c:v>2</c:v>
                </c:pt>
                <c:pt idx="167">
                  <c:v>1</c:v>
                </c:pt>
                <c:pt idx="168">
                  <c:v>2</c:v>
                </c:pt>
                <c:pt idx="169">
                  <c:v>2</c:v>
                </c:pt>
                <c:pt idx="170">
                  <c:v>1</c:v>
                </c:pt>
                <c:pt idx="171">
                  <c:v>1</c:v>
                </c:pt>
                <c:pt idx="172">
                  <c:v>1</c:v>
                </c:pt>
                <c:pt idx="173">
                  <c:v>1</c:v>
                </c:pt>
                <c:pt idx="174">
                  <c:v>2</c:v>
                </c:pt>
                <c:pt idx="175">
                  <c:v>1</c:v>
                </c:pt>
                <c:pt idx="176">
                  <c:v>1</c:v>
                </c:pt>
                <c:pt idx="177">
                  <c:v>2</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2</c:v>
                </c:pt>
                <c:pt idx="193">
                  <c:v>2</c:v>
                </c:pt>
                <c:pt idx="194">
                  <c:v>1</c:v>
                </c:pt>
                <c:pt idx="195">
                  <c:v>2</c:v>
                </c:pt>
                <c:pt idx="196">
                  <c:v>1</c:v>
                </c:pt>
                <c:pt idx="197">
                  <c:v>2</c:v>
                </c:pt>
                <c:pt idx="198">
                  <c:v>1</c:v>
                </c:pt>
                <c:pt idx="199">
                  <c:v>1</c:v>
                </c:pt>
                <c:pt idx="200">
                  <c:v>1</c:v>
                </c:pt>
                <c:pt idx="201">
                  <c:v>1</c:v>
                </c:pt>
                <c:pt idx="202">
                  <c:v>1</c:v>
                </c:pt>
                <c:pt idx="203">
                  <c:v>2</c:v>
                </c:pt>
                <c:pt idx="204">
                  <c:v>2</c:v>
                </c:pt>
                <c:pt idx="205">
                  <c:v>1</c:v>
                </c:pt>
                <c:pt idx="206">
                  <c:v>1</c:v>
                </c:pt>
                <c:pt idx="207">
                  <c:v>1</c:v>
                </c:pt>
                <c:pt idx="208">
                  <c:v>2</c:v>
                </c:pt>
                <c:pt idx="209">
                  <c:v>1</c:v>
                </c:pt>
                <c:pt idx="210">
                  <c:v>1</c:v>
                </c:pt>
                <c:pt idx="211">
                  <c:v>2</c:v>
                </c:pt>
                <c:pt idx="212">
                  <c:v>2</c:v>
                </c:pt>
                <c:pt idx="213">
                  <c:v>2</c:v>
                </c:pt>
                <c:pt idx="214">
                  <c:v>2</c:v>
                </c:pt>
                <c:pt idx="215">
                  <c:v>1</c:v>
                </c:pt>
                <c:pt idx="216">
                  <c:v>1</c:v>
                </c:pt>
                <c:pt idx="217">
                  <c:v>2</c:v>
                </c:pt>
                <c:pt idx="218">
                  <c:v>1</c:v>
                </c:pt>
                <c:pt idx="219">
                  <c:v>1</c:v>
                </c:pt>
                <c:pt idx="220">
                  <c:v>2</c:v>
                </c:pt>
                <c:pt idx="221">
                  <c:v>1</c:v>
                </c:pt>
                <c:pt idx="222">
                  <c:v>1</c:v>
                </c:pt>
                <c:pt idx="223">
                  <c:v>1</c:v>
                </c:pt>
                <c:pt idx="224">
                  <c:v>1</c:v>
                </c:pt>
                <c:pt idx="225">
                  <c:v>1</c:v>
                </c:pt>
                <c:pt idx="226">
                  <c:v>1</c:v>
                </c:pt>
                <c:pt idx="227">
                  <c:v>1</c:v>
                </c:pt>
                <c:pt idx="228">
                  <c:v>2</c:v>
                </c:pt>
                <c:pt idx="229">
                  <c:v>1</c:v>
                </c:pt>
                <c:pt idx="230">
                  <c:v>1</c:v>
                </c:pt>
                <c:pt idx="231">
                  <c:v>1</c:v>
                </c:pt>
                <c:pt idx="232">
                  <c:v>2</c:v>
                </c:pt>
                <c:pt idx="233">
                  <c:v>1</c:v>
                </c:pt>
                <c:pt idx="234">
                  <c:v>1</c:v>
                </c:pt>
                <c:pt idx="235">
                  <c:v>2</c:v>
                </c:pt>
                <c:pt idx="236">
                  <c:v>2</c:v>
                </c:pt>
                <c:pt idx="237">
                  <c:v>1</c:v>
                </c:pt>
                <c:pt idx="238">
                  <c:v>1</c:v>
                </c:pt>
                <c:pt idx="239">
                  <c:v>1</c:v>
                </c:pt>
                <c:pt idx="240">
                  <c:v>2</c:v>
                </c:pt>
                <c:pt idx="241">
                  <c:v>2</c:v>
                </c:pt>
                <c:pt idx="242">
                  <c:v>1</c:v>
                </c:pt>
                <c:pt idx="243">
                  <c:v>1</c:v>
                </c:pt>
                <c:pt idx="244">
                  <c:v>1</c:v>
                </c:pt>
                <c:pt idx="245">
                  <c:v>1</c:v>
                </c:pt>
                <c:pt idx="246">
                  <c:v>1</c:v>
                </c:pt>
                <c:pt idx="247">
                  <c:v>1</c:v>
                </c:pt>
                <c:pt idx="248">
                  <c:v>2</c:v>
                </c:pt>
                <c:pt idx="249">
                  <c:v>1</c:v>
                </c:pt>
                <c:pt idx="250">
                  <c:v>1</c:v>
                </c:pt>
                <c:pt idx="251">
                  <c:v>1</c:v>
                </c:pt>
                <c:pt idx="252">
                  <c:v>2</c:v>
                </c:pt>
                <c:pt idx="253">
                  <c:v>2</c:v>
                </c:pt>
                <c:pt idx="254">
                  <c:v>2</c:v>
                </c:pt>
                <c:pt idx="255">
                  <c:v>1</c:v>
                </c:pt>
                <c:pt idx="256">
                  <c:v>2</c:v>
                </c:pt>
                <c:pt idx="257">
                  <c:v>2</c:v>
                </c:pt>
                <c:pt idx="258">
                  <c:v>1</c:v>
                </c:pt>
                <c:pt idx="259">
                  <c:v>2</c:v>
                </c:pt>
                <c:pt idx="260">
                  <c:v>1</c:v>
                </c:pt>
                <c:pt idx="261">
                  <c:v>1</c:v>
                </c:pt>
                <c:pt idx="262">
                  <c:v>1</c:v>
                </c:pt>
                <c:pt idx="263">
                  <c:v>1</c:v>
                </c:pt>
                <c:pt idx="264">
                  <c:v>2</c:v>
                </c:pt>
                <c:pt idx="265">
                  <c:v>1</c:v>
                </c:pt>
                <c:pt idx="266">
                  <c:v>2</c:v>
                </c:pt>
                <c:pt idx="267">
                  <c:v>1</c:v>
                </c:pt>
                <c:pt idx="268">
                  <c:v>1</c:v>
                </c:pt>
                <c:pt idx="269">
                  <c:v>1</c:v>
                </c:pt>
                <c:pt idx="270">
                  <c:v>1</c:v>
                </c:pt>
                <c:pt idx="271">
                  <c:v>1</c:v>
                </c:pt>
                <c:pt idx="272">
                  <c:v>1</c:v>
                </c:pt>
                <c:pt idx="273">
                  <c:v>2</c:v>
                </c:pt>
                <c:pt idx="274">
                  <c:v>2</c:v>
                </c:pt>
                <c:pt idx="275">
                  <c:v>2</c:v>
                </c:pt>
                <c:pt idx="276">
                  <c:v>1</c:v>
                </c:pt>
                <c:pt idx="277">
                  <c:v>1</c:v>
                </c:pt>
                <c:pt idx="278">
                  <c:v>1</c:v>
                </c:pt>
                <c:pt idx="279">
                  <c:v>2</c:v>
                </c:pt>
                <c:pt idx="280">
                  <c:v>1</c:v>
                </c:pt>
                <c:pt idx="281">
                  <c:v>2</c:v>
                </c:pt>
                <c:pt idx="282">
                  <c:v>2</c:v>
                </c:pt>
                <c:pt idx="283">
                  <c:v>1</c:v>
                </c:pt>
                <c:pt idx="284">
                  <c:v>1</c:v>
                </c:pt>
                <c:pt idx="285">
                  <c:v>1</c:v>
                </c:pt>
                <c:pt idx="286">
                  <c:v>1</c:v>
                </c:pt>
                <c:pt idx="287">
                  <c:v>1</c:v>
                </c:pt>
                <c:pt idx="288">
                  <c:v>1</c:v>
                </c:pt>
                <c:pt idx="289">
                  <c:v>1</c:v>
                </c:pt>
                <c:pt idx="290">
                  <c:v>1</c:v>
                </c:pt>
                <c:pt idx="291">
                  <c:v>1</c:v>
                </c:pt>
                <c:pt idx="292">
                  <c:v>2</c:v>
                </c:pt>
                <c:pt idx="293">
                  <c:v>1</c:v>
                </c:pt>
                <c:pt idx="294">
                  <c:v>2</c:v>
                </c:pt>
                <c:pt idx="295">
                  <c:v>1</c:v>
                </c:pt>
                <c:pt idx="296">
                  <c:v>1</c:v>
                </c:pt>
                <c:pt idx="297">
                  <c:v>2</c:v>
                </c:pt>
                <c:pt idx="298">
                  <c:v>1</c:v>
                </c:pt>
                <c:pt idx="299">
                  <c:v>2</c:v>
                </c:pt>
                <c:pt idx="300">
                  <c:v>1</c:v>
                </c:pt>
                <c:pt idx="301">
                  <c:v>2</c:v>
                </c:pt>
                <c:pt idx="302">
                  <c:v>2</c:v>
                </c:pt>
                <c:pt idx="303">
                  <c:v>1</c:v>
                </c:pt>
                <c:pt idx="304">
                  <c:v>1</c:v>
                </c:pt>
                <c:pt idx="305">
                  <c:v>2</c:v>
                </c:pt>
                <c:pt idx="306">
                  <c:v>1</c:v>
                </c:pt>
                <c:pt idx="307">
                  <c:v>2</c:v>
                </c:pt>
                <c:pt idx="308">
                  <c:v>2</c:v>
                </c:pt>
                <c:pt idx="309">
                  <c:v>2</c:v>
                </c:pt>
                <c:pt idx="310">
                  <c:v>2</c:v>
                </c:pt>
                <c:pt idx="311">
                  <c:v>2</c:v>
                </c:pt>
                <c:pt idx="312">
                  <c:v>1</c:v>
                </c:pt>
                <c:pt idx="313">
                  <c:v>1</c:v>
                </c:pt>
                <c:pt idx="314">
                  <c:v>1</c:v>
                </c:pt>
                <c:pt idx="315">
                  <c:v>2</c:v>
                </c:pt>
                <c:pt idx="316">
                  <c:v>1</c:v>
                </c:pt>
                <c:pt idx="317">
                  <c:v>1</c:v>
                </c:pt>
                <c:pt idx="318">
                  <c:v>1</c:v>
                </c:pt>
                <c:pt idx="319">
                  <c:v>1</c:v>
                </c:pt>
                <c:pt idx="320">
                  <c:v>1</c:v>
                </c:pt>
                <c:pt idx="321">
                  <c:v>1</c:v>
                </c:pt>
                <c:pt idx="322">
                  <c:v>1</c:v>
                </c:pt>
                <c:pt idx="323">
                  <c:v>1</c:v>
                </c:pt>
                <c:pt idx="324">
                  <c:v>1</c:v>
                </c:pt>
                <c:pt idx="325">
                  <c:v>1</c:v>
                </c:pt>
                <c:pt idx="326">
                  <c:v>3</c:v>
                </c:pt>
                <c:pt idx="327">
                  <c:v>2</c:v>
                </c:pt>
                <c:pt idx="328">
                  <c:v>1</c:v>
                </c:pt>
                <c:pt idx="329">
                  <c:v>2</c:v>
                </c:pt>
                <c:pt idx="330">
                  <c:v>2</c:v>
                </c:pt>
                <c:pt idx="331">
                  <c:v>1</c:v>
                </c:pt>
                <c:pt idx="332">
                  <c:v>1</c:v>
                </c:pt>
                <c:pt idx="333">
                  <c:v>1</c:v>
                </c:pt>
                <c:pt idx="334">
                  <c:v>2</c:v>
                </c:pt>
                <c:pt idx="335">
                  <c:v>1</c:v>
                </c:pt>
                <c:pt idx="336">
                  <c:v>1</c:v>
                </c:pt>
                <c:pt idx="337">
                  <c:v>1</c:v>
                </c:pt>
                <c:pt idx="338">
                  <c:v>2</c:v>
                </c:pt>
                <c:pt idx="339">
                  <c:v>2</c:v>
                </c:pt>
                <c:pt idx="340">
                  <c:v>2</c:v>
                </c:pt>
                <c:pt idx="341">
                  <c:v>2</c:v>
                </c:pt>
                <c:pt idx="342">
                  <c:v>1</c:v>
                </c:pt>
                <c:pt idx="343">
                  <c:v>2</c:v>
                </c:pt>
                <c:pt idx="344">
                  <c:v>1</c:v>
                </c:pt>
                <c:pt idx="345">
                  <c:v>1</c:v>
                </c:pt>
                <c:pt idx="346">
                  <c:v>1</c:v>
                </c:pt>
                <c:pt idx="347">
                  <c:v>1</c:v>
                </c:pt>
                <c:pt idx="348">
                  <c:v>1</c:v>
                </c:pt>
                <c:pt idx="349">
                  <c:v>1</c:v>
                </c:pt>
                <c:pt idx="350">
                  <c:v>1</c:v>
                </c:pt>
                <c:pt idx="351">
                  <c:v>1</c:v>
                </c:pt>
                <c:pt idx="352">
                  <c:v>2</c:v>
                </c:pt>
                <c:pt idx="353">
                  <c:v>2</c:v>
                </c:pt>
                <c:pt idx="354">
                  <c:v>1</c:v>
                </c:pt>
                <c:pt idx="355">
                  <c:v>1</c:v>
                </c:pt>
                <c:pt idx="356">
                  <c:v>2</c:v>
                </c:pt>
                <c:pt idx="357">
                  <c:v>1</c:v>
                </c:pt>
                <c:pt idx="358">
                  <c:v>1</c:v>
                </c:pt>
                <c:pt idx="359">
                  <c:v>1</c:v>
                </c:pt>
                <c:pt idx="360">
                  <c:v>1</c:v>
                </c:pt>
                <c:pt idx="361">
                  <c:v>1</c:v>
                </c:pt>
                <c:pt idx="362">
                  <c:v>1</c:v>
                </c:pt>
                <c:pt idx="363">
                  <c:v>1</c:v>
                </c:pt>
                <c:pt idx="364">
                  <c:v>2</c:v>
                </c:pt>
                <c:pt idx="365">
                  <c:v>1</c:v>
                </c:pt>
                <c:pt idx="366">
                  <c:v>2</c:v>
                </c:pt>
                <c:pt idx="367">
                  <c:v>1</c:v>
                </c:pt>
                <c:pt idx="368">
                  <c:v>2</c:v>
                </c:pt>
                <c:pt idx="369">
                  <c:v>1</c:v>
                </c:pt>
                <c:pt idx="370">
                  <c:v>1</c:v>
                </c:pt>
                <c:pt idx="371">
                  <c:v>1</c:v>
                </c:pt>
                <c:pt idx="372">
                  <c:v>1</c:v>
                </c:pt>
                <c:pt idx="373">
                  <c:v>1</c:v>
                </c:pt>
                <c:pt idx="374">
                  <c:v>1</c:v>
                </c:pt>
                <c:pt idx="375">
                  <c:v>1</c:v>
                </c:pt>
                <c:pt idx="376">
                  <c:v>1</c:v>
                </c:pt>
                <c:pt idx="377">
                  <c:v>2</c:v>
                </c:pt>
                <c:pt idx="378">
                  <c:v>2</c:v>
                </c:pt>
                <c:pt idx="379">
                  <c:v>1</c:v>
                </c:pt>
                <c:pt idx="380">
                  <c:v>2</c:v>
                </c:pt>
                <c:pt idx="381">
                  <c:v>2</c:v>
                </c:pt>
                <c:pt idx="382">
                  <c:v>1</c:v>
                </c:pt>
                <c:pt idx="383">
                  <c:v>1</c:v>
                </c:pt>
                <c:pt idx="384">
                  <c:v>2</c:v>
                </c:pt>
                <c:pt idx="385">
                  <c:v>1</c:v>
                </c:pt>
                <c:pt idx="386">
                  <c:v>2</c:v>
                </c:pt>
                <c:pt idx="387">
                  <c:v>1</c:v>
                </c:pt>
                <c:pt idx="388">
                  <c:v>2</c:v>
                </c:pt>
                <c:pt idx="389">
                  <c:v>2</c:v>
                </c:pt>
                <c:pt idx="390">
                  <c:v>2</c:v>
                </c:pt>
                <c:pt idx="391">
                  <c:v>1</c:v>
                </c:pt>
                <c:pt idx="392">
                  <c:v>1</c:v>
                </c:pt>
                <c:pt idx="393">
                  <c:v>1</c:v>
                </c:pt>
                <c:pt idx="394">
                  <c:v>2</c:v>
                </c:pt>
                <c:pt idx="395">
                  <c:v>2</c:v>
                </c:pt>
                <c:pt idx="396">
                  <c:v>1</c:v>
                </c:pt>
                <c:pt idx="397">
                  <c:v>2</c:v>
                </c:pt>
                <c:pt idx="398">
                  <c:v>1</c:v>
                </c:pt>
                <c:pt idx="399">
                  <c:v>2</c:v>
                </c:pt>
                <c:pt idx="400">
                  <c:v>2</c:v>
                </c:pt>
                <c:pt idx="401">
                  <c:v>2</c:v>
                </c:pt>
                <c:pt idx="402">
                  <c:v>1</c:v>
                </c:pt>
                <c:pt idx="403">
                  <c:v>1</c:v>
                </c:pt>
                <c:pt idx="404">
                  <c:v>2</c:v>
                </c:pt>
                <c:pt idx="405">
                  <c:v>2</c:v>
                </c:pt>
                <c:pt idx="406">
                  <c:v>1</c:v>
                </c:pt>
                <c:pt idx="407">
                  <c:v>1</c:v>
                </c:pt>
                <c:pt idx="408">
                  <c:v>2</c:v>
                </c:pt>
                <c:pt idx="409">
                  <c:v>2</c:v>
                </c:pt>
                <c:pt idx="410">
                  <c:v>2</c:v>
                </c:pt>
                <c:pt idx="411">
                  <c:v>2</c:v>
                </c:pt>
                <c:pt idx="412">
                  <c:v>1</c:v>
                </c:pt>
                <c:pt idx="413">
                  <c:v>1</c:v>
                </c:pt>
                <c:pt idx="414">
                  <c:v>1</c:v>
                </c:pt>
                <c:pt idx="415">
                  <c:v>1</c:v>
                </c:pt>
                <c:pt idx="416">
                  <c:v>2</c:v>
                </c:pt>
                <c:pt idx="417">
                  <c:v>1</c:v>
                </c:pt>
                <c:pt idx="418">
                  <c:v>1</c:v>
                </c:pt>
                <c:pt idx="419">
                  <c:v>1</c:v>
                </c:pt>
                <c:pt idx="420">
                  <c:v>2</c:v>
                </c:pt>
                <c:pt idx="421">
                  <c:v>2</c:v>
                </c:pt>
                <c:pt idx="422">
                  <c:v>1</c:v>
                </c:pt>
                <c:pt idx="423">
                  <c:v>2</c:v>
                </c:pt>
                <c:pt idx="424">
                  <c:v>1</c:v>
                </c:pt>
                <c:pt idx="425">
                  <c:v>1</c:v>
                </c:pt>
                <c:pt idx="426">
                  <c:v>1</c:v>
                </c:pt>
                <c:pt idx="427">
                  <c:v>1</c:v>
                </c:pt>
                <c:pt idx="428">
                  <c:v>1</c:v>
                </c:pt>
                <c:pt idx="429">
                  <c:v>1</c:v>
                </c:pt>
                <c:pt idx="430">
                  <c:v>1</c:v>
                </c:pt>
                <c:pt idx="431">
                  <c:v>1</c:v>
                </c:pt>
                <c:pt idx="432">
                  <c:v>2</c:v>
                </c:pt>
                <c:pt idx="433">
                  <c:v>1</c:v>
                </c:pt>
                <c:pt idx="434">
                  <c:v>2</c:v>
                </c:pt>
                <c:pt idx="435">
                  <c:v>2</c:v>
                </c:pt>
                <c:pt idx="436">
                  <c:v>2</c:v>
                </c:pt>
                <c:pt idx="437">
                  <c:v>1</c:v>
                </c:pt>
                <c:pt idx="438">
                  <c:v>2</c:v>
                </c:pt>
                <c:pt idx="439">
                  <c:v>1</c:v>
                </c:pt>
                <c:pt idx="440">
                  <c:v>1</c:v>
                </c:pt>
                <c:pt idx="441">
                  <c:v>2</c:v>
                </c:pt>
                <c:pt idx="442">
                  <c:v>1</c:v>
                </c:pt>
                <c:pt idx="443">
                  <c:v>2</c:v>
                </c:pt>
                <c:pt idx="444">
                  <c:v>2</c:v>
                </c:pt>
                <c:pt idx="445">
                  <c:v>1</c:v>
                </c:pt>
                <c:pt idx="446">
                  <c:v>2</c:v>
                </c:pt>
                <c:pt idx="447">
                  <c:v>2</c:v>
                </c:pt>
                <c:pt idx="448">
                  <c:v>2</c:v>
                </c:pt>
                <c:pt idx="449">
                  <c:v>1</c:v>
                </c:pt>
                <c:pt idx="450">
                  <c:v>1</c:v>
                </c:pt>
                <c:pt idx="451">
                  <c:v>1</c:v>
                </c:pt>
                <c:pt idx="452">
                  <c:v>1</c:v>
                </c:pt>
                <c:pt idx="453">
                  <c:v>1</c:v>
                </c:pt>
                <c:pt idx="454">
                  <c:v>1</c:v>
                </c:pt>
                <c:pt idx="455">
                  <c:v>1</c:v>
                </c:pt>
                <c:pt idx="456">
                  <c:v>2</c:v>
                </c:pt>
                <c:pt idx="457">
                  <c:v>1</c:v>
                </c:pt>
                <c:pt idx="458">
                  <c:v>2</c:v>
                </c:pt>
                <c:pt idx="459">
                  <c:v>1</c:v>
                </c:pt>
                <c:pt idx="460">
                  <c:v>1</c:v>
                </c:pt>
                <c:pt idx="461">
                  <c:v>2</c:v>
                </c:pt>
                <c:pt idx="462">
                  <c:v>1</c:v>
                </c:pt>
                <c:pt idx="463">
                  <c:v>2</c:v>
                </c:pt>
                <c:pt idx="464">
                  <c:v>1</c:v>
                </c:pt>
                <c:pt idx="465">
                  <c:v>2</c:v>
                </c:pt>
                <c:pt idx="466">
                  <c:v>2</c:v>
                </c:pt>
                <c:pt idx="467">
                  <c:v>1</c:v>
                </c:pt>
                <c:pt idx="468">
                  <c:v>1</c:v>
                </c:pt>
                <c:pt idx="469">
                  <c:v>2</c:v>
                </c:pt>
                <c:pt idx="470">
                  <c:v>1</c:v>
                </c:pt>
                <c:pt idx="471">
                  <c:v>1</c:v>
                </c:pt>
                <c:pt idx="472">
                  <c:v>1</c:v>
                </c:pt>
                <c:pt idx="473">
                  <c:v>1</c:v>
                </c:pt>
                <c:pt idx="474">
                  <c:v>1</c:v>
                </c:pt>
                <c:pt idx="475">
                  <c:v>1</c:v>
                </c:pt>
                <c:pt idx="476">
                  <c:v>2</c:v>
                </c:pt>
                <c:pt idx="477">
                  <c:v>1</c:v>
                </c:pt>
                <c:pt idx="478">
                  <c:v>2</c:v>
                </c:pt>
                <c:pt idx="479">
                  <c:v>1</c:v>
                </c:pt>
                <c:pt idx="480">
                  <c:v>2</c:v>
                </c:pt>
                <c:pt idx="481">
                  <c:v>2</c:v>
                </c:pt>
                <c:pt idx="482">
                  <c:v>2</c:v>
                </c:pt>
                <c:pt idx="483">
                  <c:v>2</c:v>
                </c:pt>
                <c:pt idx="484">
                  <c:v>1</c:v>
                </c:pt>
                <c:pt idx="485">
                  <c:v>2</c:v>
                </c:pt>
                <c:pt idx="486">
                  <c:v>1</c:v>
                </c:pt>
                <c:pt idx="487">
                  <c:v>2</c:v>
                </c:pt>
                <c:pt idx="488">
                  <c:v>2</c:v>
                </c:pt>
                <c:pt idx="489">
                  <c:v>1</c:v>
                </c:pt>
                <c:pt idx="490">
                  <c:v>2</c:v>
                </c:pt>
                <c:pt idx="491">
                  <c:v>1</c:v>
                </c:pt>
                <c:pt idx="492">
                  <c:v>1</c:v>
                </c:pt>
                <c:pt idx="493">
                  <c:v>2</c:v>
                </c:pt>
                <c:pt idx="494">
                  <c:v>1</c:v>
                </c:pt>
                <c:pt idx="495">
                  <c:v>1</c:v>
                </c:pt>
                <c:pt idx="496">
                  <c:v>2</c:v>
                </c:pt>
                <c:pt idx="497">
                  <c:v>1</c:v>
                </c:pt>
                <c:pt idx="498">
                  <c:v>1</c:v>
                </c:pt>
                <c:pt idx="499">
                  <c:v>1</c:v>
                </c:pt>
                <c:pt idx="500">
                  <c:v>1</c:v>
                </c:pt>
                <c:pt idx="501">
                  <c:v>2</c:v>
                </c:pt>
                <c:pt idx="502">
                  <c:v>1</c:v>
                </c:pt>
                <c:pt idx="503">
                  <c:v>3</c:v>
                </c:pt>
                <c:pt idx="504">
                  <c:v>1</c:v>
                </c:pt>
                <c:pt idx="505">
                  <c:v>1</c:v>
                </c:pt>
                <c:pt idx="506">
                  <c:v>2</c:v>
                </c:pt>
                <c:pt idx="507">
                  <c:v>1</c:v>
                </c:pt>
                <c:pt idx="508">
                  <c:v>1</c:v>
                </c:pt>
                <c:pt idx="509">
                  <c:v>1</c:v>
                </c:pt>
                <c:pt idx="510">
                  <c:v>1</c:v>
                </c:pt>
                <c:pt idx="511">
                  <c:v>1</c:v>
                </c:pt>
                <c:pt idx="512">
                  <c:v>1</c:v>
                </c:pt>
                <c:pt idx="513">
                  <c:v>1</c:v>
                </c:pt>
                <c:pt idx="514">
                  <c:v>1</c:v>
                </c:pt>
                <c:pt idx="515">
                  <c:v>1</c:v>
                </c:pt>
                <c:pt idx="516">
                  <c:v>1</c:v>
                </c:pt>
                <c:pt idx="517">
                  <c:v>1</c:v>
                </c:pt>
                <c:pt idx="518">
                  <c:v>2</c:v>
                </c:pt>
                <c:pt idx="519">
                  <c:v>1</c:v>
                </c:pt>
                <c:pt idx="520">
                  <c:v>1</c:v>
                </c:pt>
                <c:pt idx="521">
                  <c:v>1</c:v>
                </c:pt>
                <c:pt idx="522">
                  <c:v>1</c:v>
                </c:pt>
                <c:pt idx="523">
                  <c:v>1</c:v>
                </c:pt>
                <c:pt idx="524">
                  <c:v>1</c:v>
                </c:pt>
                <c:pt idx="525">
                  <c:v>1</c:v>
                </c:pt>
                <c:pt idx="526">
                  <c:v>1</c:v>
                </c:pt>
                <c:pt idx="527">
                  <c:v>1</c:v>
                </c:pt>
                <c:pt idx="528">
                  <c:v>1</c:v>
                </c:pt>
                <c:pt idx="529">
                  <c:v>1</c:v>
                </c:pt>
                <c:pt idx="530">
                  <c:v>1</c:v>
                </c:pt>
                <c:pt idx="531">
                  <c:v>2</c:v>
                </c:pt>
                <c:pt idx="532">
                  <c:v>1</c:v>
                </c:pt>
                <c:pt idx="533">
                  <c:v>2</c:v>
                </c:pt>
                <c:pt idx="534">
                  <c:v>1</c:v>
                </c:pt>
                <c:pt idx="535">
                  <c:v>1</c:v>
                </c:pt>
                <c:pt idx="536">
                  <c:v>2</c:v>
                </c:pt>
                <c:pt idx="537">
                  <c:v>1</c:v>
                </c:pt>
                <c:pt idx="538">
                  <c:v>1</c:v>
                </c:pt>
                <c:pt idx="539">
                  <c:v>1</c:v>
                </c:pt>
                <c:pt idx="540">
                  <c:v>1</c:v>
                </c:pt>
                <c:pt idx="541">
                  <c:v>2</c:v>
                </c:pt>
                <c:pt idx="542">
                  <c:v>1</c:v>
                </c:pt>
                <c:pt idx="543">
                  <c:v>2</c:v>
                </c:pt>
                <c:pt idx="544">
                  <c:v>2</c:v>
                </c:pt>
                <c:pt idx="545">
                  <c:v>2</c:v>
                </c:pt>
                <c:pt idx="546">
                  <c:v>1</c:v>
                </c:pt>
                <c:pt idx="547">
                  <c:v>1</c:v>
                </c:pt>
                <c:pt idx="548">
                  <c:v>1</c:v>
                </c:pt>
                <c:pt idx="549">
                  <c:v>1</c:v>
                </c:pt>
                <c:pt idx="550">
                  <c:v>2</c:v>
                </c:pt>
                <c:pt idx="551">
                  <c:v>2</c:v>
                </c:pt>
                <c:pt idx="552">
                  <c:v>1</c:v>
                </c:pt>
                <c:pt idx="553">
                  <c:v>1</c:v>
                </c:pt>
                <c:pt idx="554">
                  <c:v>1</c:v>
                </c:pt>
                <c:pt idx="555">
                  <c:v>2</c:v>
                </c:pt>
                <c:pt idx="556">
                  <c:v>1</c:v>
                </c:pt>
                <c:pt idx="557">
                  <c:v>2</c:v>
                </c:pt>
                <c:pt idx="558">
                  <c:v>2</c:v>
                </c:pt>
                <c:pt idx="559">
                  <c:v>2</c:v>
                </c:pt>
                <c:pt idx="560">
                  <c:v>2</c:v>
                </c:pt>
                <c:pt idx="561">
                  <c:v>2</c:v>
                </c:pt>
                <c:pt idx="562">
                  <c:v>2</c:v>
                </c:pt>
                <c:pt idx="563">
                  <c:v>2</c:v>
                </c:pt>
                <c:pt idx="564">
                  <c:v>1</c:v>
                </c:pt>
                <c:pt idx="565">
                  <c:v>2</c:v>
                </c:pt>
                <c:pt idx="566">
                  <c:v>2</c:v>
                </c:pt>
                <c:pt idx="567">
                  <c:v>2</c:v>
                </c:pt>
                <c:pt idx="568">
                  <c:v>2</c:v>
                </c:pt>
                <c:pt idx="569">
                  <c:v>2</c:v>
                </c:pt>
                <c:pt idx="570">
                  <c:v>2</c:v>
                </c:pt>
                <c:pt idx="571">
                  <c:v>2</c:v>
                </c:pt>
                <c:pt idx="572">
                  <c:v>2</c:v>
                </c:pt>
                <c:pt idx="573">
                  <c:v>2</c:v>
                </c:pt>
                <c:pt idx="574">
                  <c:v>1</c:v>
                </c:pt>
                <c:pt idx="575">
                  <c:v>2</c:v>
                </c:pt>
                <c:pt idx="576">
                  <c:v>2</c:v>
                </c:pt>
                <c:pt idx="577">
                  <c:v>2</c:v>
                </c:pt>
                <c:pt idx="578">
                  <c:v>1</c:v>
                </c:pt>
                <c:pt idx="579">
                  <c:v>2</c:v>
                </c:pt>
                <c:pt idx="580">
                  <c:v>2</c:v>
                </c:pt>
                <c:pt idx="581">
                  <c:v>1</c:v>
                </c:pt>
                <c:pt idx="582">
                  <c:v>2</c:v>
                </c:pt>
                <c:pt idx="583">
                  <c:v>2</c:v>
                </c:pt>
                <c:pt idx="584">
                  <c:v>2</c:v>
                </c:pt>
                <c:pt idx="585">
                  <c:v>2</c:v>
                </c:pt>
                <c:pt idx="586">
                  <c:v>1</c:v>
                </c:pt>
                <c:pt idx="587">
                  <c:v>1</c:v>
                </c:pt>
                <c:pt idx="588">
                  <c:v>2</c:v>
                </c:pt>
                <c:pt idx="589">
                  <c:v>1</c:v>
                </c:pt>
                <c:pt idx="590">
                  <c:v>2</c:v>
                </c:pt>
                <c:pt idx="591">
                  <c:v>1</c:v>
                </c:pt>
                <c:pt idx="592">
                  <c:v>2</c:v>
                </c:pt>
                <c:pt idx="593">
                  <c:v>2</c:v>
                </c:pt>
                <c:pt idx="594">
                  <c:v>2</c:v>
                </c:pt>
                <c:pt idx="595">
                  <c:v>1</c:v>
                </c:pt>
                <c:pt idx="596">
                  <c:v>1</c:v>
                </c:pt>
                <c:pt idx="597">
                  <c:v>2</c:v>
                </c:pt>
                <c:pt idx="598">
                  <c:v>1</c:v>
                </c:pt>
                <c:pt idx="599">
                  <c:v>1</c:v>
                </c:pt>
                <c:pt idx="600">
                  <c:v>1</c:v>
                </c:pt>
                <c:pt idx="601">
                  <c:v>2</c:v>
                </c:pt>
                <c:pt idx="602">
                  <c:v>1</c:v>
                </c:pt>
                <c:pt idx="603">
                  <c:v>2</c:v>
                </c:pt>
                <c:pt idx="604">
                  <c:v>1</c:v>
                </c:pt>
                <c:pt idx="605">
                  <c:v>1</c:v>
                </c:pt>
                <c:pt idx="606">
                  <c:v>1</c:v>
                </c:pt>
                <c:pt idx="607">
                  <c:v>1</c:v>
                </c:pt>
                <c:pt idx="608">
                  <c:v>1</c:v>
                </c:pt>
                <c:pt idx="609">
                  <c:v>2</c:v>
                </c:pt>
                <c:pt idx="610">
                  <c:v>2</c:v>
                </c:pt>
                <c:pt idx="611">
                  <c:v>1</c:v>
                </c:pt>
                <c:pt idx="612">
                  <c:v>2</c:v>
                </c:pt>
                <c:pt idx="613">
                  <c:v>1</c:v>
                </c:pt>
                <c:pt idx="614">
                  <c:v>1</c:v>
                </c:pt>
                <c:pt idx="615">
                  <c:v>2</c:v>
                </c:pt>
                <c:pt idx="616">
                  <c:v>1</c:v>
                </c:pt>
                <c:pt idx="617">
                  <c:v>1</c:v>
                </c:pt>
                <c:pt idx="618">
                  <c:v>2</c:v>
                </c:pt>
                <c:pt idx="619">
                  <c:v>1</c:v>
                </c:pt>
                <c:pt idx="620">
                  <c:v>2</c:v>
                </c:pt>
                <c:pt idx="621">
                  <c:v>1</c:v>
                </c:pt>
                <c:pt idx="622">
                  <c:v>1</c:v>
                </c:pt>
                <c:pt idx="623">
                  <c:v>1</c:v>
                </c:pt>
                <c:pt idx="624">
                  <c:v>1</c:v>
                </c:pt>
                <c:pt idx="625">
                  <c:v>1</c:v>
                </c:pt>
                <c:pt idx="626">
                  <c:v>1</c:v>
                </c:pt>
                <c:pt idx="627">
                  <c:v>1</c:v>
                </c:pt>
                <c:pt idx="628">
                  <c:v>2</c:v>
                </c:pt>
                <c:pt idx="629">
                  <c:v>1</c:v>
                </c:pt>
                <c:pt idx="630">
                  <c:v>2</c:v>
                </c:pt>
                <c:pt idx="631">
                  <c:v>2</c:v>
                </c:pt>
                <c:pt idx="632">
                  <c:v>1</c:v>
                </c:pt>
                <c:pt idx="633">
                  <c:v>1</c:v>
                </c:pt>
                <c:pt idx="634">
                  <c:v>1</c:v>
                </c:pt>
                <c:pt idx="635">
                  <c:v>1</c:v>
                </c:pt>
                <c:pt idx="636">
                  <c:v>2</c:v>
                </c:pt>
                <c:pt idx="637">
                  <c:v>1</c:v>
                </c:pt>
                <c:pt idx="638">
                  <c:v>2</c:v>
                </c:pt>
                <c:pt idx="639">
                  <c:v>2</c:v>
                </c:pt>
                <c:pt idx="640">
                  <c:v>2</c:v>
                </c:pt>
                <c:pt idx="641">
                  <c:v>1</c:v>
                </c:pt>
                <c:pt idx="642">
                  <c:v>1</c:v>
                </c:pt>
                <c:pt idx="643">
                  <c:v>1</c:v>
                </c:pt>
                <c:pt idx="644">
                  <c:v>1</c:v>
                </c:pt>
                <c:pt idx="645">
                  <c:v>1</c:v>
                </c:pt>
                <c:pt idx="646">
                  <c:v>1</c:v>
                </c:pt>
                <c:pt idx="647">
                  <c:v>1</c:v>
                </c:pt>
                <c:pt idx="648">
                  <c:v>1</c:v>
                </c:pt>
                <c:pt idx="649">
                  <c:v>1</c:v>
                </c:pt>
                <c:pt idx="650">
                  <c:v>2</c:v>
                </c:pt>
                <c:pt idx="651">
                  <c:v>1</c:v>
                </c:pt>
                <c:pt idx="652">
                  <c:v>2</c:v>
                </c:pt>
                <c:pt idx="653">
                  <c:v>1</c:v>
                </c:pt>
                <c:pt idx="654">
                  <c:v>2</c:v>
                </c:pt>
                <c:pt idx="655">
                  <c:v>2</c:v>
                </c:pt>
                <c:pt idx="656">
                  <c:v>1</c:v>
                </c:pt>
                <c:pt idx="657">
                  <c:v>1</c:v>
                </c:pt>
                <c:pt idx="658">
                  <c:v>2</c:v>
                </c:pt>
                <c:pt idx="659">
                  <c:v>1</c:v>
                </c:pt>
                <c:pt idx="660">
                  <c:v>1</c:v>
                </c:pt>
                <c:pt idx="661">
                  <c:v>1</c:v>
                </c:pt>
                <c:pt idx="662">
                  <c:v>1</c:v>
                </c:pt>
                <c:pt idx="663">
                  <c:v>1</c:v>
                </c:pt>
                <c:pt idx="664">
                  <c:v>2</c:v>
                </c:pt>
                <c:pt idx="665">
                  <c:v>2</c:v>
                </c:pt>
                <c:pt idx="666">
                  <c:v>2</c:v>
                </c:pt>
                <c:pt idx="667">
                  <c:v>2</c:v>
                </c:pt>
                <c:pt idx="668">
                  <c:v>1</c:v>
                </c:pt>
                <c:pt idx="669">
                  <c:v>2</c:v>
                </c:pt>
                <c:pt idx="670">
                  <c:v>1</c:v>
                </c:pt>
                <c:pt idx="671">
                  <c:v>1</c:v>
                </c:pt>
                <c:pt idx="672">
                  <c:v>1</c:v>
                </c:pt>
                <c:pt idx="673">
                  <c:v>2</c:v>
                </c:pt>
                <c:pt idx="674">
                  <c:v>1</c:v>
                </c:pt>
                <c:pt idx="675">
                  <c:v>2</c:v>
                </c:pt>
                <c:pt idx="676">
                  <c:v>2</c:v>
                </c:pt>
                <c:pt idx="677">
                  <c:v>1</c:v>
                </c:pt>
                <c:pt idx="678">
                  <c:v>1</c:v>
                </c:pt>
                <c:pt idx="679">
                  <c:v>2</c:v>
                </c:pt>
                <c:pt idx="680">
                  <c:v>1</c:v>
                </c:pt>
                <c:pt idx="681">
                  <c:v>1</c:v>
                </c:pt>
                <c:pt idx="682">
                  <c:v>1</c:v>
                </c:pt>
                <c:pt idx="683">
                  <c:v>2</c:v>
                </c:pt>
                <c:pt idx="684">
                  <c:v>2</c:v>
                </c:pt>
                <c:pt idx="685">
                  <c:v>2</c:v>
                </c:pt>
                <c:pt idx="686">
                  <c:v>1</c:v>
                </c:pt>
                <c:pt idx="687">
                  <c:v>2</c:v>
                </c:pt>
                <c:pt idx="688">
                  <c:v>2</c:v>
                </c:pt>
                <c:pt idx="689">
                  <c:v>2</c:v>
                </c:pt>
                <c:pt idx="690">
                  <c:v>1</c:v>
                </c:pt>
                <c:pt idx="691">
                  <c:v>1</c:v>
                </c:pt>
                <c:pt idx="692">
                  <c:v>2</c:v>
                </c:pt>
                <c:pt idx="693">
                  <c:v>1</c:v>
                </c:pt>
                <c:pt idx="694">
                  <c:v>1</c:v>
                </c:pt>
                <c:pt idx="695">
                  <c:v>2</c:v>
                </c:pt>
                <c:pt idx="696">
                  <c:v>2</c:v>
                </c:pt>
                <c:pt idx="697">
                  <c:v>1</c:v>
                </c:pt>
                <c:pt idx="698">
                  <c:v>1</c:v>
                </c:pt>
                <c:pt idx="699">
                  <c:v>2</c:v>
                </c:pt>
                <c:pt idx="700">
                  <c:v>1</c:v>
                </c:pt>
                <c:pt idx="701">
                  <c:v>2</c:v>
                </c:pt>
                <c:pt idx="702">
                  <c:v>1</c:v>
                </c:pt>
                <c:pt idx="703">
                  <c:v>1</c:v>
                </c:pt>
                <c:pt idx="704">
                  <c:v>1</c:v>
                </c:pt>
                <c:pt idx="705">
                  <c:v>2</c:v>
                </c:pt>
                <c:pt idx="706">
                  <c:v>1</c:v>
                </c:pt>
                <c:pt idx="707">
                  <c:v>1</c:v>
                </c:pt>
                <c:pt idx="708">
                  <c:v>1</c:v>
                </c:pt>
                <c:pt idx="709">
                  <c:v>2</c:v>
                </c:pt>
                <c:pt idx="710">
                  <c:v>2</c:v>
                </c:pt>
                <c:pt idx="711">
                  <c:v>2</c:v>
                </c:pt>
                <c:pt idx="712">
                  <c:v>1</c:v>
                </c:pt>
                <c:pt idx="713">
                  <c:v>1</c:v>
                </c:pt>
                <c:pt idx="714">
                  <c:v>1</c:v>
                </c:pt>
                <c:pt idx="715">
                  <c:v>2</c:v>
                </c:pt>
                <c:pt idx="716">
                  <c:v>2</c:v>
                </c:pt>
                <c:pt idx="717">
                  <c:v>2</c:v>
                </c:pt>
                <c:pt idx="718">
                  <c:v>1</c:v>
                </c:pt>
                <c:pt idx="719">
                  <c:v>1</c:v>
                </c:pt>
                <c:pt idx="720">
                  <c:v>1</c:v>
                </c:pt>
                <c:pt idx="721">
                  <c:v>1</c:v>
                </c:pt>
                <c:pt idx="722">
                  <c:v>1</c:v>
                </c:pt>
                <c:pt idx="723">
                  <c:v>1</c:v>
                </c:pt>
                <c:pt idx="724">
                  <c:v>1</c:v>
                </c:pt>
                <c:pt idx="725">
                  <c:v>2</c:v>
                </c:pt>
                <c:pt idx="726">
                  <c:v>1</c:v>
                </c:pt>
                <c:pt idx="727">
                  <c:v>1</c:v>
                </c:pt>
                <c:pt idx="728">
                  <c:v>1</c:v>
                </c:pt>
                <c:pt idx="729">
                  <c:v>2</c:v>
                </c:pt>
                <c:pt idx="730">
                  <c:v>2</c:v>
                </c:pt>
                <c:pt idx="731">
                  <c:v>2</c:v>
                </c:pt>
                <c:pt idx="732">
                  <c:v>1</c:v>
                </c:pt>
                <c:pt idx="733">
                  <c:v>1</c:v>
                </c:pt>
                <c:pt idx="734">
                  <c:v>1</c:v>
                </c:pt>
                <c:pt idx="735">
                  <c:v>1</c:v>
                </c:pt>
                <c:pt idx="736">
                  <c:v>2</c:v>
                </c:pt>
                <c:pt idx="737">
                  <c:v>2</c:v>
                </c:pt>
                <c:pt idx="738">
                  <c:v>1</c:v>
                </c:pt>
                <c:pt idx="739">
                  <c:v>1</c:v>
                </c:pt>
                <c:pt idx="740">
                  <c:v>1</c:v>
                </c:pt>
                <c:pt idx="741">
                  <c:v>1</c:v>
                </c:pt>
                <c:pt idx="742">
                  <c:v>1</c:v>
                </c:pt>
                <c:pt idx="743">
                  <c:v>1</c:v>
                </c:pt>
                <c:pt idx="744">
                  <c:v>1</c:v>
                </c:pt>
                <c:pt idx="745">
                  <c:v>2</c:v>
                </c:pt>
                <c:pt idx="746">
                  <c:v>1</c:v>
                </c:pt>
                <c:pt idx="747">
                  <c:v>1</c:v>
                </c:pt>
                <c:pt idx="748">
                  <c:v>1</c:v>
                </c:pt>
                <c:pt idx="749">
                  <c:v>2</c:v>
                </c:pt>
                <c:pt idx="750">
                  <c:v>1</c:v>
                </c:pt>
                <c:pt idx="751">
                  <c:v>1</c:v>
                </c:pt>
                <c:pt idx="752">
                  <c:v>2</c:v>
                </c:pt>
                <c:pt idx="753">
                  <c:v>1</c:v>
                </c:pt>
                <c:pt idx="754">
                  <c:v>1</c:v>
                </c:pt>
                <c:pt idx="755">
                  <c:v>1</c:v>
                </c:pt>
                <c:pt idx="756">
                  <c:v>1</c:v>
                </c:pt>
                <c:pt idx="757">
                  <c:v>1</c:v>
                </c:pt>
                <c:pt idx="758">
                  <c:v>2</c:v>
                </c:pt>
                <c:pt idx="759">
                  <c:v>2</c:v>
                </c:pt>
                <c:pt idx="760">
                  <c:v>1</c:v>
                </c:pt>
                <c:pt idx="761">
                  <c:v>1</c:v>
                </c:pt>
                <c:pt idx="762">
                  <c:v>2</c:v>
                </c:pt>
                <c:pt idx="763">
                  <c:v>2</c:v>
                </c:pt>
                <c:pt idx="764">
                  <c:v>1</c:v>
                </c:pt>
                <c:pt idx="765">
                  <c:v>1</c:v>
                </c:pt>
                <c:pt idx="766">
                  <c:v>1</c:v>
                </c:pt>
                <c:pt idx="767">
                  <c:v>1</c:v>
                </c:pt>
                <c:pt idx="768">
                  <c:v>2</c:v>
                </c:pt>
                <c:pt idx="769">
                  <c:v>2</c:v>
                </c:pt>
                <c:pt idx="770">
                  <c:v>1</c:v>
                </c:pt>
                <c:pt idx="771">
                  <c:v>1</c:v>
                </c:pt>
                <c:pt idx="772">
                  <c:v>2</c:v>
                </c:pt>
                <c:pt idx="773">
                  <c:v>1</c:v>
                </c:pt>
                <c:pt idx="774">
                  <c:v>1</c:v>
                </c:pt>
                <c:pt idx="775">
                  <c:v>1</c:v>
                </c:pt>
                <c:pt idx="776">
                  <c:v>2</c:v>
                </c:pt>
                <c:pt idx="777">
                  <c:v>1</c:v>
                </c:pt>
                <c:pt idx="778">
                  <c:v>1</c:v>
                </c:pt>
                <c:pt idx="779">
                  <c:v>1</c:v>
                </c:pt>
                <c:pt idx="780">
                  <c:v>1</c:v>
                </c:pt>
                <c:pt idx="781">
                  <c:v>1</c:v>
                </c:pt>
                <c:pt idx="782">
                  <c:v>1</c:v>
                </c:pt>
                <c:pt idx="783">
                  <c:v>2</c:v>
                </c:pt>
                <c:pt idx="784">
                  <c:v>1</c:v>
                </c:pt>
                <c:pt idx="785">
                  <c:v>1</c:v>
                </c:pt>
                <c:pt idx="786">
                  <c:v>1</c:v>
                </c:pt>
                <c:pt idx="787">
                  <c:v>1</c:v>
                </c:pt>
                <c:pt idx="788">
                  <c:v>1</c:v>
                </c:pt>
                <c:pt idx="789">
                  <c:v>2</c:v>
                </c:pt>
                <c:pt idx="790">
                  <c:v>2</c:v>
                </c:pt>
                <c:pt idx="791">
                  <c:v>2</c:v>
                </c:pt>
                <c:pt idx="792">
                  <c:v>1</c:v>
                </c:pt>
                <c:pt idx="793">
                  <c:v>1</c:v>
                </c:pt>
                <c:pt idx="794">
                  <c:v>1</c:v>
                </c:pt>
                <c:pt idx="795">
                  <c:v>2</c:v>
                </c:pt>
                <c:pt idx="796">
                  <c:v>2</c:v>
                </c:pt>
                <c:pt idx="797">
                  <c:v>1</c:v>
                </c:pt>
                <c:pt idx="798">
                  <c:v>1</c:v>
                </c:pt>
                <c:pt idx="799">
                  <c:v>1</c:v>
                </c:pt>
                <c:pt idx="800">
                  <c:v>2</c:v>
                </c:pt>
                <c:pt idx="801">
                  <c:v>2</c:v>
                </c:pt>
                <c:pt idx="802">
                  <c:v>1</c:v>
                </c:pt>
                <c:pt idx="803">
                  <c:v>1</c:v>
                </c:pt>
                <c:pt idx="804">
                  <c:v>1</c:v>
                </c:pt>
                <c:pt idx="805">
                  <c:v>1</c:v>
                </c:pt>
                <c:pt idx="806">
                  <c:v>1</c:v>
                </c:pt>
                <c:pt idx="807">
                  <c:v>2</c:v>
                </c:pt>
                <c:pt idx="808">
                  <c:v>1</c:v>
                </c:pt>
                <c:pt idx="809">
                  <c:v>2</c:v>
                </c:pt>
                <c:pt idx="810">
                  <c:v>2</c:v>
                </c:pt>
                <c:pt idx="811">
                  <c:v>2</c:v>
                </c:pt>
                <c:pt idx="812">
                  <c:v>1</c:v>
                </c:pt>
                <c:pt idx="813">
                  <c:v>1</c:v>
                </c:pt>
                <c:pt idx="814">
                  <c:v>1</c:v>
                </c:pt>
                <c:pt idx="815">
                  <c:v>1</c:v>
                </c:pt>
                <c:pt idx="816">
                  <c:v>2</c:v>
                </c:pt>
                <c:pt idx="817">
                  <c:v>1</c:v>
                </c:pt>
                <c:pt idx="818">
                  <c:v>1</c:v>
                </c:pt>
                <c:pt idx="819">
                  <c:v>1</c:v>
                </c:pt>
                <c:pt idx="820">
                  <c:v>2</c:v>
                </c:pt>
                <c:pt idx="821">
                  <c:v>1</c:v>
                </c:pt>
                <c:pt idx="822">
                  <c:v>2</c:v>
                </c:pt>
                <c:pt idx="823">
                  <c:v>2</c:v>
                </c:pt>
                <c:pt idx="824">
                  <c:v>2</c:v>
                </c:pt>
                <c:pt idx="825">
                  <c:v>2</c:v>
                </c:pt>
                <c:pt idx="826">
                  <c:v>1</c:v>
                </c:pt>
                <c:pt idx="827">
                  <c:v>2</c:v>
                </c:pt>
                <c:pt idx="828">
                  <c:v>1</c:v>
                </c:pt>
                <c:pt idx="829">
                  <c:v>1</c:v>
                </c:pt>
                <c:pt idx="830">
                  <c:v>1</c:v>
                </c:pt>
                <c:pt idx="831">
                  <c:v>1</c:v>
                </c:pt>
                <c:pt idx="832">
                  <c:v>2</c:v>
                </c:pt>
                <c:pt idx="833">
                  <c:v>1</c:v>
                </c:pt>
                <c:pt idx="834">
                  <c:v>1</c:v>
                </c:pt>
                <c:pt idx="835">
                  <c:v>2</c:v>
                </c:pt>
                <c:pt idx="836">
                  <c:v>2</c:v>
                </c:pt>
                <c:pt idx="837">
                  <c:v>1</c:v>
                </c:pt>
                <c:pt idx="838">
                  <c:v>2</c:v>
                </c:pt>
                <c:pt idx="839">
                  <c:v>1</c:v>
                </c:pt>
                <c:pt idx="840">
                  <c:v>1</c:v>
                </c:pt>
                <c:pt idx="841">
                  <c:v>1</c:v>
                </c:pt>
                <c:pt idx="842">
                  <c:v>1</c:v>
                </c:pt>
                <c:pt idx="843">
                  <c:v>1</c:v>
                </c:pt>
                <c:pt idx="844">
                  <c:v>2</c:v>
                </c:pt>
                <c:pt idx="845">
                  <c:v>2</c:v>
                </c:pt>
                <c:pt idx="846">
                  <c:v>1</c:v>
                </c:pt>
                <c:pt idx="847">
                  <c:v>1</c:v>
                </c:pt>
                <c:pt idx="848">
                  <c:v>1</c:v>
                </c:pt>
                <c:pt idx="849">
                  <c:v>1</c:v>
                </c:pt>
                <c:pt idx="850">
                  <c:v>2</c:v>
                </c:pt>
                <c:pt idx="851">
                  <c:v>1</c:v>
                </c:pt>
                <c:pt idx="852">
                  <c:v>2</c:v>
                </c:pt>
                <c:pt idx="853">
                  <c:v>2</c:v>
                </c:pt>
                <c:pt idx="854">
                  <c:v>1</c:v>
                </c:pt>
                <c:pt idx="855">
                  <c:v>1</c:v>
                </c:pt>
                <c:pt idx="856">
                  <c:v>2</c:v>
                </c:pt>
                <c:pt idx="857">
                  <c:v>2</c:v>
                </c:pt>
                <c:pt idx="858">
                  <c:v>1</c:v>
                </c:pt>
                <c:pt idx="859">
                  <c:v>1</c:v>
                </c:pt>
                <c:pt idx="860">
                  <c:v>2</c:v>
                </c:pt>
                <c:pt idx="861">
                  <c:v>2</c:v>
                </c:pt>
                <c:pt idx="862">
                  <c:v>1</c:v>
                </c:pt>
                <c:pt idx="863">
                  <c:v>1</c:v>
                </c:pt>
                <c:pt idx="864">
                  <c:v>1</c:v>
                </c:pt>
                <c:pt idx="865">
                  <c:v>2</c:v>
                </c:pt>
                <c:pt idx="866">
                  <c:v>2</c:v>
                </c:pt>
                <c:pt idx="867">
                  <c:v>1</c:v>
                </c:pt>
                <c:pt idx="868">
                  <c:v>2</c:v>
                </c:pt>
                <c:pt idx="869">
                  <c:v>1</c:v>
                </c:pt>
                <c:pt idx="870">
                  <c:v>1</c:v>
                </c:pt>
                <c:pt idx="871">
                  <c:v>1</c:v>
                </c:pt>
                <c:pt idx="872">
                  <c:v>1</c:v>
                </c:pt>
                <c:pt idx="873">
                  <c:v>2</c:v>
                </c:pt>
                <c:pt idx="874">
                  <c:v>1</c:v>
                </c:pt>
                <c:pt idx="875">
                  <c:v>2</c:v>
                </c:pt>
                <c:pt idx="876">
                  <c:v>2</c:v>
                </c:pt>
                <c:pt idx="877">
                  <c:v>2</c:v>
                </c:pt>
                <c:pt idx="878">
                  <c:v>1</c:v>
                </c:pt>
                <c:pt idx="879">
                  <c:v>2</c:v>
                </c:pt>
                <c:pt idx="880">
                  <c:v>1</c:v>
                </c:pt>
                <c:pt idx="881">
                  <c:v>1</c:v>
                </c:pt>
                <c:pt idx="882">
                  <c:v>1</c:v>
                </c:pt>
                <c:pt idx="883">
                  <c:v>1</c:v>
                </c:pt>
                <c:pt idx="884">
                  <c:v>1</c:v>
                </c:pt>
                <c:pt idx="885">
                  <c:v>1</c:v>
                </c:pt>
                <c:pt idx="886">
                  <c:v>1</c:v>
                </c:pt>
                <c:pt idx="887">
                  <c:v>1</c:v>
                </c:pt>
                <c:pt idx="888">
                  <c:v>1</c:v>
                </c:pt>
                <c:pt idx="889">
                  <c:v>2</c:v>
                </c:pt>
                <c:pt idx="890">
                  <c:v>2</c:v>
                </c:pt>
                <c:pt idx="891">
                  <c:v>1</c:v>
                </c:pt>
                <c:pt idx="892">
                  <c:v>2</c:v>
                </c:pt>
                <c:pt idx="893">
                  <c:v>1</c:v>
                </c:pt>
                <c:pt idx="894">
                  <c:v>1</c:v>
                </c:pt>
                <c:pt idx="895">
                  <c:v>1</c:v>
                </c:pt>
                <c:pt idx="896">
                  <c:v>1</c:v>
                </c:pt>
                <c:pt idx="897">
                  <c:v>1</c:v>
                </c:pt>
                <c:pt idx="898">
                  <c:v>1</c:v>
                </c:pt>
                <c:pt idx="899">
                  <c:v>2</c:v>
                </c:pt>
                <c:pt idx="900">
                  <c:v>2</c:v>
                </c:pt>
                <c:pt idx="901">
                  <c:v>1</c:v>
                </c:pt>
                <c:pt idx="902">
                  <c:v>1</c:v>
                </c:pt>
                <c:pt idx="903">
                  <c:v>2</c:v>
                </c:pt>
                <c:pt idx="904">
                  <c:v>2</c:v>
                </c:pt>
                <c:pt idx="905">
                  <c:v>2</c:v>
                </c:pt>
                <c:pt idx="906">
                  <c:v>1</c:v>
                </c:pt>
                <c:pt idx="907">
                  <c:v>2</c:v>
                </c:pt>
                <c:pt idx="908">
                  <c:v>1</c:v>
                </c:pt>
                <c:pt idx="909">
                  <c:v>1</c:v>
                </c:pt>
                <c:pt idx="910">
                  <c:v>1</c:v>
                </c:pt>
                <c:pt idx="911">
                  <c:v>1</c:v>
                </c:pt>
                <c:pt idx="912">
                  <c:v>1</c:v>
                </c:pt>
                <c:pt idx="913">
                  <c:v>2</c:v>
                </c:pt>
                <c:pt idx="914">
                  <c:v>2</c:v>
                </c:pt>
                <c:pt idx="915">
                  <c:v>2</c:v>
                </c:pt>
                <c:pt idx="916">
                  <c:v>2</c:v>
                </c:pt>
                <c:pt idx="917">
                  <c:v>2</c:v>
                </c:pt>
                <c:pt idx="918">
                  <c:v>2</c:v>
                </c:pt>
                <c:pt idx="919">
                  <c:v>2</c:v>
                </c:pt>
                <c:pt idx="920">
                  <c:v>1</c:v>
                </c:pt>
                <c:pt idx="921">
                  <c:v>2</c:v>
                </c:pt>
                <c:pt idx="922">
                  <c:v>2</c:v>
                </c:pt>
                <c:pt idx="923">
                  <c:v>2</c:v>
                </c:pt>
                <c:pt idx="924">
                  <c:v>1</c:v>
                </c:pt>
                <c:pt idx="925">
                  <c:v>2</c:v>
                </c:pt>
                <c:pt idx="926">
                  <c:v>2</c:v>
                </c:pt>
                <c:pt idx="927">
                  <c:v>1</c:v>
                </c:pt>
                <c:pt idx="928">
                  <c:v>2</c:v>
                </c:pt>
                <c:pt idx="929">
                  <c:v>2</c:v>
                </c:pt>
                <c:pt idx="930">
                  <c:v>2</c:v>
                </c:pt>
                <c:pt idx="931">
                  <c:v>2</c:v>
                </c:pt>
                <c:pt idx="932">
                  <c:v>2</c:v>
                </c:pt>
                <c:pt idx="933">
                  <c:v>1</c:v>
                </c:pt>
                <c:pt idx="934">
                  <c:v>1</c:v>
                </c:pt>
                <c:pt idx="935">
                  <c:v>1</c:v>
                </c:pt>
                <c:pt idx="936">
                  <c:v>2</c:v>
                </c:pt>
                <c:pt idx="937">
                  <c:v>1</c:v>
                </c:pt>
                <c:pt idx="938">
                  <c:v>2</c:v>
                </c:pt>
                <c:pt idx="939">
                  <c:v>2</c:v>
                </c:pt>
                <c:pt idx="940">
                  <c:v>2</c:v>
                </c:pt>
                <c:pt idx="941">
                  <c:v>1</c:v>
                </c:pt>
                <c:pt idx="942">
                  <c:v>2</c:v>
                </c:pt>
                <c:pt idx="943">
                  <c:v>1</c:v>
                </c:pt>
                <c:pt idx="944">
                  <c:v>2</c:v>
                </c:pt>
                <c:pt idx="945">
                  <c:v>2</c:v>
                </c:pt>
                <c:pt idx="946">
                  <c:v>2</c:v>
                </c:pt>
                <c:pt idx="947">
                  <c:v>2</c:v>
                </c:pt>
                <c:pt idx="948">
                  <c:v>2</c:v>
                </c:pt>
                <c:pt idx="949">
                  <c:v>2</c:v>
                </c:pt>
                <c:pt idx="950">
                  <c:v>2</c:v>
                </c:pt>
                <c:pt idx="951">
                  <c:v>1</c:v>
                </c:pt>
                <c:pt idx="952">
                  <c:v>1</c:v>
                </c:pt>
                <c:pt idx="953">
                  <c:v>2</c:v>
                </c:pt>
                <c:pt idx="954">
                  <c:v>2</c:v>
                </c:pt>
                <c:pt idx="955">
                  <c:v>2</c:v>
                </c:pt>
                <c:pt idx="956">
                  <c:v>1</c:v>
                </c:pt>
                <c:pt idx="957">
                  <c:v>1</c:v>
                </c:pt>
                <c:pt idx="958">
                  <c:v>1</c:v>
                </c:pt>
                <c:pt idx="959">
                  <c:v>2</c:v>
                </c:pt>
                <c:pt idx="960">
                  <c:v>1</c:v>
                </c:pt>
                <c:pt idx="961">
                  <c:v>1</c:v>
                </c:pt>
                <c:pt idx="962">
                  <c:v>2</c:v>
                </c:pt>
                <c:pt idx="963">
                  <c:v>1</c:v>
                </c:pt>
                <c:pt idx="964">
                  <c:v>1</c:v>
                </c:pt>
                <c:pt idx="965">
                  <c:v>1</c:v>
                </c:pt>
                <c:pt idx="966">
                  <c:v>1</c:v>
                </c:pt>
                <c:pt idx="967">
                  <c:v>2</c:v>
                </c:pt>
                <c:pt idx="968">
                  <c:v>2</c:v>
                </c:pt>
                <c:pt idx="969">
                  <c:v>1</c:v>
                </c:pt>
                <c:pt idx="970">
                  <c:v>2</c:v>
                </c:pt>
                <c:pt idx="971">
                  <c:v>2</c:v>
                </c:pt>
                <c:pt idx="972">
                  <c:v>1</c:v>
                </c:pt>
                <c:pt idx="973">
                  <c:v>2</c:v>
                </c:pt>
                <c:pt idx="974">
                  <c:v>2</c:v>
                </c:pt>
                <c:pt idx="975">
                  <c:v>1</c:v>
                </c:pt>
                <c:pt idx="976">
                  <c:v>2</c:v>
                </c:pt>
                <c:pt idx="977">
                  <c:v>1</c:v>
                </c:pt>
                <c:pt idx="978">
                  <c:v>2</c:v>
                </c:pt>
                <c:pt idx="979">
                  <c:v>2</c:v>
                </c:pt>
                <c:pt idx="980">
                  <c:v>2</c:v>
                </c:pt>
                <c:pt idx="981">
                  <c:v>2</c:v>
                </c:pt>
                <c:pt idx="982">
                  <c:v>2</c:v>
                </c:pt>
                <c:pt idx="983">
                  <c:v>2</c:v>
                </c:pt>
                <c:pt idx="984">
                  <c:v>2</c:v>
                </c:pt>
                <c:pt idx="985">
                  <c:v>1</c:v>
                </c:pt>
                <c:pt idx="986">
                  <c:v>1</c:v>
                </c:pt>
                <c:pt idx="987">
                  <c:v>1</c:v>
                </c:pt>
                <c:pt idx="988">
                  <c:v>1</c:v>
                </c:pt>
                <c:pt idx="989">
                  <c:v>2</c:v>
                </c:pt>
                <c:pt idx="990">
                  <c:v>1</c:v>
                </c:pt>
                <c:pt idx="991">
                  <c:v>2</c:v>
                </c:pt>
                <c:pt idx="992">
                  <c:v>2</c:v>
                </c:pt>
                <c:pt idx="993">
                  <c:v>2</c:v>
                </c:pt>
                <c:pt idx="994">
                  <c:v>1</c:v>
                </c:pt>
                <c:pt idx="995">
                  <c:v>1</c:v>
                </c:pt>
                <c:pt idx="996">
                  <c:v>2</c:v>
                </c:pt>
                <c:pt idx="997">
                  <c:v>1</c:v>
                </c:pt>
                <c:pt idx="998">
                  <c:v>1</c:v>
                </c:pt>
                <c:pt idx="999">
                  <c:v>1</c:v>
                </c:pt>
                <c:pt idx="1000">
                  <c:v>2</c:v>
                </c:pt>
              </c:strCache>
            </c:strRef>
          </c:xVal>
          <c:yVal>
            <c:numRef>
              <c:f>WOs!$L:$L</c:f>
              <c:numCache>
                <c:formatCode>General</c:formatCode>
                <c:ptCount val="1048576"/>
                <c:pt idx="0">
                  <c:v>0</c:v>
                </c:pt>
                <c:pt idx="1">
                  <c:v>360</c:v>
                </c:pt>
                <c:pt idx="2">
                  <c:v>90.041600000000003</c:v>
                </c:pt>
                <c:pt idx="3">
                  <c:v>120</c:v>
                </c:pt>
                <c:pt idx="4">
                  <c:v>16.25</c:v>
                </c:pt>
                <c:pt idx="5">
                  <c:v>45.237400000000001</c:v>
                </c:pt>
                <c:pt idx="6">
                  <c:v>97.626300000000001</c:v>
                </c:pt>
                <c:pt idx="7">
                  <c:v>29.13</c:v>
                </c:pt>
                <c:pt idx="8">
                  <c:v>35.1</c:v>
                </c:pt>
                <c:pt idx="9">
                  <c:v>76.7</c:v>
                </c:pt>
                <c:pt idx="10">
                  <c:v>374.07940000000002</c:v>
                </c:pt>
                <c:pt idx="11">
                  <c:v>832.15830000000005</c:v>
                </c:pt>
                <c:pt idx="12">
                  <c:v>70.212999999999994</c:v>
                </c:pt>
                <c:pt idx="13">
                  <c:v>150</c:v>
                </c:pt>
                <c:pt idx="14">
                  <c:v>275</c:v>
                </c:pt>
                <c:pt idx="15">
                  <c:v>938</c:v>
                </c:pt>
                <c:pt idx="16">
                  <c:v>61.249699999999997</c:v>
                </c:pt>
                <c:pt idx="17">
                  <c:v>48</c:v>
                </c:pt>
                <c:pt idx="18">
                  <c:v>204.28399999999999</c:v>
                </c:pt>
                <c:pt idx="19">
                  <c:v>240</c:v>
                </c:pt>
                <c:pt idx="20">
                  <c:v>120</c:v>
                </c:pt>
                <c:pt idx="21">
                  <c:v>475</c:v>
                </c:pt>
                <c:pt idx="22">
                  <c:v>341</c:v>
                </c:pt>
                <c:pt idx="23">
                  <c:v>61.180599999999998</c:v>
                </c:pt>
                <c:pt idx="24">
                  <c:v>155.3931</c:v>
                </c:pt>
                <c:pt idx="25">
                  <c:v>204.28399999999999</c:v>
                </c:pt>
                <c:pt idx="26">
                  <c:v>37.917400000000001</c:v>
                </c:pt>
                <c:pt idx="27">
                  <c:v>88.405699999999996</c:v>
                </c:pt>
                <c:pt idx="28">
                  <c:v>202.28639999999999</c:v>
                </c:pt>
                <c:pt idx="29">
                  <c:v>120</c:v>
                </c:pt>
                <c:pt idx="30">
                  <c:v>120</c:v>
                </c:pt>
                <c:pt idx="31">
                  <c:v>535.62480000000005</c:v>
                </c:pt>
                <c:pt idx="32">
                  <c:v>24.63</c:v>
                </c:pt>
                <c:pt idx="33">
                  <c:v>43.26</c:v>
                </c:pt>
                <c:pt idx="34">
                  <c:v>21.33</c:v>
                </c:pt>
                <c:pt idx="35">
                  <c:v>0.45600000000000002</c:v>
                </c:pt>
                <c:pt idx="36">
                  <c:v>126.62309999999999</c:v>
                </c:pt>
                <c:pt idx="37">
                  <c:v>251.0033</c:v>
                </c:pt>
                <c:pt idx="38">
                  <c:v>395.28</c:v>
                </c:pt>
                <c:pt idx="39">
                  <c:v>36</c:v>
                </c:pt>
                <c:pt idx="40">
                  <c:v>510.67529999999999</c:v>
                </c:pt>
                <c:pt idx="41">
                  <c:v>42.66</c:v>
                </c:pt>
                <c:pt idx="42">
                  <c:v>5.4720000000000004</c:v>
                </c:pt>
                <c:pt idx="43">
                  <c:v>45.237400000000001</c:v>
                </c:pt>
                <c:pt idx="44">
                  <c:v>199.452</c:v>
                </c:pt>
                <c:pt idx="45">
                  <c:v>144</c:v>
                </c:pt>
                <c:pt idx="46">
                  <c:v>6.2160000000000002</c:v>
                </c:pt>
                <c:pt idx="47">
                  <c:v>36</c:v>
                </c:pt>
                <c:pt idx="48">
                  <c:v>40</c:v>
                </c:pt>
                <c:pt idx="49">
                  <c:v>87.581299999999999</c:v>
                </c:pt>
                <c:pt idx="50">
                  <c:v>30</c:v>
                </c:pt>
                <c:pt idx="51">
                  <c:v>144</c:v>
                </c:pt>
                <c:pt idx="52">
                  <c:v>297.51229999999998</c:v>
                </c:pt>
                <c:pt idx="53">
                  <c:v>64.171000000000006</c:v>
                </c:pt>
                <c:pt idx="54">
                  <c:v>20.475000000000001</c:v>
                </c:pt>
                <c:pt idx="55">
                  <c:v>200</c:v>
                </c:pt>
                <c:pt idx="56">
                  <c:v>123.9555</c:v>
                </c:pt>
                <c:pt idx="57">
                  <c:v>193.88310000000001</c:v>
                </c:pt>
                <c:pt idx="58">
                  <c:v>1.173</c:v>
                </c:pt>
                <c:pt idx="59">
                  <c:v>664.78880000000004</c:v>
                </c:pt>
                <c:pt idx="60">
                  <c:v>160</c:v>
                </c:pt>
                <c:pt idx="61">
                  <c:v>159.50489999999999</c:v>
                </c:pt>
                <c:pt idx="62">
                  <c:v>169.63499999999999</c:v>
                </c:pt>
                <c:pt idx="63">
                  <c:v>202.86</c:v>
                </c:pt>
                <c:pt idx="64">
                  <c:v>10.53</c:v>
                </c:pt>
                <c:pt idx="65">
                  <c:v>1.8240000000000001</c:v>
                </c:pt>
                <c:pt idx="66">
                  <c:v>54.124600000000001</c:v>
                </c:pt>
                <c:pt idx="67">
                  <c:v>367.71109999999999</c:v>
                </c:pt>
                <c:pt idx="68">
                  <c:v>139.035</c:v>
                </c:pt>
                <c:pt idx="69">
                  <c:v>50.317</c:v>
                </c:pt>
                <c:pt idx="70">
                  <c:v>122.4273</c:v>
                </c:pt>
                <c:pt idx="71">
                  <c:v>78.5535</c:v>
                </c:pt>
                <c:pt idx="72">
                  <c:v>239.1001</c:v>
                </c:pt>
                <c:pt idx="73">
                  <c:v>61.180599999999998</c:v>
                </c:pt>
                <c:pt idx="74">
                  <c:v>800.71119999999996</c:v>
                </c:pt>
                <c:pt idx="75">
                  <c:v>19.196999999999999</c:v>
                </c:pt>
                <c:pt idx="76">
                  <c:v>19.5</c:v>
                </c:pt>
                <c:pt idx="77">
                  <c:v>22.425000000000001</c:v>
                </c:pt>
                <c:pt idx="78">
                  <c:v>26.582599999999999</c:v>
                </c:pt>
                <c:pt idx="79">
                  <c:v>288.20800000000003</c:v>
                </c:pt>
                <c:pt idx="80">
                  <c:v>54.236800000000002</c:v>
                </c:pt>
                <c:pt idx="81">
                  <c:v>332.39699999999999</c:v>
                </c:pt>
                <c:pt idx="82">
                  <c:v>124.1649</c:v>
                </c:pt>
                <c:pt idx="83">
                  <c:v>21.63</c:v>
                </c:pt>
                <c:pt idx="84">
                  <c:v>33</c:v>
                </c:pt>
                <c:pt idx="85">
                  <c:v>154.5</c:v>
                </c:pt>
                <c:pt idx="86">
                  <c:v>48.75</c:v>
                </c:pt>
                <c:pt idx="87">
                  <c:v>76.1678</c:v>
                </c:pt>
                <c:pt idx="88">
                  <c:v>117</c:v>
                </c:pt>
                <c:pt idx="89">
                  <c:v>1575.9739999999999</c:v>
                </c:pt>
                <c:pt idx="90">
                  <c:v>21.33</c:v>
                </c:pt>
                <c:pt idx="91">
                  <c:v>74.785899999999998</c:v>
                </c:pt>
                <c:pt idx="92">
                  <c:v>1123.9716000000001</c:v>
                </c:pt>
                <c:pt idx="93">
                  <c:v>128.9796</c:v>
                </c:pt>
                <c:pt idx="94">
                  <c:v>144</c:v>
                </c:pt>
                <c:pt idx="95">
                  <c:v>1211.8269</c:v>
                </c:pt>
                <c:pt idx="96">
                  <c:v>54.124600000000001</c:v>
                </c:pt>
                <c:pt idx="97">
                  <c:v>55.935699999999997</c:v>
                </c:pt>
                <c:pt idx="98">
                  <c:v>11.06</c:v>
                </c:pt>
                <c:pt idx="99">
                  <c:v>77.165099999999995</c:v>
                </c:pt>
                <c:pt idx="100">
                  <c:v>66.158000000000001</c:v>
                </c:pt>
                <c:pt idx="101">
                  <c:v>27.953900000000001</c:v>
                </c:pt>
                <c:pt idx="102">
                  <c:v>216.3125</c:v>
                </c:pt>
                <c:pt idx="103">
                  <c:v>619.51329999999996</c:v>
                </c:pt>
                <c:pt idx="104">
                  <c:v>3.12</c:v>
                </c:pt>
                <c:pt idx="105">
                  <c:v>163.26</c:v>
                </c:pt>
                <c:pt idx="106">
                  <c:v>65.251599999999996</c:v>
                </c:pt>
                <c:pt idx="107">
                  <c:v>30</c:v>
                </c:pt>
                <c:pt idx="108">
                  <c:v>105.8442</c:v>
                </c:pt>
                <c:pt idx="109">
                  <c:v>547.08590000000004</c:v>
                </c:pt>
                <c:pt idx="110">
                  <c:v>120</c:v>
                </c:pt>
                <c:pt idx="111">
                  <c:v>30</c:v>
                </c:pt>
                <c:pt idx="112">
                  <c:v>27.63</c:v>
                </c:pt>
                <c:pt idx="113">
                  <c:v>250.42240000000001</c:v>
                </c:pt>
                <c:pt idx="114">
                  <c:v>38.698399999999999</c:v>
                </c:pt>
                <c:pt idx="115">
                  <c:v>33</c:v>
                </c:pt>
                <c:pt idx="116">
                  <c:v>126</c:v>
                </c:pt>
                <c:pt idx="117">
                  <c:v>4946</c:v>
                </c:pt>
                <c:pt idx="118">
                  <c:v>33.544699999999999</c:v>
                </c:pt>
                <c:pt idx="119">
                  <c:v>25</c:v>
                </c:pt>
                <c:pt idx="120">
                  <c:v>28.5868</c:v>
                </c:pt>
                <c:pt idx="121">
                  <c:v>213.48050000000001</c:v>
                </c:pt>
                <c:pt idx="122">
                  <c:v>83.441299999999998</c:v>
                </c:pt>
                <c:pt idx="123">
                  <c:v>25</c:v>
                </c:pt>
                <c:pt idx="124">
                  <c:v>67.961500000000001</c:v>
                </c:pt>
                <c:pt idx="125">
                  <c:v>172.02</c:v>
                </c:pt>
                <c:pt idx="126">
                  <c:v>102.22320000000001</c:v>
                </c:pt>
                <c:pt idx="127">
                  <c:v>373.55279999999999</c:v>
                </c:pt>
                <c:pt idx="128">
                  <c:v>1249.0878</c:v>
                </c:pt>
                <c:pt idx="129">
                  <c:v>240</c:v>
                </c:pt>
                <c:pt idx="130">
                  <c:v>27</c:v>
                </c:pt>
                <c:pt idx="131">
                  <c:v>228.6335</c:v>
                </c:pt>
                <c:pt idx="132">
                  <c:v>26.582599999999999</c:v>
                </c:pt>
                <c:pt idx="133">
                  <c:v>5.71</c:v>
                </c:pt>
                <c:pt idx="134">
                  <c:v>263.0523</c:v>
                </c:pt>
                <c:pt idx="135">
                  <c:v>8.25</c:v>
                </c:pt>
                <c:pt idx="136">
                  <c:v>15.63</c:v>
                </c:pt>
                <c:pt idx="137">
                  <c:v>15.63</c:v>
                </c:pt>
                <c:pt idx="138">
                  <c:v>28.5</c:v>
                </c:pt>
                <c:pt idx="139">
                  <c:v>748.44</c:v>
                </c:pt>
                <c:pt idx="140">
                  <c:v>86.356300000000005</c:v>
                </c:pt>
                <c:pt idx="141">
                  <c:v>107.99550000000001</c:v>
                </c:pt>
                <c:pt idx="142">
                  <c:v>279.31</c:v>
                </c:pt>
                <c:pt idx="143">
                  <c:v>25.26</c:v>
                </c:pt>
                <c:pt idx="144">
                  <c:v>351.02069999999998</c:v>
                </c:pt>
                <c:pt idx="145">
                  <c:v>27.953900000000001</c:v>
                </c:pt>
                <c:pt idx="146">
                  <c:v>62.13</c:v>
                </c:pt>
                <c:pt idx="147">
                  <c:v>3396.25</c:v>
                </c:pt>
                <c:pt idx="148">
                  <c:v>22</c:v>
                </c:pt>
                <c:pt idx="149">
                  <c:v>163.36609999999999</c:v>
                </c:pt>
                <c:pt idx="150">
                  <c:v>25.407900000000001</c:v>
                </c:pt>
                <c:pt idx="151">
                  <c:v>182.7</c:v>
                </c:pt>
                <c:pt idx="152">
                  <c:v>73.508899999999997</c:v>
                </c:pt>
                <c:pt idx="153">
                  <c:v>115.22490000000001</c:v>
                </c:pt>
                <c:pt idx="154">
                  <c:v>340.45229999999998</c:v>
                </c:pt>
                <c:pt idx="155">
                  <c:v>12</c:v>
                </c:pt>
                <c:pt idx="156">
                  <c:v>36.754399999999997</c:v>
                </c:pt>
                <c:pt idx="157">
                  <c:v>183.95</c:v>
                </c:pt>
                <c:pt idx="158">
                  <c:v>26.582599999999999</c:v>
                </c:pt>
                <c:pt idx="159">
                  <c:v>13.42</c:v>
                </c:pt>
                <c:pt idx="160">
                  <c:v>324</c:v>
                </c:pt>
                <c:pt idx="161">
                  <c:v>504.21269999999998</c:v>
                </c:pt>
                <c:pt idx="162">
                  <c:v>338.0702</c:v>
                </c:pt>
                <c:pt idx="163">
                  <c:v>0.98399999999999999</c:v>
                </c:pt>
                <c:pt idx="164">
                  <c:v>14.88</c:v>
                </c:pt>
                <c:pt idx="165">
                  <c:v>81.900000000000006</c:v>
                </c:pt>
                <c:pt idx="166">
                  <c:v>21.33</c:v>
                </c:pt>
                <c:pt idx="167">
                  <c:v>120</c:v>
                </c:pt>
                <c:pt idx="168">
                  <c:v>1579.4</c:v>
                </c:pt>
                <c:pt idx="169">
                  <c:v>174.18029999999999</c:v>
                </c:pt>
                <c:pt idx="170">
                  <c:v>20</c:v>
                </c:pt>
                <c:pt idx="171">
                  <c:v>689.15409999999997</c:v>
                </c:pt>
                <c:pt idx="172">
                  <c:v>156</c:v>
                </c:pt>
                <c:pt idx="173">
                  <c:v>45.734099999999998</c:v>
                </c:pt>
                <c:pt idx="174">
                  <c:v>204.28399999999999</c:v>
                </c:pt>
                <c:pt idx="175">
                  <c:v>21.33</c:v>
                </c:pt>
                <c:pt idx="176">
                  <c:v>34.08</c:v>
                </c:pt>
                <c:pt idx="177">
                  <c:v>212.0085</c:v>
                </c:pt>
                <c:pt idx="178">
                  <c:v>341.2672</c:v>
                </c:pt>
                <c:pt idx="179">
                  <c:v>25.773599999999998</c:v>
                </c:pt>
                <c:pt idx="180">
                  <c:v>133.36609999999999</c:v>
                </c:pt>
                <c:pt idx="181">
                  <c:v>66.864900000000006</c:v>
                </c:pt>
                <c:pt idx="182">
                  <c:v>94.26</c:v>
                </c:pt>
                <c:pt idx="183">
                  <c:v>120</c:v>
                </c:pt>
                <c:pt idx="184">
                  <c:v>120</c:v>
                </c:pt>
                <c:pt idx="185">
                  <c:v>45.99</c:v>
                </c:pt>
                <c:pt idx="186">
                  <c:v>33</c:v>
                </c:pt>
                <c:pt idx="187">
                  <c:v>21.33</c:v>
                </c:pt>
                <c:pt idx="188">
                  <c:v>37.26</c:v>
                </c:pt>
                <c:pt idx="189">
                  <c:v>81.885000000000005</c:v>
                </c:pt>
                <c:pt idx="190">
                  <c:v>10.103199999999999</c:v>
                </c:pt>
                <c:pt idx="191">
                  <c:v>17.88</c:v>
                </c:pt>
                <c:pt idx="192">
                  <c:v>1204.6415</c:v>
                </c:pt>
                <c:pt idx="193">
                  <c:v>111</c:v>
                </c:pt>
                <c:pt idx="194">
                  <c:v>21.21</c:v>
                </c:pt>
                <c:pt idx="195">
                  <c:v>158.31389999999999</c:v>
                </c:pt>
                <c:pt idx="196">
                  <c:v>36.754399999999997</c:v>
                </c:pt>
                <c:pt idx="197">
                  <c:v>242.07</c:v>
                </c:pt>
                <c:pt idx="198">
                  <c:v>30</c:v>
                </c:pt>
                <c:pt idx="199">
                  <c:v>52.8994</c:v>
                </c:pt>
                <c:pt idx="200">
                  <c:v>36.754399999999997</c:v>
                </c:pt>
                <c:pt idx="201">
                  <c:v>45.237400000000001</c:v>
                </c:pt>
                <c:pt idx="202">
                  <c:v>42.66</c:v>
                </c:pt>
                <c:pt idx="203">
                  <c:v>226</c:v>
                </c:pt>
                <c:pt idx="204">
                  <c:v>45.237400000000001</c:v>
                </c:pt>
                <c:pt idx="205">
                  <c:v>36.972099999999998</c:v>
                </c:pt>
                <c:pt idx="206">
                  <c:v>138.5667</c:v>
                </c:pt>
                <c:pt idx="207">
                  <c:v>126.5641</c:v>
                </c:pt>
                <c:pt idx="208">
                  <c:v>51.45</c:v>
                </c:pt>
                <c:pt idx="209">
                  <c:v>227.93719999999999</c:v>
                </c:pt>
                <c:pt idx="210">
                  <c:v>367.71109999999999</c:v>
                </c:pt>
                <c:pt idx="211">
                  <c:v>637.53</c:v>
                </c:pt>
                <c:pt idx="212">
                  <c:v>21.33</c:v>
                </c:pt>
                <c:pt idx="213">
                  <c:v>318.72519999999997</c:v>
                </c:pt>
                <c:pt idx="214">
                  <c:v>35.450000000000003</c:v>
                </c:pt>
                <c:pt idx="215">
                  <c:v>131.30000000000001</c:v>
                </c:pt>
                <c:pt idx="216">
                  <c:v>37.262799999999999</c:v>
                </c:pt>
                <c:pt idx="217">
                  <c:v>1193.7465999999999</c:v>
                </c:pt>
                <c:pt idx="218">
                  <c:v>250.42240000000001</c:v>
                </c:pt>
                <c:pt idx="219">
                  <c:v>67.703999999999994</c:v>
                </c:pt>
                <c:pt idx="220">
                  <c:v>58.238999999999997</c:v>
                </c:pt>
                <c:pt idx="221">
                  <c:v>32.226999999999997</c:v>
                </c:pt>
                <c:pt idx="222">
                  <c:v>180</c:v>
                </c:pt>
                <c:pt idx="223">
                  <c:v>337.9237</c:v>
                </c:pt>
                <c:pt idx="224">
                  <c:v>63.99</c:v>
                </c:pt>
                <c:pt idx="225">
                  <c:v>145.88999999999999</c:v>
                </c:pt>
                <c:pt idx="226">
                  <c:v>30</c:v>
                </c:pt>
                <c:pt idx="227">
                  <c:v>57.098199999999999</c:v>
                </c:pt>
                <c:pt idx="228">
                  <c:v>262.44</c:v>
                </c:pt>
                <c:pt idx="229">
                  <c:v>21.33</c:v>
                </c:pt>
                <c:pt idx="230">
                  <c:v>1769.625</c:v>
                </c:pt>
                <c:pt idx="231">
                  <c:v>82.875</c:v>
                </c:pt>
                <c:pt idx="232">
                  <c:v>2294</c:v>
                </c:pt>
                <c:pt idx="233">
                  <c:v>348.7432</c:v>
                </c:pt>
                <c:pt idx="234">
                  <c:v>140.4</c:v>
                </c:pt>
                <c:pt idx="235">
                  <c:v>133.99780000000001</c:v>
                </c:pt>
                <c:pt idx="236">
                  <c:v>305.63040000000001</c:v>
                </c:pt>
                <c:pt idx="237">
                  <c:v>19.196999999999999</c:v>
                </c:pt>
                <c:pt idx="238">
                  <c:v>18.524999999999999</c:v>
                </c:pt>
                <c:pt idx="239">
                  <c:v>39</c:v>
                </c:pt>
                <c:pt idx="240">
                  <c:v>36.503999999999998</c:v>
                </c:pt>
                <c:pt idx="241">
                  <c:v>29.807400000000001</c:v>
                </c:pt>
                <c:pt idx="242">
                  <c:v>43.02</c:v>
                </c:pt>
                <c:pt idx="243">
                  <c:v>66.864900000000006</c:v>
                </c:pt>
                <c:pt idx="244">
                  <c:v>408.56790000000001</c:v>
                </c:pt>
                <c:pt idx="245">
                  <c:v>25.2486</c:v>
                </c:pt>
                <c:pt idx="246">
                  <c:v>646</c:v>
                </c:pt>
                <c:pt idx="247">
                  <c:v>125.4194</c:v>
                </c:pt>
                <c:pt idx="248">
                  <c:v>286.73230000000001</c:v>
                </c:pt>
                <c:pt idx="249">
                  <c:v>258.02780000000001</c:v>
                </c:pt>
                <c:pt idx="250">
                  <c:v>14.3</c:v>
                </c:pt>
                <c:pt idx="251">
                  <c:v>44.85</c:v>
                </c:pt>
                <c:pt idx="252">
                  <c:v>74.607699999999994</c:v>
                </c:pt>
                <c:pt idx="253">
                  <c:v>126.71469999999999</c:v>
                </c:pt>
                <c:pt idx="254">
                  <c:v>256.83999999999997</c:v>
                </c:pt>
                <c:pt idx="255">
                  <c:v>32.6706</c:v>
                </c:pt>
                <c:pt idx="256">
                  <c:v>72.350099999999998</c:v>
                </c:pt>
                <c:pt idx="257">
                  <c:v>178.49889999999999</c:v>
                </c:pt>
                <c:pt idx="258">
                  <c:v>18.254899999999999</c:v>
                </c:pt>
                <c:pt idx="259">
                  <c:v>151.8099</c:v>
                </c:pt>
                <c:pt idx="260">
                  <c:v>85.085899999999995</c:v>
                </c:pt>
                <c:pt idx="261">
                  <c:v>67.067700000000002</c:v>
                </c:pt>
                <c:pt idx="262">
                  <c:v>162.20959999999999</c:v>
                </c:pt>
                <c:pt idx="263">
                  <c:v>53.688699999999997</c:v>
                </c:pt>
                <c:pt idx="264">
                  <c:v>211.8477</c:v>
                </c:pt>
                <c:pt idx="265">
                  <c:v>150.31899999999999</c:v>
                </c:pt>
                <c:pt idx="266">
                  <c:v>46.864899999999999</c:v>
                </c:pt>
                <c:pt idx="267">
                  <c:v>19.5</c:v>
                </c:pt>
                <c:pt idx="268">
                  <c:v>256.71809999999999</c:v>
                </c:pt>
                <c:pt idx="269">
                  <c:v>86.293499999999995</c:v>
                </c:pt>
                <c:pt idx="270">
                  <c:v>108.3061</c:v>
                </c:pt>
                <c:pt idx="271">
                  <c:v>70.8215</c:v>
                </c:pt>
                <c:pt idx="272">
                  <c:v>56.919600000000003</c:v>
                </c:pt>
                <c:pt idx="273">
                  <c:v>74.532399999999996</c:v>
                </c:pt>
                <c:pt idx="274">
                  <c:v>137.22</c:v>
                </c:pt>
                <c:pt idx="275">
                  <c:v>83.462900000000005</c:v>
                </c:pt>
                <c:pt idx="276">
                  <c:v>9.92</c:v>
                </c:pt>
                <c:pt idx="277">
                  <c:v>72.350099999999998</c:v>
                </c:pt>
                <c:pt idx="278">
                  <c:v>19.9801</c:v>
                </c:pt>
                <c:pt idx="279">
                  <c:v>85.32</c:v>
                </c:pt>
                <c:pt idx="280">
                  <c:v>180</c:v>
                </c:pt>
                <c:pt idx="281">
                  <c:v>52.350099999999998</c:v>
                </c:pt>
                <c:pt idx="282">
                  <c:v>45.293500000000002</c:v>
                </c:pt>
                <c:pt idx="283">
                  <c:v>11.7</c:v>
                </c:pt>
                <c:pt idx="284">
                  <c:v>37.707000000000001</c:v>
                </c:pt>
                <c:pt idx="285">
                  <c:v>155.03550000000001</c:v>
                </c:pt>
                <c:pt idx="286">
                  <c:v>93.6</c:v>
                </c:pt>
                <c:pt idx="287">
                  <c:v>21.33</c:v>
                </c:pt>
                <c:pt idx="288">
                  <c:v>357.11079999999998</c:v>
                </c:pt>
                <c:pt idx="289">
                  <c:v>120</c:v>
                </c:pt>
                <c:pt idx="290">
                  <c:v>52.350099999999998</c:v>
                </c:pt>
                <c:pt idx="291">
                  <c:v>511.875</c:v>
                </c:pt>
                <c:pt idx="292">
                  <c:v>368.87400000000002</c:v>
                </c:pt>
                <c:pt idx="293">
                  <c:v>120</c:v>
                </c:pt>
                <c:pt idx="294">
                  <c:v>5.4720000000000004</c:v>
                </c:pt>
                <c:pt idx="295">
                  <c:v>60</c:v>
                </c:pt>
                <c:pt idx="296">
                  <c:v>114.89449999999999</c:v>
                </c:pt>
                <c:pt idx="297">
                  <c:v>23.899000000000001</c:v>
                </c:pt>
                <c:pt idx="298">
                  <c:v>57.2</c:v>
                </c:pt>
                <c:pt idx="299">
                  <c:v>653.98500000000001</c:v>
                </c:pt>
                <c:pt idx="300">
                  <c:v>9.75</c:v>
                </c:pt>
                <c:pt idx="301">
                  <c:v>134</c:v>
                </c:pt>
                <c:pt idx="302">
                  <c:v>144</c:v>
                </c:pt>
                <c:pt idx="303">
                  <c:v>205.1859</c:v>
                </c:pt>
                <c:pt idx="304">
                  <c:v>42.9</c:v>
                </c:pt>
                <c:pt idx="305">
                  <c:v>319.82150000000001</c:v>
                </c:pt>
                <c:pt idx="306">
                  <c:v>21.33</c:v>
                </c:pt>
                <c:pt idx="307">
                  <c:v>21.33</c:v>
                </c:pt>
                <c:pt idx="308">
                  <c:v>1231.2</c:v>
                </c:pt>
                <c:pt idx="309">
                  <c:v>56.496899999999997</c:v>
                </c:pt>
                <c:pt idx="310">
                  <c:v>269.95400000000001</c:v>
                </c:pt>
                <c:pt idx="311">
                  <c:v>83.231700000000004</c:v>
                </c:pt>
                <c:pt idx="312">
                  <c:v>88.624799999999993</c:v>
                </c:pt>
                <c:pt idx="313">
                  <c:v>40</c:v>
                </c:pt>
                <c:pt idx="314">
                  <c:v>33.475000000000001</c:v>
                </c:pt>
                <c:pt idx="315">
                  <c:v>33.8611</c:v>
                </c:pt>
                <c:pt idx="316">
                  <c:v>33.957900000000002</c:v>
                </c:pt>
                <c:pt idx="317">
                  <c:v>36.890099999999997</c:v>
                </c:pt>
                <c:pt idx="318">
                  <c:v>25.339500000000001</c:v>
                </c:pt>
                <c:pt idx="319">
                  <c:v>30</c:v>
                </c:pt>
                <c:pt idx="320">
                  <c:v>31.807600000000001</c:v>
                </c:pt>
                <c:pt idx="321">
                  <c:v>61.17</c:v>
                </c:pt>
                <c:pt idx="322">
                  <c:v>15.542999999999999</c:v>
                </c:pt>
                <c:pt idx="323">
                  <c:v>72.350099999999998</c:v>
                </c:pt>
                <c:pt idx="324">
                  <c:v>96.714699999999993</c:v>
                </c:pt>
                <c:pt idx="325">
                  <c:v>207.89859999999999</c:v>
                </c:pt>
                <c:pt idx="326">
                  <c:v>821.87300000000005</c:v>
                </c:pt>
                <c:pt idx="327">
                  <c:v>118.55840000000001</c:v>
                </c:pt>
                <c:pt idx="328">
                  <c:v>54.463700000000003</c:v>
                </c:pt>
                <c:pt idx="329">
                  <c:v>83.441299999999998</c:v>
                </c:pt>
                <c:pt idx="330">
                  <c:v>36</c:v>
                </c:pt>
                <c:pt idx="331">
                  <c:v>53.43</c:v>
                </c:pt>
                <c:pt idx="332">
                  <c:v>76.787999999999997</c:v>
                </c:pt>
                <c:pt idx="333">
                  <c:v>78</c:v>
                </c:pt>
                <c:pt idx="334">
                  <c:v>666.4434</c:v>
                </c:pt>
                <c:pt idx="335">
                  <c:v>19.196999999999999</c:v>
                </c:pt>
                <c:pt idx="336">
                  <c:v>414.53649999999999</c:v>
                </c:pt>
                <c:pt idx="337">
                  <c:v>19.196999999999999</c:v>
                </c:pt>
                <c:pt idx="338">
                  <c:v>157.86000000000001</c:v>
                </c:pt>
                <c:pt idx="339">
                  <c:v>160.39080000000001</c:v>
                </c:pt>
                <c:pt idx="340">
                  <c:v>46.845300000000002</c:v>
                </c:pt>
                <c:pt idx="341">
                  <c:v>952.06380000000001</c:v>
                </c:pt>
                <c:pt idx="342">
                  <c:v>17.420000000000002</c:v>
                </c:pt>
                <c:pt idx="343">
                  <c:v>202</c:v>
                </c:pt>
                <c:pt idx="344">
                  <c:v>137.13</c:v>
                </c:pt>
                <c:pt idx="345">
                  <c:v>180</c:v>
                </c:pt>
                <c:pt idx="346">
                  <c:v>255.3433</c:v>
                </c:pt>
                <c:pt idx="347">
                  <c:v>48.372999999999998</c:v>
                </c:pt>
                <c:pt idx="348">
                  <c:v>40.200000000000003</c:v>
                </c:pt>
                <c:pt idx="349">
                  <c:v>61.4985</c:v>
                </c:pt>
                <c:pt idx="350">
                  <c:v>42.66</c:v>
                </c:pt>
                <c:pt idx="351">
                  <c:v>16.420000000000002</c:v>
                </c:pt>
                <c:pt idx="352">
                  <c:v>31.807600000000001</c:v>
                </c:pt>
                <c:pt idx="353">
                  <c:v>239.96940000000001</c:v>
                </c:pt>
                <c:pt idx="354">
                  <c:v>90</c:v>
                </c:pt>
                <c:pt idx="355">
                  <c:v>16.25</c:v>
                </c:pt>
                <c:pt idx="356">
                  <c:v>269.40269999999998</c:v>
                </c:pt>
                <c:pt idx="357">
                  <c:v>33.497100000000003</c:v>
                </c:pt>
                <c:pt idx="358">
                  <c:v>305.46260000000001</c:v>
                </c:pt>
                <c:pt idx="359">
                  <c:v>50.672400000000003</c:v>
                </c:pt>
                <c:pt idx="360">
                  <c:v>45.63</c:v>
                </c:pt>
                <c:pt idx="361">
                  <c:v>42.66</c:v>
                </c:pt>
                <c:pt idx="362">
                  <c:v>38.698399999999999</c:v>
                </c:pt>
                <c:pt idx="363">
                  <c:v>164.22120000000001</c:v>
                </c:pt>
                <c:pt idx="364">
                  <c:v>24.38</c:v>
                </c:pt>
                <c:pt idx="365">
                  <c:v>267.94040000000001</c:v>
                </c:pt>
                <c:pt idx="366">
                  <c:v>175.8682</c:v>
                </c:pt>
                <c:pt idx="367">
                  <c:v>81.12</c:v>
                </c:pt>
                <c:pt idx="368">
                  <c:v>9.98</c:v>
                </c:pt>
                <c:pt idx="369">
                  <c:v>340.70060000000001</c:v>
                </c:pt>
                <c:pt idx="370">
                  <c:v>22.84</c:v>
                </c:pt>
                <c:pt idx="371">
                  <c:v>3.5750000000000002</c:v>
                </c:pt>
                <c:pt idx="372">
                  <c:v>16.25</c:v>
                </c:pt>
                <c:pt idx="373">
                  <c:v>19.196999999999999</c:v>
                </c:pt>
                <c:pt idx="374">
                  <c:v>73.508899999999997</c:v>
                </c:pt>
                <c:pt idx="375">
                  <c:v>144</c:v>
                </c:pt>
                <c:pt idx="376">
                  <c:v>94.71</c:v>
                </c:pt>
                <c:pt idx="377">
                  <c:v>41.153799999999997</c:v>
                </c:pt>
                <c:pt idx="378">
                  <c:v>76.9499</c:v>
                </c:pt>
                <c:pt idx="379">
                  <c:v>25.24</c:v>
                </c:pt>
                <c:pt idx="380">
                  <c:v>572.62689999999998</c:v>
                </c:pt>
                <c:pt idx="381">
                  <c:v>361.90370000000001</c:v>
                </c:pt>
                <c:pt idx="382">
                  <c:v>110.2272</c:v>
                </c:pt>
                <c:pt idx="383">
                  <c:v>33.910499999999999</c:v>
                </c:pt>
                <c:pt idx="384">
                  <c:v>19</c:v>
                </c:pt>
                <c:pt idx="385">
                  <c:v>294.77999999999997</c:v>
                </c:pt>
                <c:pt idx="386">
                  <c:v>83.231700000000004</c:v>
                </c:pt>
                <c:pt idx="387">
                  <c:v>103.0842</c:v>
                </c:pt>
                <c:pt idx="388">
                  <c:v>144.30529999999999</c:v>
                </c:pt>
                <c:pt idx="389">
                  <c:v>39</c:v>
                </c:pt>
                <c:pt idx="390">
                  <c:v>224</c:v>
                </c:pt>
                <c:pt idx="391">
                  <c:v>475.54</c:v>
                </c:pt>
                <c:pt idx="392">
                  <c:v>46.036799999999999</c:v>
                </c:pt>
                <c:pt idx="393">
                  <c:v>294.5514</c:v>
                </c:pt>
                <c:pt idx="394">
                  <c:v>28.5</c:v>
                </c:pt>
                <c:pt idx="395">
                  <c:v>50</c:v>
                </c:pt>
                <c:pt idx="396">
                  <c:v>10</c:v>
                </c:pt>
                <c:pt idx="397">
                  <c:v>29.33</c:v>
                </c:pt>
                <c:pt idx="398">
                  <c:v>19.196999999999999</c:v>
                </c:pt>
                <c:pt idx="399">
                  <c:v>24.186499999999999</c:v>
                </c:pt>
                <c:pt idx="400">
                  <c:v>159</c:v>
                </c:pt>
                <c:pt idx="401">
                  <c:v>411.09530000000001</c:v>
                </c:pt>
                <c:pt idx="402">
                  <c:v>58.361699999999999</c:v>
                </c:pt>
                <c:pt idx="403">
                  <c:v>98.547600000000003</c:v>
                </c:pt>
                <c:pt idx="404">
                  <c:v>145.14920000000001</c:v>
                </c:pt>
                <c:pt idx="405">
                  <c:v>125.7273</c:v>
                </c:pt>
                <c:pt idx="406">
                  <c:v>204.28399999999999</c:v>
                </c:pt>
                <c:pt idx="407">
                  <c:v>120</c:v>
                </c:pt>
                <c:pt idx="408">
                  <c:v>203</c:v>
                </c:pt>
                <c:pt idx="409">
                  <c:v>222.33</c:v>
                </c:pt>
                <c:pt idx="410">
                  <c:v>56.4</c:v>
                </c:pt>
                <c:pt idx="411">
                  <c:v>60</c:v>
                </c:pt>
                <c:pt idx="412">
                  <c:v>21.33</c:v>
                </c:pt>
                <c:pt idx="413">
                  <c:v>204.28399999999999</c:v>
                </c:pt>
                <c:pt idx="414">
                  <c:v>95.042900000000003</c:v>
                </c:pt>
                <c:pt idx="415">
                  <c:v>23.401</c:v>
                </c:pt>
                <c:pt idx="416">
                  <c:v>934.45389999999998</c:v>
                </c:pt>
                <c:pt idx="417">
                  <c:v>18</c:v>
                </c:pt>
                <c:pt idx="418">
                  <c:v>134.84690000000001</c:v>
                </c:pt>
                <c:pt idx="419">
                  <c:v>61.259</c:v>
                </c:pt>
                <c:pt idx="420">
                  <c:v>658.67510000000004</c:v>
                </c:pt>
                <c:pt idx="421">
                  <c:v>1468.5196000000001</c:v>
                </c:pt>
                <c:pt idx="422">
                  <c:v>82.586500000000001</c:v>
                </c:pt>
                <c:pt idx="423">
                  <c:v>340.54520000000002</c:v>
                </c:pt>
                <c:pt idx="424">
                  <c:v>72.061000000000007</c:v>
                </c:pt>
                <c:pt idx="425">
                  <c:v>48.990699999999997</c:v>
                </c:pt>
                <c:pt idx="426">
                  <c:v>15.401</c:v>
                </c:pt>
                <c:pt idx="427">
                  <c:v>204.10079999999999</c:v>
                </c:pt>
                <c:pt idx="428">
                  <c:v>12.63</c:v>
                </c:pt>
                <c:pt idx="429">
                  <c:v>15.24</c:v>
                </c:pt>
                <c:pt idx="430">
                  <c:v>50</c:v>
                </c:pt>
                <c:pt idx="431">
                  <c:v>272.55329999999998</c:v>
                </c:pt>
                <c:pt idx="432">
                  <c:v>27</c:v>
                </c:pt>
                <c:pt idx="433">
                  <c:v>65.428799999999995</c:v>
                </c:pt>
                <c:pt idx="434">
                  <c:v>85.32</c:v>
                </c:pt>
                <c:pt idx="435">
                  <c:v>572.1671</c:v>
                </c:pt>
                <c:pt idx="436">
                  <c:v>937.97670000000005</c:v>
                </c:pt>
                <c:pt idx="437">
                  <c:v>165</c:v>
                </c:pt>
                <c:pt idx="438">
                  <c:v>55.295499999999997</c:v>
                </c:pt>
                <c:pt idx="439">
                  <c:v>534.56600000000003</c:v>
                </c:pt>
                <c:pt idx="440">
                  <c:v>448.26</c:v>
                </c:pt>
                <c:pt idx="441">
                  <c:v>123.208</c:v>
                </c:pt>
                <c:pt idx="442">
                  <c:v>77.290000000000006</c:v>
                </c:pt>
                <c:pt idx="443">
                  <c:v>360</c:v>
                </c:pt>
                <c:pt idx="444">
                  <c:v>653.00080000000003</c:v>
                </c:pt>
                <c:pt idx="445">
                  <c:v>118.3</c:v>
                </c:pt>
                <c:pt idx="446">
                  <c:v>1480.3623</c:v>
                </c:pt>
                <c:pt idx="447">
                  <c:v>837.1567</c:v>
                </c:pt>
                <c:pt idx="448">
                  <c:v>242.6396</c:v>
                </c:pt>
                <c:pt idx="449">
                  <c:v>262.02800000000002</c:v>
                </c:pt>
                <c:pt idx="450">
                  <c:v>473.60329999999999</c:v>
                </c:pt>
                <c:pt idx="451">
                  <c:v>708.02269999999999</c:v>
                </c:pt>
                <c:pt idx="452">
                  <c:v>13.321400000000001</c:v>
                </c:pt>
                <c:pt idx="453">
                  <c:v>51.29</c:v>
                </c:pt>
                <c:pt idx="454">
                  <c:v>89.5</c:v>
                </c:pt>
                <c:pt idx="455">
                  <c:v>74.532399999999996</c:v>
                </c:pt>
                <c:pt idx="456">
                  <c:v>64</c:v>
                </c:pt>
                <c:pt idx="457">
                  <c:v>23.401</c:v>
                </c:pt>
                <c:pt idx="458">
                  <c:v>17.13</c:v>
                </c:pt>
                <c:pt idx="459">
                  <c:v>149.5</c:v>
                </c:pt>
                <c:pt idx="460">
                  <c:v>163.197</c:v>
                </c:pt>
                <c:pt idx="461">
                  <c:v>14.76</c:v>
                </c:pt>
                <c:pt idx="462">
                  <c:v>21.33</c:v>
                </c:pt>
                <c:pt idx="463">
                  <c:v>304.50729999999999</c:v>
                </c:pt>
                <c:pt idx="464">
                  <c:v>36.3384</c:v>
                </c:pt>
                <c:pt idx="465">
                  <c:v>21.33</c:v>
                </c:pt>
                <c:pt idx="466">
                  <c:v>392.02480000000003</c:v>
                </c:pt>
                <c:pt idx="467">
                  <c:v>151.78790000000001</c:v>
                </c:pt>
                <c:pt idx="468">
                  <c:v>30.1082</c:v>
                </c:pt>
                <c:pt idx="469">
                  <c:v>13.36</c:v>
                </c:pt>
                <c:pt idx="470">
                  <c:v>21.33</c:v>
                </c:pt>
                <c:pt idx="471">
                  <c:v>21.33</c:v>
                </c:pt>
                <c:pt idx="472">
                  <c:v>21.6</c:v>
                </c:pt>
                <c:pt idx="473">
                  <c:v>108.9568</c:v>
                </c:pt>
                <c:pt idx="474">
                  <c:v>42.66</c:v>
                </c:pt>
                <c:pt idx="475">
                  <c:v>342.6</c:v>
                </c:pt>
                <c:pt idx="476">
                  <c:v>40</c:v>
                </c:pt>
                <c:pt idx="477">
                  <c:v>259.2</c:v>
                </c:pt>
                <c:pt idx="478">
                  <c:v>26.582599999999999</c:v>
                </c:pt>
                <c:pt idx="479">
                  <c:v>52.019799999999996</c:v>
                </c:pt>
                <c:pt idx="480">
                  <c:v>181.15710000000001</c:v>
                </c:pt>
                <c:pt idx="481">
                  <c:v>2050.6</c:v>
                </c:pt>
                <c:pt idx="482">
                  <c:v>1587.2547999999999</c:v>
                </c:pt>
                <c:pt idx="483">
                  <c:v>158</c:v>
                </c:pt>
                <c:pt idx="484">
                  <c:v>30</c:v>
                </c:pt>
                <c:pt idx="485">
                  <c:v>54.28</c:v>
                </c:pt>
                <c:pt idx="486">
                  <c:v>85.32</c:v>
                </c:pt>
                <c:pt idx="487">
                  <c:v>30</c:v>
                </c:pt>
                <c:pt idx="488">
                  <c:v>2.54</c:v>
                </c:pt>
                <c:pt idx="489">
                  <c:v>66.864900000000006</c:v>
                </c:pt>
                <c:pt idx="490">
                  <c:v>108.9273</c:v>
                </c:pt>
                <c:pt idx="491">
                  <c:v>397.36099999999999</c:v>
                </c:pt>
                <c:pt idx="492">
                  <c:v>156.40209999999999</c:v>
                </c:pt>
                <c:pt idx="493">
                  <c:v>176.22120000000001</c:v>
                </c:pt>
                <c:pt idx="494">
                  <c:v>4.99</c:v>
                </c:pt>
                <c:pt idx="495">
                  <c:v>83.462900000000005</c:v>
                </c:pt>
                <c:pt idx="496">
                  <c:v>52</c:v>
                </c:pt>
                <c:pt idx="497">
                  <c:v>743.18399999999997</c:v>
                </c:pt>
                <c:pt idx="498">
                  <c:v>144</c:v>
                </c:pt>
                <c:pt idx="499">
                  <c:v>38.124600000000001</c:v>
                </c:pt>
                <c:pt idx="500">
                  <c:v>25</c:v>
                </c:pt>
                <c:pt idx="501">
                  <c:v>175</c:v>
                </c:pt>
                <c:pt idx="502">
                  <c:v>6.944</c:v>
                </c:pt>
                <c:pt idx="503">
                  <c:v>640.42399999999998</c:v>
                </c:pt>
                <c:pt idx="504">
                  <c:v>86.28</c:v>
                </c:pt>
                <c:pt idx="505">
                  <c:v>103.18</c:v>
                </c:pt>
                <c:pt idx="506">
                  <c:v>464.4</c:v>
                </c:pt>
                <c:pt idx="507">
                  <c:v>406.65719999999999</c:v>
                </c:pt>
                <c:pt idx="508">
                  <c:v>21.33</c:v>
                </c:pt>
                <c:pt idx="509">
                  <c:v>15.15</c:v>
                </c:pt>
                <c:pt idx="510">
                  <c:v>96.045299999999997</c:v>
                </c:pt>
                <c:pt idx="511">
                  <c:v>127.40130000000001</c:v>
                </c:pt>
                <c:pt idx="512">
                  <c:v>95.471999999999994</c:v>
                </c:pt>
                <c:pt idx="513">
                  <c:v>55.648400000000002</c:v>
                </c:pt>
                <c:pt idx="514">
                  <c:v>22.3</c:v>
                </c:pt>
                <c:pt idx="515">
                  <c:v>148.095</c:v>
                </c:pt>
                <c:pt idx="516">
                  <c:v>18</c:v>
                </c:pt>
                <c:pt idx="517">
                  <c:v>54.180599999999998</c:v>
                </c:pt>
                <c:pt idx="518">
                  <c:v>197.9443</c:v>
                </c:pt>
                <c:pt idx="519">
                  <c:v>111.91240000000001</c:v>
                </c:pt>
                <c:pt idx="520">
                  <c:v>118.0681</c:v>
                </c:pt>
                <c:pt idx="521">
                  <c:v>48.75</c:v>
                </c:pt>
                <c:pt idx="522">
                  <c:v>144</c:v>
                </c:pt>
                <c:pt idx="523">
                  <c:v>50.603299999999997</c:v>
                </c:pt>
                <c:pt idx="524">
                  <c:v>90.278800000000004</c:v>
                </c:pt>
                <c:pt idx="525">
                  <c:v>25</c:v>
                </c:pt>
                <c:pt idx="526">
                  <c:v>34.08</c:v>
                </c:pt>
                <c:pt idx="527">
                  <c:v>146.75530000000001</c:v>
                </c:pt>
                <c:pt idx="528">
                  <c:v>221.43</c:v>
                </c:pt>
                <c:pt idx="529">
                  <c:v>137.1969</c:v>
                </c:pt>
                <c:pt idx="530">
                  <c:v>69.033299999999997</c:v>
                </c:pt>
                <c:pt idx="531">
                  <c:v>54</c:v>
                </c:pt>
                <c:pt idx="532">
                  <c:v>75.180800000000005</c:v>
                </c:pt>
                <c:pt idx="533">
                  <c:v>262.11</c:v>
                </c:pt>
                <c:pt idx="534">
                  <c:v>61.259</c:v>
                </c:pt>
                <c:pt idx="535">
                  <c:v>197.5849</c:v>
                </c:pt>
                <c:pt idx="536">
                  <c:v>158.9538</c:v>
                </c:pt>
                <c:pt idx="537">
                  <c:v>15.430999999999999</c:v>
                </c:pt>
                <c:pt idx="538">
                  <c:v>72.350099999999998</c:v>
                </c:pt>
                <c:pt idx="539">
                  <c:v>7.3079999999999998</c:v>
                </c:pt>
                <c:pt idx="540">
                  <c:v>120</c:v>
                </c:pt>
                <c:pt idx="541">
                  <c:v>173.29900000000001</c:v>
                </c:pt>
                <c:pt idx="542">
                  <c:v>24.63</c:v>
                </c:pt>
                <c:pt idx="543">
                  <c:v>1514.7836</c:v>
                </c:pt>
                <c:pt idx="544">
                  <c:v>106.65</c:v>
                </c:pt>
                <c:pt idx="545">
                  <c:v>427.83109999999999</c:v>
                </c:pt>
                <c:pt idx="546">
                  <c:v>84.700599999999994</c:v>
                </c:pt>
                <c:pt idx="547">
                  <c:v>106.5408</c:v>
                </c:pt>
                <c:pt idx="548">
                  <c:v>108.69070000000001</c:v>
                </c:pt>
                <c:pt idx="549">
                  <c:v>405.55250000000001</c:v>
                </c:pt>
                <c:pt idx="550">
                  <c:v>240</c:v>
                </c:pt>
                <c:pt idx="551">
                  <c:v>641.77440000000001</c:v>
                </c:pt>
                <c:pt idx="552">
                  <c:v>89.452399999999997</c:v>
                </c:pt>
                <c:pt idx="553">
                  <c:v>2</c:v>
                </c:pt>
                <c:pt idx="554">
                  <c:v>248.09129999999999</c:v>
                </c:pt>
                <c:pt idx="555">
                  <c:v>180</c:v>
                </c:pt>
                <c:pt idx="556">
                  <c:v>45.944899999999997</c:v>
                </c:pt>
                <c:pt idx="557">
                  <c:v>125.76</c:v>
                </c:pt>
                <c:pt idx="558">
                  <c:v>92.4375</c:v>
                </c:pt>
                <c:pt idx="559">
                  <c:v>183.5419</c:v>
                </c:pt>
                <c:pt idx="560">
                  <c:v>244.7225</c:v>
                </c:pt>
                <c:pt idx="561">
                  <c:v>305.17189999999999</c:v>
                </c:pt>
                <c:pt idx="562">
                  <c:v>747.10739999999998</c:v>
                </c:pt>
                <c:pt idx="563">
                  <c:v>1499.3906999999999</c:v>
                </c:pt>
                <c:pt idx="564">
                  <c:v>119.18089999999999</c:v>
                </c:pt>
                <c:pt idx="565">
                  <c:v>248.72819999999999</c:v>
                </c:pt>
                <c:pt idx="566">
                  <c:v>291.90300000000002</c:v>
                </c:pt>
                <c:pt idx="567">
                  <c:v>371.1669</c:v>
                </c:pt>
                <c:pt idx="568">
                  <c:v>380.3526</c:v>
                </c:pt>
                <c:pt idx="569">
                  <c:v>423.08440000000002</c:v>
                </c:pt>
                <c:pt idx="570">
                  <c:v>395.08409999999998</c:v>
                </c:pt>
                <c:pt idx="571">
                  <c:v>442.18970000000002</c:v>
                </c:pt>
                <c:pt idx="572">
                  <c:v>54</c:v>
                </c:pt>
                <c:pt idx="573">
                  <c:v>61.993600000000001</c:v>
                </c:pt>
                <c:pt idx="574">
                  <c:v>120</c:v>
                </c:pt>
                <c:pt idx="575">
                  <c:v>122.3613</c:v>
                </c:pt>
                <c:pt idx="576">
                  <c:v>401.1669</c:v>
                </c:pt>
                <c:pt idx="577">
                  <c:v>427.88080000000002</c:v>
                </c:pt>
                <c:pt idx="578">
                  <c:v>85.32</c:v>
                </c:pt>
                <c:pt idx="579">
                  <c:v>107.4011</c:v>
                </c:pt>
                <c:pt idx="580">
                  <c:v>108.36109999999999</c:v>
                </c:pt>
                <c:pt idx="581">
                  <c:v>120</c:v>
                </c:pt>
                <c:pt idx="582">
                  <c:v>416.85219999999998</c:v>
                </c:pt>
                <c:pt idx="583">
                  <c:v>449.04039999999998</c:v>
                </c:pt>
                <c:pt idx="584">
                  <c:v>463.70929999999998</c:v>
                </c:pt>
                <c:pt idx="585">
                  <c:v>488.4255</c:v>
                </c:pt>
                <c:pt idx="586">
                  <c:v>65.947800000000001</c:v>
                </c:pt>
                <c:pt idx="587">
                  <c:v>109.2323</c:v>
                </c:pt>
                <c:pt idx="588">
                  <c:v>86</c:v>
                </c:pt>
                <c:pt idx="589">
                  <c:v>142.91249999999999</c:v>
                </c:pt>
                <c:pt idx="590">
                  <c:v>82.98</c:v>
                </c:pt>
                <c:pt idx="591">
                  <c:v>120</c:v>
                </c:pt>
                <c:pt idx="592">
                  <c:v>120</c:v>
                </c:pt>
                <c:pt idx="593">
                  <c:v>356.23509999999999</c:v>
                </c:pt>
                <c:pt idx="594">
                  <c:v>200</c:v>
                </c:pt>
                <c:pt idx="595">
                  <c:v>180</c:v>
                </c:pt>
                <c:pt idx="596">
                  <c:v>41.359499999999997</c:v>
                </c:pt>
                <c:pt idx="597">
                  <c:v>667.79300000000001</c:v>
                </c:pt>
                <c:pt idx="598">
                  <c:v>36.739400000000003</c:v>
                </c:pt>
                <c:pt idx="599">
                  <c:v>91.290899999999993</c:v>
                </c:pt>
                <c:pt idx="600">
                  <c:v>21.33</c:v>
                </c:pt>
                <c:pt idx="601">
                  <c:v>511.15660000000003</c:v>
                </c:pt>
                <c:pt idx="602">
                  <c:v>24.406400000000001</c:v>
                </c:pt>
                <c:pt idx="603">
                  <c:v>54.18</c:v>
                </c:pt>
                <c:pt idx="604">
                  <c:v>93.6</c:v>
                </c:pt>
                <c:pt idx="605">
                  <c:v>810.30430000000001</c:v>
                </c:pt>
                <c:pt idx="606">
                  <c:v>91.041700000000006</c:v>
                </c:pt>
                <c:pt idx="607">
                  <c:v>82.793999999999997</c:v>
                </c:pt>
                <c:pt idx="608">
                  <c:v>226.7655</c:v>
                </c:pt>
                <c:pt idx="609">
                  <c:v>106.65</c:v>
                </c:pt>
                <c:pt idx="610">
                  <c:v>108.9273</c:v>
                </c:pt>
                <c:pt idx="611">
                  <c:v>270.06360000000001</c:v>
                </c:pt>
                <c:pt idx="612">
                  <c:v>145.89689999999999</c:v>
                </c:pt>
                <c:pt idx="613">
                  <c:v>150.36160000000001</c:v>
                </c:pt>
                <c:pt idx="614">
                  <c:v>127.40130000000001</c:v>
                </c:pt>
                <c:pt idx="615">
                  <c:v>142.51349999999999</c:v>
                </c:pt>
                <c:pt idx="616">
                  <c:v>31.995000000000001</c:v>
                </c:pt>
                <c:pt idx="617">
                  <c:v>61.085900000000002</c:v>
                </c:pt>
                <c:pt idx="618">
                  <c:v>171.26259999999999</c:v>
                </c:pt>
                <c:pt idx="619">
                  <c:v>92.75</c:v>
                </c:pt>
                <c:pt idx="620">
                  <c:v>174.76169999999999</c:v>
                </c:pt>
                <c:pt idx="621">
                  <c:v>33.571800000000003</c:v>
                </c:pt>
                <c:pt idx="622">
                  <c:v>222.3365</c:v>
                </c:pt>
                <c:pt idx="623">
                  <c:v>153.941</c:v>
                </c:pt>
                <c:pt idx="624">
                  <c:v>30</c:v>
                </c:pt>
                <c:pt idx="625">
                  <c:v>19</c:v>
                </c:pt>
                <c:pt idx="626">
                  <c:v>75.180800000000005</c:v>
                </c:pt>
                <c:pt idx="627">
                  <c:v>1180.1566</c:v>
                </c:pt>
                <c:pt idx="628">
                  <c:v>125.7766</c:v>
                </c:pt>
                <c:pt idx="629">
                  <c:v>75.0822</c:v>
                </c:pt>
                <c:pt idx="630">
                  <c:v>103.18</c:v>
                </c:pt>
                <c:pt idx="631">
                  <c:v>591.75</c:v>
                </c:pt>
                <c:pt idx="632">
                  <c:v>25.711400000000001</c:v>
                </c:pt>
                <c:pt idx="633">
                  <c:v>36.754399999999997</c:v>
                </c:pt>
                <c:pt idx="634">
                  <c:v>128.6842</c:v>
                </c:pt>
                <c:pt idx="635">
                  <c:v>240.54859999999999</c:v>
                </c:pt>
                <c:pt idx="636">
                  <c:v>357.9837</c:v>
                </c:pt>
                <c:pt idx="637">
                  <c:v>6.399</c:v>
                </c:pt>
                <c:pt idx="638">
                  <c:v>182.08340000000001</c:v>
                </c:pt>
                <c:pt idx="639">
                  <c:v>149.24420000000001</c:v>
                </c:pt>
                <c:pt idx="640">
                  <c:v>26.59</c:v>
                </c:pt>
                <c:pt idx="641">
                  <c:v>29.727799999999998</c:v>
                </c:pt>
                <c:pt idx="642">
                  <c:v>21.33</c:v>
                </c:pt>
                <c:pt idx="643">
                  <c:v>64.171000000000006</c:v>
                </c:pt>
                <c:pt idx="644">
                  <c:v>70.8215</c:v>
                </c:pt>
                <c:pt idx="645">
                  <c:v>271.90960000000001</c:v>
                </c:pt>
                <c:pt idx="646">
                  <c:v>146.2002</c:v>
                </c:pt>
                <c:pt idx="647">
                  <c:v>150</c:v>
                </c:pt>
                <c:pt idx="648">
                  <c:v>140.5</c:v>
                </c:pt>
                <c:pt idx="649">
                  <c:v>39</c:v>
                </c:pt>
                <c:pt idx="650">
                  <c:v>716.98710000000005</c:v>
                </c:pt>
                <c:pt idx="651">
                  <c:v>118.8969</c:v>
                </c:pt>
                <c:pt idx="652">
                  <c:v>24</c:v>
                </c:pt>
                <c:pt idx="653">
                  <c:v>28.036799999999999</c:v>
                </c:pt>
                <c:pt idx="654">
                  <c:v>291.10989999999998</c:v>
                </c:pt>
                <c:pt idx="655">
                  <c:v>36.3384</c:v>
                </c:pt>
                <c:pt idx="656">
                  <c:v>26.84</c:v>
                </c:pt>
                <c:pt idx="657">
                  <c:v>56.107500000000002</c:v>
                </c:pt>
                <c:pt idx="658">
                  <c:v>205.53</c:v>
                </c:pt>
                <c:pt idx="659">
                  <c:v>77.805000000000007</c:v>
                </c:pt>
                <c:pt idx="660">
                  <c:v>205.06549999999999</c:v>
                </c:pt>
                <c:pt idx="661">
                  <c:v>30</c:v>
                </c:pt>
                <c:pt idx="662">
                  <c:v>92.585999999999999</c:v>
                </c:pt>
                <c:pt idx="663">
                  <c:v>58.24</c:v>
                </c:pt>
                <c:pt idx="664">
                  <c:v>69.6571</c:v>
                </c:pt>
                <c:pt idx="665">
                  <c:v>51.8767</c:v>
                </c:pt>
                <c:pt idx="666">
                  <c:v>103.1811</c:v>
                </c:pt>
                <c:pt idx="667">
                  <c:v>122.633</c:v>
                </c:pt>
                <c:pt idx="668">
                  <c:v>73.810299999999998</c:v>
                </c:pt>
                <c:pt idx="669">
                  <c:v>479.36</c:v>
                </c:pt>
                <c:pt idx="670">
                  <c:v>180</c:v>
                </c:pt>
                <c:pt idx="671">
                  <c:v>117.44840000000001</c:v>
                </c:pt>
                <c:pt idx="672">
                  <c:v>240.28399999999999</c:v>
                </c:pt>
                <c:pt idx="673">
                  <c:v>176.31290000000001</c:v>
                </c:pt>
                <c:pt idx="674">
                  <c:v>280</c:v>
                </c:pt>
                <c:pt idx="675">
                  <c:v>345.72890000000001</c:v>
                </c:pt>
                <c:pt idx="676">
                  <c:v>158.29130000000001</c:v>
                </c:pt>
                <c:pt idx="677">
                  <c:v>14.42</c:v>
                </c:pt>
                <c:pt idx="678">
                  <c:v>62.970199999999998</c:v>
                </c:pt>
                <c:pt idx="679">
                  <c:v>63.441299999999998</c:v>
                </c:pt>
                <c:pt idx="680">
                  <c:v>30</c:v>
                </c:pt>
                <c:pt idx="681">
                  <c:v>496</c:v>
                </c:pt>
                <c:pt idx="682">
                  <c:v>126.81</c:v>
                </c:pt>
                <c:pt idx="683">
                  <c:v>144</c:v>
                </c:pt>
                <c:pt idx="684">
                  <c:v>494.92989999999998</c:v>
                </c:pt>
                <c:pt idx="685">
                  <c:v>30.0473</c:v>
                </c:pt>
                <c:pt idx="686">
                  <c:v>147.63820000000001</c:v>
                </c:pt>
                <c:pt idx="687">
                  <c:v>37.44</c:v>
                </c:pt>
                <c:pt idx="688">
                  <c:v>288</c:v>
                </c:pt>
                <c:pt idx="689">
                  <c:v>150</c:v>
                </c:pt>
                <c:pt idx="690">
                  <c:v>42.66</c:v>
                </c:pt>
                <c:pt idx="691">
                  <c:v>287.25</c:v>
                </c:pt>
                <c:pt idx="692">
                  <c:v>147.4015</c:v>
                </c:pt>
                <c:pt idx="693">
                  <c:v>59.242100000000001</c:v>
                </c:pt>
                <c:pt idx="694">
                  <c:v>240</c:v>
                </c:pt>
                <c:pt idx="695">
                  <c:v>197.47</c:v>
                </c:pt>
                <c:pt idx="696">
                  <c:v>304.19459999999998</c:v>
                </c:pt>
                <c:pt idx="697">
                  <c:v>64.342100000000002</c:v>
                </c:pt>
                <c:pt idx="698">
                  <c:v>10.27</c:v>
                </c:pt>
                <c:pt idx="699">
                  <c:v>319.02080000000001</c:v>
                </c:pt>
                <c:pt idx="700">
                  <c:v>131</c:v>
                </c:pt>
                <c:pt idx="701">
                  <c:v>167</c:v>
                </c:pt>
                <c:pt idx="702">
                  <c:v>91.041700000000006</c:v>
                </c:pt>
                <c:pt idx="703">
                  <c:v>44.9221</c:v>
                </c:pt>
                <c:pt idx="704">
                  <c:v>163.92760000000001</c:v>
                </c:pt>
                <c:pt idx="705">
                  <c:v>281.61579999999998</c:v>
                </c:pt>
                <c:pt idx="706">
                  <c:v>7.02</c:v>
                </c:pt>
                <c:pt idx="707">
                  <c:v>28.996500000000001</c:v>
                </c:pt>
                <c:pt idx="708">
                  <c:v>50.57</c:v>
                </c:pt>
                <c:pt idx="709">
                  <c:v>271.791</c:v>
                </c:pt>
                <c:pt idx="710">
                  <c:v>14.702999999999999</c:v>
                </c:pt>
                <c:pt idx="711">
                  <c:v>311.3621</c:v>
                </c:pt>
                <c:pt idx="712">
                  <c:v>189.31800000000001</c:v>
                </c:pt>
                <c:pt idx="713">
                  <c:v>74.532399999999996</c:v>
                </c:pt>
                <c:pt idx="714">
                  <c:v>673.21600000000001</c:v>
                </c:pt>
                <c:pt idx="715">
                  <c:v>230.39570000000001</c:v>
                </c:pt>
                <c:pt idx="716">
                  <c:v>14.42</c:v>
                </c:pt>
                <c:pt idx="717">
                  <c:v>852.54669999999999</c:v>
                </c:pt>
                <c:pt idx="718">
                  <c:v>36.754399999999997</c:v>
                </c:pt>
                <c:pt idx="719">
                  <c:v>57.966200000000001</c:v>
                </c:pt>
                <c:pt idx="720">
                  <c:v>90</c:v>
                </c:pt>
                <c:pt idx="721">
                  <c:v>108.51300000000001</c:v>
                </c:pt>
                <c:pt idx="722">
                  <c:v>22</c:v>
                </c:pt>
                <c:pt idx="723">
                  <c:v>66.864900000000006</c:v>
                </c:pt>
                <c:pt idx="724">
                  <c:v>111.15</c:v>
                </c:pt>
                <c:pt idx="725">
                  <c:v>239.54249999999999</c:v>
                </c:pt>
                <c:pt idx="726">
                  <c:v>657.69</c:v>
                </c:pt>
                <c:pt idx="727">
                  <c:v>30</c:v>
                </c:pt>
                <c:pt idx="728">
                  <c:v>26.567499999999999</c:v>
                </c:pt>
                <c:pt idx="729">
                  <c:v>9.6</c:v>
                </c:pt>
                <c:pt idx="730">
                  <c:v>396.29149999999998</c:v>
                </c:pt>
                <c:pt idx="731">
                  <c:v>108</c:v>
                </c:pt>
                <c:pt idx="732">
                  <c:v>147.2441</c:v>
                </c:pt>
                <c:pt idx="733">
                  <c:v>151.28020000000001</c:v>
                </c:pt>
                <c:pt idx="734">
                  <c:v>47.046399999999998</c:v>
                </c:pt>
                <c:pt idx="735">
                  <c:v>51.73</c:v>
                </c:pt>
                <c:pt idx="736">
                  <c:v>445.78460000000001</c:v>
                </c:pt>
                <c:pt idx="737">
                  <c:v>27.486699999999999</c:v>
                </c:pt>
                <c:pt idx="738">
                  <c:v>42.66</c:v>
                </c:pt>
                <c:pt idx="739">
                  <c:v>185.11340000000001</c:v>
                </c:pt>
                <c:pt idx="740">
                  <c:v>70</c:v>
                </c:pt>
                <c:pt idx="741">
                  <c:v>120</c:v>
                </c:pt>
                <c:pt idx="742">
                  <c:v>178.36179999999999</c:v>
                </c:pt>
                <c:pt idx="743">
                  <c:v>477.78149999999999</c:v>
                </c:pt>
                <c:pt idx="744">
                  <c:v>67.969700000000003</c:v>
                </c:pt>
                <c:pt idx="745">
                  <c:v>300.72309999999999</c:v>
                </c:pt>
                <c:pt idx="746">
                  <c:v>377.6</c:v>
                </c:pt>
                <c:pt idx="747">
                  <c:v>70</c:v>
                </c:pt>
                <c:pt idx="748">
                  <c:v>177.0504</c:v>
                </c:pt>
                <c:pt idx="749">
                  <c:v>839.67849999999999</c:v>
                </c:pt>
                <c:pt idx="750">
                  <c:v>120</c:v>
                </c:pt>
                <c:pt idx="751">
                  <c:v>156.4932</c:v>
                </c:pt>
                <c:pt idx="752">
                  <c:v>155</c:v>
                </c:pt>
                <c:pt idx="753">
                  <c:v>20.83</c:v>
                </c:pt>
                <c:pt idx="754">
                  <c:v>50</c:v>
                </c:pt>
                <c:pt idx="755">
                  <c:v>120</c:v>
                </c:pt>
                <c:pt idx="756">
                  <c:v>17.064</c:v>
                </c:pt>
                <c:pt idx="757">
                  <c:v>182.08340000000001</c:v>
                </c:pt>
                <c:pt idx="758">
                  <c:v>19.548100000000002</c:v>
                </c:pt>
                <c:pt idx="759">
                  <c:v>144</c:v>
                </c:pt>
                <c:pt idx="760">
                  <c:v>86.4786</c:v>
                </c:pt>
                <c:pt idx="761">
                  <c:v>69.154700000000005</c:v>
                </c:pt>
                <c:pt idx="762">
                  <c:v>156</c:v>
                </c:pt>
                <c:pt idx="763">
                  <c:v>72.350099999999998</c:v>
                </c:pt>
                <c:pt idx="764">
                  <c:v>240</c:v>
                </c:pt>
                <c:pt idx="765">
                  <c:v>558.10940000000005</c:v>
                </c:pt>
                <c:pt idx="766">
                  <c:v>43.433999999999997</c:v>
                </c:pt>
                <c:pt idx="767">
                  <c:v>141.90299999999999</c:v>
                </c:pt>
                <c:pt idx="768">
                  <c:v>136.70920000000001</c:v>
                </c:pt>
                <c:pt idx="769">
                  <c:v>85.351200000000006</c:v>
                </c:pt>
                <c:pt idx="770">
                  <c:v>85.32</c:v>
                </c:pt>
                <c:pt idx="771">
                  <c:v>42.418999999999997</c:v>
                </c:pt>
                <c:pt idx="772">
                  <c:v>184.04640000000001</c:v>
                </c:pt>
                <c:pt idx="773">
                  <c:v>272.24990000000003</c:v>
                </c:pt>
                <c:pt idx="774">
                  <c:v>204.28399999999999</c:v>
                </c:pt>
                <c:pt idx="775">
                  <c:v>84.0779</c:v>
                </c:pt>
                <c:pt idx="776">
                  <c:v>57.39</c:v>
                </c:pt>
                <c:pt idx="777">
                  <c:v>192.44470000000001</c:v>
                </c:pt>
                <c:pt idx="778">
                  <c:v>271.9169</c:v>
                </c:pt>
                <c:pt idx="779">
                  <c:v>588.54999999999995</c:v>
                </c:pt>
                <c:pt idx="780">
                  <c:v>52.350099999999998</c:v>
                </c:pt>
                <c:pt idx="781">
                  <c:v>240.5908</c:v>
                </c:pt>
                <c:pt idx="782">
                  <c:v>76.864900000000006</c:v>
                </c:pt>
                <c:pt idx="783">
                  <c:v>519.01250000000005</c:v>
                </c:pt>
                <c:pt idx="784">
                  <c:v>7.02</c:v>
                </c:pt>
                <c:pt idx="785">
                  <c:v>42.66</c:v>
                </c:pt>
                <c:pt idx="786">
                  <c:v>179.5359</c:v>
                </c:pt>
                <c:pt idx="787">
                  <c:v>7.8</c:v>
                </c:pt>
                <c:pt idx="788">
                  <c:v>107.52</c:v>
                </c:pt>
                <c:pt idx="789">
                  <c:v>150</c:v>
                </c:pt>
                <c:pt idx="790">
                  <c:v>42.66</c:v>
                </c:pt>
                <c:pt idx="791">
                  <c:v>20.010000000000002</c:v>
                </c:pt>
                <c:pt idx="792">
                  <c:v>180</c:v>
                </c:pt>
                <c:pt idx="793">
                  <c:v>30</c:v>
                </c:pt>
                <c:pt idx="794">
                  <c:v>0.45600000000000002</c:v>
                </c:pt>
                <c:pt idx="795">
                  <c:v>105.9778</c:v>
                </c:pt>
                <c:pt idx="796">
                  <c:v>19.196999999999999</c:v>
                </c:pt>
                <c:pt idx="797">
                  <c:v>180</c:v>
                </c:pt>
                <c:pt idx="798">
                  <c:v>240.6737</c:v>
                </c:pt>
                <c:pt idx="799">
                  <c:v>425.89949999999999</c:v>
                </c:pt>
                <c:pt idx="800">
                  <c:v>346.24380000000002</c:v>
                </c:pt>
                <c:pt idx="801">
                  <c:v>146.75530000000001</c:v>
                </c:pt>
                <c:pt idx="802">
                  <c:v>120</c:v>
                </c:pt>
                <c:pt idx="803">
                  <c:v>45.877499999999998</c:v>
                </c:pt>
                <c:pt idx="804">
                  <c:v>30.42</c:v>
                </c:pt>
                <c:pt idx="805">
                  <c:v>30</c:v>
                </c:pt>
                <c:pt idx="806">
                  <c:v>90.630399999999995</c:v>
                </c:pt>
                <c:pt idx="807">
                  <c:v>120</c:v>
                </c:pt>
                <c:pt idx="808">
                  <c:v>8.92</c:v>
                </c:pt>
                <c:pt idx="809">
                  <c:v>244.7225</c:v>
                </c:pt>
                <c:pt idx="810">
                  <c:v>150</c:v>
                </c:pt>
                <c:pt idx="811">
                  <c:v>52.172199999999997</c:v>
                </c:pt>
                <c:pt idx="812">
                  <c:v>41.712299999999999</c:v>
                </c:pt>
                <c:pt idx="813">
                  <c:v>1800.24</c:v>
                </c:pt>
                <c:pt idx="814">
                  <c:v>144</c:v>
                </c:pt>
                <c:pt idx="815">
                  <c:v>39.953899999999997</c:v>
                </c:pt>
                <c:pt idx="816">
                  <c:v>180</c:v>
                </c:pt>
                <c:pt idx="817">
                  <c:v>150.36160000000001</c:v>
                </c:pt>
                <c:pt idx="818">
                  <c:v>110.11</c:v>
                </c:pt>
                <c:pt idx="819">
                  <c:v>120</c:v>
                </c:pt>
                <c:pt idx="820">
                  <c:v>272.49689999999998</c:v>
                </c:pt>
                <c:pt idx="821">
                  <c:v>34.5</c:v>
                </c:pt>
                <c:pt idx="822">
                  <c:v>44.064</c:v>
                </c:pt>
                <c:pt idx="823">
                  <c:v>67.843599999999995</c:v>
                </c:pt>
                <c:pt idx="824">
                  <c:v>165.8691</c:v>
                </c:pt>
                <c:pt idx="825">
                  <c:v>42.66</c:v>
                </c:pt>
                <c:pt idx="826">
                  <c:v>101.9011</c:v>
                </c:pt>
                <c:pt idx="827">
                  <c:v>222.5367</c:v>
                </c:pt>
                <c:pt idx="828">
                  <c:v>344.76940000000002</c:v>
                </c:pt>
                <c:pt idx="829">
                  <c:v>22</c:v>
                </c:pt>
                <c:pt idx="830">
                  <c:v>120</c:v>
                </c:pt>
                <c:pt idx="831">
                  <c:v>204.28399999999999</c:v>
                </c:pt>
                <c:pt idx="832">
                  <c:v>2048.5612000000001</c:v>
                </c:pt>
                <c:pt idx="833">
                  <c:v>8.5495999999999999</c:v>
                </c:pt>
                <c:pt idx="834">
                  <c:v>120.54089999999999</c:v>
                </c:pt>
                <c:pt idx="835">
                  <c:v>52.350099999999998</c:v>
                </c:pt>
                <c:pt idx="836">
                  <c:v>406.70679999999999</c:v>
                </c:pt>
                <c:pt idx="837">
                  <c:v>70.5334</c:v>
                </c:pt>
                <c:pt idx="838">
                  <c:v>14.4</c:v>
                </c:pt>
                <c:pt idx="839">
                  <c:v>144</c:v>
                </c:pt>
                <c:pt idx="840">
                  <c:v>5.4</c:v>
                </c:pt>
                <c:pt idx="841">
                  <c:v>23.1465</c:v>
                </c:pt>
                <c:pt idx="842">
                  <c:v>25.0718</c:v>
                </c:pt>
                <c:pt idx="843">
                  <c:v>175.21770000000001</c:v>
                </c:pt>
                <c:pt idx="844">
                  <c:v>23</c:v>
                </c:pt>
                <c:pt idx="845">
                  <c:v>30</c:v>
                </c:pt>
                <c:pt idx="846">
                  <c:v>161.08420000000001</c:v>
                </c:pt>
                <c:pt idx="847">
                  <c:v>59.807400000000001</c:v>
                </c:pt>
                <c:pt idx="848">
                  <c:v>19.196999999999999</c:v>
                </c:pt>
                <c:pt idx="849">
                  <c:v>50.79</c:v>
                </c:pt>
                <c:pt idx="850">
                  <c:v>122.80759999999999</c:v>
                </c:pt>
                <c:pt idx="851">
                  <c:v>54.8215</c:v>
                </c:pt>
                <c:pt idx="852">
                  <c:v>86.423400000000001</c:v>
                </c:pt>
                <c:pt idx="853">
                  <c:v>100.60380000000001</c:v>
                </c:pt>
                <c:pt idx="854">
                  <c:v>17.170000000000002</c:v>
                </c:pt>
                <c:pt idx="855">
                  <c:v>10.307499999999999</c:v>
                </c:pt>
                <c:pt idx="856">
                  <c:v>18.63</c:v>
                </c:pt>
                <c:pt idx="857">
                  <c:v>32</c:v>
                </c:pt>
                <c:pt idx="858">
                  <c:v>14.13</c:v>
                </c:pt>
                <c:pt idx="859">
                  <c:v>322</c:v>
                </c:pt>
                <c:pt idx="860">
                  <c:v>50.603299999999997</c:v>
                </c:pt>
                <c:pt idx="861">
                  <c:v>134.50059999999999</c:v>
                </c:pt>
                <c:pt idx="862">
                  <c:v>78.333299999999994</c:v>
                </c:pt>
                <c:pt idx="863">
                  <c:v>202.8</c:v>
                </c:pt>
                <c:pt idx="864">
                  <c:v>67.903400000000005</c:v>
                </c:pt>
                <c:pt idx="865">
                  <c:v>144</c:v>
                </c:pt>
                <c:pt idx="866">
                  <c:v>178.36179999999999</c:v>
                </c:pt>
                <c:pt idx="867">
                  <c:v>7.3140000000000001</c:v>
                </c:pt>
                <c:pt idx="868">
                  <c:v>120</c:v>
                </c:pt>
                <c:pt idx="869">
                  <c:v>193.8409</c:v>
                </c:pt>
                <c:pt idx="870">
                  <c:v>901.5</c:v>
                </c:pt>
                <c:pt idx="871">
                  <c:v>64.342100000000002</c:v>
                </c:pt>
                <c:pt idx="872">
                  <c:v>64.342100000000002</c:v>
                </c:pt>
                <c:pt idx="873">
                  <c:v>282</c:v>
                </c:pt>
                <c:pt idx="874">
                  <c:v>21.33</c:v>
                </c:pt>
                <c:pt idx="875">
                  <c:v>55.89</c:v>
                </c:pt>
                <c:pt idx="876">
                  <c:v>227.13</c:v>
                </c:pt>
                <c:pt idx="877">
                  <c:v>593.44470000000001</c:v>
                </c:pt>
                <c:pt idx="878">
                  <c:v>65.496899999999997</c:v>
                </c:pt>
                <c:pt idx="879">
                  <c:v>1137.74</c:v>
                </c:pt>
                <c:pt idx="880">
                  <c:v>272.99959999999999</c:v>
                </c:pt>
                <c:pt idx="881">
                  <c:v>270.44560000000001</c:v>
                </c:pt>
                <c:pt idx="882">
                  <c:v>180</c:v>
                </c:pt>
                <c:pt idx="883">
                  <c:v>188.9469</c:v>
                </c:pt>
                <c:pt idx="884">
                  <c:v>37.582099999999997</c:v>
                </c:pt>
                <c:pt idx="885">
                  <c:v>20</c:v>
                </c:pt>
                <c:pt idx="886">
                  <c:v>78.278999999999996</c:v>
                </c:pt>
                <c:pt idx="887">
                  <c:v>37.293500000000002</c:v>
                </c:pt>
                <c:pt idx="888">
                  <c:v>48.586199999999998</c:v>
                </c:pt>
                <c:pt idx="889">
                  <c:v>164.4</c:v>
                </c:pt>
                <c:pt idx="890">
                  <c:v>268.05579999999998</c:v>
                </c:pt>
                <c:pt idx="891">
                  <c:v>19.196999999999999</c:v>
                </c:pt>
                <c:pt idx="892">
                  <c:v>21.33</c:v>
                </c:pt>
                <c:pt idx="893">
                  <c:v>7.5</c:v>
                </c:pt>
                <c:pt idx="894">
                  <c:v>115.1866</c:v>
                </c:pt>
                <c:pt idx="895">
                  <c:v>120</c:v>
                </c:pt>
                <c:pt idx="896">
                  <c:v>21</c:v>
                </c:pt>
                <c:pt idx="897">
                  <c:v>58.89</c:v>
                </c:pt>
                <c:pt idx="898">
                  <c:v>32.6706</c:v>
                </c:pt>
                <c:pt idx="899">
                  <c:v>205.28129999999999</c:v>
                </c:pt>
                <c:pt idx="900">
                  <c:v>223.64769999999999</c:v>
                </c:pt>
                <c:pt idx="901">
                  <c:v>20</c:v>
                </c:pt>
                <c:pt idx="902">
                  <c:v>415.28449999999998</c:v>
                </c:pt>
                <c:pt idx="903">
                  <c:v>237.208</c:v>
                </c:pt>
                <c:pt idx="904">
                  <c:v>106.65</c:v>
                </c:pt>
                <c:pt idx="905">
                  <c:v>60</c:v>
                </c:pt>
                <c:pt idx="906">
                  <c:v>20.07</c:v>
                </c:pt>
                <c:pt idx="907">
                  <c:v>215.99090000000001</c:v>
                </c:pt>
                <c:pt idx="908">
                  <c:v>18</c:v>
                </c:pt>
                <c:pt idx="909">
                  <c:v>43.011800000000001</c:v>
                </c:pt>
                <c:pt idx="910">
                  <c:v>58.5</c:v>
                </c:pt>
                <c:pt idx="911">
                  <c:v>146.7174</c:v>
                </c:pt>
                <c:pt idx="912">
                  <c:v>60</c:v>
                </c:pt>
                <c:pt idx="913">
                  <c:v>180</c:v>
                </c:pt>
                <c:pt idx="914">
                  <c:v>165</c:v>
                </c:pt>
                <c:pt idx="915">
                  <c:v>183.5419</c:v>
                </c:pt>
                <c:pt idx="916">
                  <c:v>333.90350000000001</c:v>
                </c:pt>
                <c:pt idx="917">
                  <c:v>23.899000000000001</c:v>
                </c:pt>
                <c:pt idx="918">
                  <c:v>38.496899999999997</c:v>
                </c:pt>
                <c:pt idx="919">
                  <c:v>103.1811</c:v>
                </c:pt>
                <c:pt idx="920">
                  <c:v>68.496899999999997</c:v>
                </c:pt>
                <c:pt idx="921">
                  <c:v>309.64389999999997</c:v>
                </c:pt>
                <c:pt idx="922">
                  <c:v>625.5</c:v>
                </c:pt>
                <c:pt idx="923">
                  <c:v>687.92430000000002</c:v>
                </c:pt>
                <c:pt idx="924">
                  <c:v>110.6918</c:v>
                </c:pt>
                <c:pt idx="925">
                  <c:v>151.8099</c:v>
                </c:pt>
                <c:pt idx="926">
                  <c:v>120</c:v>
                </c:pt>
                <c:pt idx="927">
                  <c:v>74.7804</c:v>
                </c:pt>
                <c:pt idx="928">
                  <c:v>445.16059999999999</c:v>
                </c:pt>
                <c:pt idx="929">
                  <c:v>85.32</c:v>
                </c:pt>
                <c:pt idx="930">
                  <c:v>180.33</c:v>
                </c:pt>
                <c:pt idx="931">
                  <c:v>21.33</c:v>
                </c:pt>
                <c:pt idx="932">
                  <c:v>1630.1239</c:v>
                </c:pt>
                <c:pt idx="933">
                  <c:v>122.3613</c:v>
                </c:pt>
                <c:pt idx="934">
                  <c:v>120</c:v>
                </c:pt>
                <c:pt idx="935">
                  <c:v>48.793799999999997</c:v>
                </c:pt>
                <c:pt idx="936">
                  <c:v>94.630399999999995</c:v>
                </c:pt>
                <c:pt idx="937">
                  <c:v>142.3811</c:v>
                </c:pt>
                <c:pt idx="938">
                  <c:v>37.293500000000002</c:v>
                </c:pt>
                <c:pt idx="939">
                  <c:v>46.864899999999999</c:v>
                </c:pt>
                <c:pt idx="940">
                  <c:v>74.532399999999996</c:v>
                </c:pt>
                <c:pt idx="941">
                  <c:v>140.13</c:v>
                </c:pt>
                <c:pt idx="942">
                  <c:v>191.69</c:v>
                </c:pt>
                <c:pt idx="943">
                  <c:v>64.342100000000002</c:v>
                </c:pt>
                <c:pt idx="944">
                  <c:v>335.61649999999997</c:v>
                </c:pt>
                <c:pt idx="945">
                  <c:v>414.86259999999999</c:v>
                </c:pt>
                <c:pt idx="946">
                  <c:v>312.19</c:v>
                </c:pt>
                <c:pt idx="947">
                  <c:v>116.1046</c:v>
                </c:pt>
                <c:pt idx="948">
                  <c:v>187.55279999999999</c:v>
                </c:pt>
                <c:pt idx="949">
                  <c:v>3060.3402999999998</c:v>
                </c:pt>
                <c:pt idx="950">
                  <c:v>250.83199999999999</c:v>
                </c:pt>
                <c:pt idx="951">
                  <c:v>320.7079</c:v>
                </c:pt>
                <c:pt idx="952">
                  <c:v>74.947000000000003</c:v>
                </c:pt>
                <c:pt idx="953">
                  <c:v>120</c:v>
                </c:pt>
                <c:pt idx="954">
                  <c:v>169.02</c:v>
                </c:pt>
                <c:pt idx="955">
                  <c:v>145</c:v>
                </c:pt>
                <c:pt idx="956">
                  <c:v>399.84010000000001</c:v>
                </c:pt>
                <c:pt idx="957">
                  <c:v>464.21109999999999</c:v>
                </c:pt>
                <c:pt idx="958">
                  <c:v>83.462900000000005</c:v>
                </c:pt>
                <c:pt idx="959">
                  <c:v>58.5</c:v>
                </c:pt>
                <c:pt idx="960">
                  <c:v>61.180599999999998</c:v>
                </c:pt>
                <c:pt idx="961">
                  <c:v>220.72790000000001</c:v>
                </c:pt>
                <c:pt idx="962">
                  <c:v>66.864900000000006</c:v>
                </c:pt>
                <c:pt idx="963">
                  <c:v>120</c:v>
                </c:pt>
                <c:pt idx="964">
                  <c:v>120</c:v>
                </c:pt>
                <c:pt idx="965">
                  <c:v>120</c:v>
                </c:pt>
                <c:pt idx="966">
                  <c:v>166.62479999999999</c:v>
                </c:pt>
                <c:pt idx="967">
                  <c:v>336.2636</c:v>
                </c:pt>
                <c:pt idx="968">
                  <c:v>1000.454</c:v>
                </c:pt>
                <c:pt idx="969">
                  <c:v>310.93439999999998</c:v>
                </c:pt>
                <c:pt idx="970">
                  <c:v>450.2</c:v>
                </c:pt>
                <c:pt idx="971">
                  <c:v>186</c:v>
                </c:pt>
                <c:pt idx="972">
                  <c:v>1111.5</c:v>
                </c:pt>
                <c:pt idx="973">
                  <c:v>170</c:v>
                </c:pt>
                <c:pt idx="974">
                  <c:v>180</c:v>
                </c:pt>
                <c:pt idx="975">
                  <c:v>48</c:v>
                </c:pt>
                <c:pt idx="976">
                  <c:v>1019.9758</c:v>
                </c:pt>
                <c:pt idx="977">
                  <c:v>161.79509999999999</c:v>
                </c:pt>
                <c:pt idx="978">
                  <c:v>61.237400000000001</c:v>
                </c:pt>
                <c:pt idx="979">
                  <c:v>440.03</c:v>
                </c:pt>
                <c:pt idx="980">
                  <c:v>351</c:v>
                </c:pt>
                <c:pt idx="981">
                  <c:v>519.01</c:v>
                </c:pt>
                <c:pt idx="982">
                  <c:v>138.08170000000001</c:v>
                </c:pt>
                <c:pt idx="983">
                  <c:v>1073.46</c:v>
                </c:pt>
                <c:pt idx="984">
                  <c:v>48.489800000000002</c:v>
                </c:pt>
                <c:pt idx="985">
                  <c:v>45.237400000000001</c:v>
                </c:pt>
                <c:pt idx="986">
                  <c:v>288.42</c:v>
                </c:pt>
                <c:pt idx="987">
                  <c:v>38.496899999999997</c:v>
                </c:pt>
                <c:pt idx="988">
                  <c:v>107.99550000000001</c:v>
                </c:pt>
                <c:pt idx="989">
                  <c:v>142.85319999999999</c:v>
                </c:pt>
                <c:pt idx="990">
                  <c:v>85.942099999999996</c:v>
                </c:pt>
                <c:pt idx="991">
                  <c:v>21.33</c:v>
                </c:pt>
                <c:pt idx="992">
                  <c:v>602.66</c:v>
                </c:pt>
                <c:pt idx="993">
                  <c:v>66.8857</c:v>
                </c:pt>
                <c:pt idx="994">
                  <c:v>472.54539999999997</c:v>
                </c:pt>
                <c:pt idx="995">
                  <c:v>147.69890000000001</c:v>
                </c:pt>
                <c:pt idx="996">
                  <c:v>237.21</c:v>
                </c:pt>
                <c:pt idx="997">
                  <c:v>128.8115</c:v>
                </c:pt>
                <c:pt idx="998">
                  <c:v>84.886200000000002</c:v>
                </c:pt>
                <c:pt idx="999">
                  <c:v>122.31950000000001</c:v>
                </c:pt>
                <c:pt idx="1000">
                  <c:v>210.4494</c:v>
                </c:pt>
              </c:numCache>
            </c:numRef>
          </c:yVal>
          <c:smooth val="0"/>
          <c:extLst>
            <c:ext xmlns:c16="http://schemas.microsoft.com/office/drawing/2014/chart" uri="{C3380CC4-5D6E-409C-BE32-E72D297353CC}">
              <c16:uniqueId val="{00000000-786E-42BD-A6C8-F60852071ACB}"/>
            </c:ext>
          </c:extLst>
        </c:ser>
        <c:dLbls>
          <c:showLegendKey val="0"/>
          <c:showVal val="0"/>
          <c:showCatName val="0"/>
          <c:showSerName val="0"/>
          <c:showPercent val="0"/>
          <c:showBubbleSize val="0"/>
        </c:dLbls>
        <c:axId val="64112719"/>
        <c:axId val="64130959"/>
      </c:scatterChart>
      <c:valAx>
        <c:axId val="6411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Techs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0959"/>
        <c:crosses val="autoZero"/>
        <c:crossBetween val="midCat"/>
      </c:valAx>
      <c:valAx>
        <c:axId val="6413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Parts</a:t>
                </a:r>
                <a:r>
                  <a:rPr lang="en-IN" baseline="0"/>
                  <a:t> Cost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320675</xdr:colOff>
      <xdr:row>2</xdr:row>
      <xdr:rowOff>107950</xdr:rowOff>
    </xdr:from>
    <xdr:to>
      <xdr:col>9</xdr:col>
      <xdr:colOff>171450</xdr:colOff>
      <xdr:row>12</xdr:row>
      <xdr:rowOff>101600</xdr:rowOff>
    </xdr:to>
    <xdr:graphicFrame macro="">
      <xdr:nvGraphicFramePr>
        <xdr:cNvPr id="2" name="Chart 1">
          <a:extLst>
            <a:ext uri="{FF2B5EF4-FFF2-40B4-BE49-F238E27FC236}">
              <a16:creationId xmlns:a16="http://schemas.microsoft.com/office/drawing/2014/main" id="{5C6E7956-D690-D8D9-A2BC-D0FA009F8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377825</xdr:colOff>
      <xdr:row>16</xdr:row>
      <xdr:rowOff>101600</xdr:rowOff>
    </xdr:from>
    <xdr:to>
      <xdr:col>7</xdr:col>
      <xdr:colOff>342900</xdr:colOff>
      <xdr:row>27</xdr:row>
      <xdr:rowOff>50800</xdr:rowOff>
    </xdr:to>
    <xdr:graphicFrame macro="">
      <xdr:nvGraphicFramePr>
        <xdr:cNvPr id="3" name="Chart 2">
          <a:extLst>
            <a:ext uri="{FF2B5EF4-FFF2-40B4-BE49-F238E27FC236}">
              <a16:creationId xmlns:a16="http://schemas.microsoft.com/office/drawing/2014/main" id="{45BE4BEF-15B0-D92E-832F-C509F9D3A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254949</xdr:colOff>
      <xdr:row>2</xdr:row>
      <xdr:rowOff>132031</xdr:rowOff>
    </xdr:from>
    <xdr:to>
      <xdr:col>14</xdr:col>
      <xdr:colOff>171945</xdr:colOff>
      <xdr:row>14</xdr:row>
      <xdr:rowOff>49480</xdr:rowOff>
    </xdr:to>
    <xdr:graphicFrame macro="">
      <xdr:nvGraphicFramePr>
        <xdr:cNvPr id="4" name="Chart 3">
          <a:extLst>
            <a:ext uri="{FF2B5EF4-FFF2-40B4-BE49-F238E27FC236}">
              <a16:creationId xmlns:a16="http://schemas.microsoft.com/office/drawing/2014/main" id="{3A51DDB7-9CB1-E79E-D536-3619C5C32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596242</xdr:colOff>
      <xdr:row>25</xdr:row>
      <xdr:rowOff>24741</xdr:rowOff>
    </xdr:from>
    <xdr:to>
      <xdr:col>12</xdr:col>
      <xdr:colOff>379351</xdr:colOff>
      <xdr:row>36</xdr:row>
      <xdr:rowOff>151080</xdr:rowOff>
    </xdr:to>
    <xdr:graphicFrame macro="">
      <xdr:nvGraphicFramePr>
        <xdr:cNvPr id="5" name="Chart 4">
          <a:extLst>
            <a:ext uri="{FF2B5EF4-FFF2-40B4-BE49-F238E27FC236}">
              <a16:creationId xmlns:a16="http://schemas.microsoft.com/office/drawing/2014/main" id="{C1462912-2ACD-D6FF-B232-8B8006A09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291042</xdr:colOff>
      <xdr:row>2</xdr:row>
      <xdr:rowOff>0</xdr:rowOff>
    </xdr:from>
    <xdr:to>
      <xdr:col>15</xdr:col>
      <xdr:colOff>317500</xdr:colOff>
      <xdr:row>7</xdr:row>
      <xdr:rowOff>22678</xdr:rowOff>
    </xdr:to>
    <xdr:sp macro="" textlink="">
      <xdr:nvSpPr>
        <xdr:cNvPr id="2" name="Rectangle: Rounded Corners 1">
          <a:extLst>
            <a:ext uri="{FF2B5EF4-FFF2-40B4-BE49-F238E27FC236}">
              <a16:creationId xmlns:a16="http://schemas.microsoft.com/office/drawing/2014/main" id="{6F7D3992-DBD7-190E-0661-50B8CA93BA59}"/>
            </a:ext>
          </a:extLst>
        </xdr:cNvPr>
        <xdr:cNvSpPr/>
      </xdr:nvSpPr>
      <xdr:spPr>
        <a:xfrm>
          <a:off x="908403" y="352778"/>
          <a:ext cx="9974791" cy="9046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t>WORK</a:t>
          </a:r>
          <a:r>
            <a:rPr lang="en-IN" sz="4400" baseline="0"/>
            <a:t> DASHBOARD</a:t>
          </a:r>
          <a:endParaRPr lang="en-IN" sz="4400"/>
        </a:p>
      </xdr:txBody>
    </xdr:sp>
    <xdr:clientData/>
  </xdr:twoCellAnchor>
  <xdr:twoCellAnchor>
    <xdr:from>
      <xdr:col>1</xdr:col>
      <xdr:colOff>290286</xdr:colOff>
      <xdr:row>28</xdr:row>
      <xdr:rowOff>173868</xdr:rowOff>
    </xdr:from>
    <xdr:to>
      <xdr:col>7</xdr:col>
      <xdr:colOff>35277</xdr:colOff>
      <xdr:row>42</xdr:row>
      <xdr:rowOff>88195</xdr:rowOff>
    </xdr:to>
    <xdr:graphicFrame macro="">
      <xdr:nvGraphicFramePr>
        <xdr:cNvPr id="3" name="Chart 2">
          <a:extLst>
            <a:ext uri="{FF2B5EF4-FFF2-40B4-BE49-F238E27FC236}">
              <a16:creationId xmlns:a16="http://schemas.microsoft.com/office/drawing/2014/main" id="{13AFEB8B-0EB9-451F-BF0B-0E604C21C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105833</xdr:colOff>
      <xdr:row>17</xdr:row>
      <xdr:rowOff>0</xdr:rowOff>
    </xdr:from>
    <xdr:to>
      <xdr:col>15</xdr:col>
      <xdr:colOff>282223</xdr:colOff>
      <xdr:row>28</xdr:row>
      <xdr:rowOff>98878</xdr:rowOff>
    </xdr:to>
    <xdr:graphicFrame macro="">
      <xdr:nvGraphicFramePr>
        <xdr:cNvPr id="4" name="Chart 3">
          <a:extLst>
            <a:ext uri="{FF2B5EF4-FFF2-40B4-BE49-F238E27FC236}">
              <a16:creationId xmlns:a16="http://schemas.microsoft.com/office/drawing/2014/main" id="{C3C5BC8E-34AD-4410-A0D4-780030490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176388</xdr:colOff>
      <xdr:row>29</xdr:row>
      <xdr:rowOff>15118</xdr:rowOff>
    </xdr:from>
    <xdr:to>
      <xdr:col>15</xdr:col>
      <xdr:colOff>298268</xdr:colOff>
      <xdr:row>42</xdr:row>
      <xdr:rowOff>88195</xdr:rowOff>
    </xdr:to>
    <xdr:graphicFrame macro="">
      <xdr:nvGraphicFramePr>
        <xdr:cNvPr id="5" name="Chart 4">
          <a:extLst>
            <a:ext uri="{FF2B5EF4-FFF2-40B4-BE49-F238E27FC236}">
              <a16:creationId xmlns:a16="http://schemas.microsoft.com/office/drawing/2014/main" id="{54BBCD4F-B404-473D-A3BD-48DC0D40F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123472</xdr:colOff>
      <xdr:row>7</xdr:row>
      <xdr:rowOff>158750</xdr:rowOff>
    </xdr:from>
    <xdr:to>
      <xdr:col>15</xdr:col>
      <xdr:colOff>258328</xdr:colOff>
      <xdr:row>16</xdr:row>
      <xdr:rowOff>58304</xdr:rowOff>
    </xdr:to>
    <xdr:graphicFrame macro="">
      <xdr:nvGraphicFramePr>
        <xdr:cNvPr id="6" name="Chart 5">
          <a:extLst>
            <a:ext uri="{FF2B5EF4-FFF2-40B4-BE49-F238E27FC236}">
              <a16:creationId xmlns:a16="http://schemas.microsoft.com/office/drawing/2014/main" id="{99EBE0CB-FE44-4584-87C7-34869378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312058</xdr:colOff>
      <xdr:row>8</xdr:row>
      <xdr:rowOff>19957</xdr:rowOff>
    </xdr:from>
    <xdr:to>
      <xdr:col>4</xdr:col>
      <xdr:colOff>303893</xdr:colOff>
      <xdr:row>20</xdr:row>
      <xdr:rowOff>34018</xdr:rowOff>
    </xdr:to>
    <mc:AlternateContent xmlns:mc="http://schemas.openxmlformats.org/markup-compatibility/2006">
      <mc:Choice xmlns:a14="http://schemas.microsoft.com/office/drawing/2010/main" Requires="a14">
        <xdr:graphicFrame macro="">
          <xdr:nvGraphicFramePr>
            <xdr:cNvPr id="7" name="District">
              <a:extLst>
                <a:ext uri="{FF2B5EF4-FFF2-40B4-BE49-F238E27FC236}">
                  <a16:creationId xmlns:a16="http://schemas.microsoft.com/office/drawing/2014/main" id="{382FCA64-F245-4A82-866B-27237A4100E4}"/>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916820" y="1471386"/>
              <a:ext cx="1806121" cy="2795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290285</xdr:colOff>
      <xdr:row>20</xdr:row>
      <xdr:rowOff>114451</xdr:rowOff>
    </xdr:from>
    <xdr:to>
      <xdr:col>5</xdr:col>
      <xdr:colOff>1142999</xdr:colOff>
      <xdr:row>28</xdr:row>
      <xdr:rowOff>34622</xdr:rowOff>
    </xdr:to>
    <mc:AlternateContent xmlns:mc="http://schemas.openxmlformats.org/markup-compatibility/2006">
      <mc:Choice xmlns:tsle="http://schemas.microsoft.com/office/drawing/2012/timeslicer" Requires="tsle">
        <xdr:graphicFrame macro="">
          <xdr:nvGraphicFramePr>
            <xdr:cNvPr id="8" name="WorkDate">
              <a:extLst>
                <a:ext uri="{FF2B5EF4-FFF2-40B4-BE49-F238E27FC236}">
                  <a16:creationId xmlns:a16="http://schemas.microsoft.com/office/drawing/2014/main" id="{27DD39C8-C985-32BB-5F33-7D5E820577DC}"/>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895047" y="4347784"/>
              <a:ext cx="327176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260831</xdr:colOff>
      <xdr:row>7</xdr:row>
      <xdr:rowOff>35277</xdr:rowOff>
    </xdr:from>
    <xdr:to>
      <xdr:col>33</xdr:col>
      <xdr:colOff>199907</xdr:colOff>
      <xdr:row>23</xdr:row>
      <xdr:rowOff>126999</xdr:rowOff>
    </xdr:to>
    <xdr:graphicFrame macro="">
      <xdr:nvGraphicFramePr>
        <xdr:cNvPr id="4" name="Chart 3">
          <a:extLst>
            <a:ext uri="{FF2B5EF4-FFF2-40B4-BE49-F238E27FC236}">
              <a16:creationId xmlns:a16="http://schemas.microsoft.com/office/drawing/2014/main" id="{3546C661-62B2-D84B-0CA6-5EB712363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fi SP(Latentview)" refreshedDate="45384.696237268516" createdVersion="8" refreshedVersion="8" minRefreshableVersion="3" recordCount="1000" xr:uid="{08DFBD52-B8D7-4B57-8BC2-5263437FC25C}">
  <cacheSource type="worksheet">
    <worksheetSource ref="A1:X1001" sheet="WOs"/>
  </cacheSource>
  <cacheFields count="24">
    <cacheField name="WO" numFmtId="0">
      <sharedItems/>
    </cacheField>
    <cacheField name="District" numFmtId="0">
      <sharedItems/>
    </cacheField>
    <cacheField name="LeadTech" numFmtId="0">
      <sharedItems/>
    </cacheField>
    <cacheField name="Service" numFmtId="0">
      <sharedItems/>
    </cacheField>
    <cacheField name="Rush" numFmtId="0">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d" numFmtId="0">
      <sharedItems/>
    </cacheField>
    <cacheField name="WorkDay" numFmtId="0">
      <sharedItems/>
    </cacheField>
    <cacheField name="Day Count" numFmtId="0">
      <sharedItems containsMixedTypes="1" containsNumber="1" containsInteger="1" minValue="0" maxValue="16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5046294" backgroundQuery="1" createdVersion="8" refreshedVersion="8" minRefreshableVersion="3" recordCount="0" supportSubquery="1" supportAdvancedDrill="1" xr:uid="{9FDA71FA-5C61-4135-B50B-0D34A8A6F634}">
  <cacheSource type="external" connectionId="1"/>
  <cacheFields count="4">
    <cacheField name="[Range].[Rush].[Rush]" caption="Rush" numFmtId="0" hierarchy="4" level="1">
      <sharedItems count="1">
        <s v="Yes"/>
      </sharedItems>
    </cacheField>
    <cacheField name="[Measures].[Average of LbrHrs]" caption="Average of LbrHrs" numFmtId="0" hierarchy="29" level="32767"/>
    <cacheField name="[Range].[District].[District]" caption="District" numFmtId="0" hierarchy="1"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2" memberValueDatatype="130" unbalanced="0">
      <fieldsUsage count="2">
        <fieldUsage x="-1"/>
        <fieldUsage x="0"/>
      </fieldsUsage>
    </cacheHierarchy>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y uniqueName="Dummy0" caption="WO"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5509256" backgroundQuery="1" createdVersion="8" refreshedVersion="8" minRefreshableVersion="3" recordCount="0" supportSubquery="1" supportAdvancedDrill="1" xr:uid="{8F10EEDE-B052-4EAD-9718-42D44E0166B2}">
  <cacheSource type="external" connectionId="1"/>
  <cacheFields count="4">
    <cacheField name="[Range].[WorkDay].[WorkDay]" caption="WorkDay" numFmtId="0" hierarchy="21" level="1">
      <sharedItems count="6">
        <s v="Fri"/>
        <s v="Mon"/>
        <s v="Sat"/>
        <s v="Thu"/>
        <s v="Tue"/>
        <s v="Wed"/>
      </sharedItems>
    </cacheField>
    <cacheField name="[Measures].[Sum of LbrCost]" caption="Sum of LbrCost" numFmtId="0" hierarchy="34" level="32767"/>
    <cacheField name="[Measures].[Sum of LbrFee]" caption="Sum of LbrFee" numFmtId="0" hierarchy="37"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2" memberValueDatatype="130" unbalanced="0">
      <fieldsUsage count="2">
        <fieldUsage x="-1"/>
        <fieldUsage x="0"/>
      </fieldsUsage>
    </cacheHierarchy>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5972226" backgroundQuery="1" createdVersion="8" refreshedVersion="8" minRefreshableVersion="3" recordCount="0" supportSubquery="1" supportAdvancedDrill="1" xr:uid="{788398BC-F66D-4D35-9449-072232B26CFF}">
  <cacheSource type="external" connectionId="1"/>
  <cacheFields count="3">
    <cacheField name="[Range].[LeadTech].[LeadTech]" caption="LeadTech" numFmtId="0" hierarchy="2" level="1">
      <sharedItems count="6">
        <s v="Burton"/>
        <s v="Cartier"/>
        <s v="Khan"/>
        <s v="Ling"/>
        <s v="Michner"/>
        <s v="Lopez" u="1"/>
      </sharedItems>
    </cacheField>
    <cacheField name="[Measures].[Count of LeadTech]" caption="Count of LeadTech" numFmtId="0" hierarchy="36"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2" memberValueDatatype="130" unbalanced="0">
      <fieldsUsage count="2">
        <fieldUsage x="-1"/>
        <fieldUsage x="0"/>
      </fieldsUsage>
    </cacheHierarchy>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6319442" backgroundQuery="1" createdVersion="8" refreshedVersion="8" minRefreshableVersion="3" recordCount="0" supportSubquery="1" supportAdvancedDrill="1" xr:uid="{1C1BC2FF-A1EE-41AA-8C42-825990068E92}">
  <cacheSource type="external" connectionId="1"/>
  <cacheFields count="3">
    <cacheField name="[Range].[Service].[Service]" caption="Service" numFmtId="0" hierarchy="3" level="1">
      <sharedItems count="5">
        <s v="Assess"/>
        <s v="Deliver"/>
        <s v="Install"/>
        <s v="Repair"/>
        <s v="Replace"/>
      </sharedItems>
    </cacheField>
    <cacheField name="[Measures].[Count of Payment]" caption="Count of Payment" numFmtId="0" hierarchy="30"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0"/>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6550926" backgroundQuery="1" createdVersion="8" refreshedVersion="8" minRefreshableVersion="3" recordCount="0" supportSubquery="1" supportAdvancedDrill="1" xr:uid="{2AD9A339-8062-484F-BD7F-4AC8E378FC1D}">
  <cacheSource type="external" connectionId="1"/>
  <cacheFields count="2">
    <cacheField name="[Measures].[Sum of TotalCost]" caption="Sum of TotalCost" numFmtId="0" hierarchy="35"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1"/>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6666665" backgroundQuery="1" createdVersion="8" refreshedVersion="8" minRefreshableVersion="3" recordCount="0" supportSubquery="1" supportAdvancedDrill="1" xr:uid="{496DEF89-622D-4D66-A2FA-F6E9614C3B8A}">
  <cacheSource type="external" connectionId="1"/>
  <cacheFields count="2">
    <cacheField name="[Measures].[Sum of TotalFee]" caption="Sum of TotalFee" numFmtId="0" hierarchy="31"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1"/>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7013888" backgroundQuery="1" createdVersion="8" refreshedVersion="8" minRefreshableVersion="3" recordCount="0" supportSubquery="1" supportAdvancedDrill="1" xr:uid="{8C6F211E-703E-49F2-A2D6-7654D7341BA0}">
  <cacheSource type="external" connectionId="1"/>
  <cacheFields count="3">
    <cacheField name="[Measures].[Sum of PartsCost]" caption="Sum of PartsCost" numFmtId="0" hierarchy="38" level="32767"/>
    <cacheField name="[Measures].[Sum of PartsFee]" caption="Sum of PartsFee" numFmtId="0" hierarchy="39"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7129627" backgroundQuery="1" createdVersion="8" refreshedVersion="8" minRefreshableVersion="3" recordCount="0" supportSubquery="1" supportAdvancedDrill="1" xr:uid="{45CCF7F4-6544-4971-9C7E-6E5D6F688488}">
  <cacheSource type="external" connectionId="1"/>
  <cacheFields count="2">
    <cacheField name="[Measures].[Sum of TotalCost]" caption="Sum of TotalCost" numFmtId="0" hierarchy="35"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1"/>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7361111" backgroundQuery="1" createdVersion="8" refreshedVersion="8" minRefreshableVersion="3" recordCount="0" supportSubquery="1" supportAdvancedDrill="1" xr:uid="{AAED30DD-3BD9-4F15-81F9-814DEEEA7992}">
  <cacheSource type="external" connectionId="1"/>
  <cacheFields count="2">
    <cacheField name="[Measures].[Sum of TotalFee]" caption="Sum of TotalFee" numFmtId="0" hierarchy="31"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1"/>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87964583332" backgroundQuery="1" createdVersion="3" refreshedVersion="8" minRefreshableVersion="3" recordCount="0" supportSubquery="1" supportAdvancedDrill="1" xr:uid="{21126D59-1675-41F6-BE68-B258DF1E28E7}">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Measures]" caption="Measures" attribute="1" keyAttribute="1" defaultMemberUniqueName="[Measures].[__No measures defined]" dimensionUniqueName="[Measures]" displayFolder="" measures="1" count="1" memberValueDatatype="130" unbalanced="0"/>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time="1" defaultMemberUniqueName="[Range].[ReqDate].[All]" allUniqueName="[Range].[ReqDate].[All]" dimensionUniqueName="[Range]" displayFolder="" count="2"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2" memberValueDatatype="13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Day Count]" caption="Day Count" attribute="1" defaultMemberUniqueName="[Range].[Day Count].[All]" allUniqueName="[Range].[Day Count].[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3"/>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1"/>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5"/>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1"/>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20"/>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4"/>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5"/>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6"/>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9"/>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8843906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1342592" backgroundQuery="1" createdVersion="8" refreshedVersion="8" minRefreshableVersion="3" recordCount="0" supportSubquery="1" supportAdvancedDrill="1" xr:uid="{78FC49D9-8099-4116-B16A-E17B718A88E5}">
  <cacheSource type="external" connectionId="1"/>
  <cacheFields count="4">
    <cacheField name="[Range].[Rush].[Rush]" caption="Rush" numFmtId="0" hierarchy="4" level="1">
      <sharedItems containsNonDate="0" containsString="0" containsBlank="1" count="1">
        <m/>
      </sharedItems>
    </cacheField>
    <cacheField name="[Measures].[Average of LbrHrs]" caption="Average of LbrHrs" numFmtId="0" hierarchy="29" level="32767"/>
    <cacheField name="[Range].[District].[District]" caption="District" numFmtId="0" hierarchy="1"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2"/>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2" memberValueDatatype="130" unbalanced="0">
      <fieldsUsage count="2">
        <fieldUsage x="-1"/>
        <fieldUsage x="0"/>
      </fieldsUsage>
    </cacheHierarchy>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y uniqueName="Dummy0" caption="WO"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88147685185" backgroundQuery="1" createdVersion="3" refreshedVersion="8" minRefreshableVersion="3" recordCount="0" supportSubquery="1" supportAdvancedDrill="1" xr:uid="{C3B4C9B7-2B71-43AA-B5AC-7CB5CEA2377A}">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Measures]" caption="Measures" attribute="1" keyAttribute="1" defaultMemberUniqueName="[Measures].[__No measures defined]" dimensionUniqueName="[Measures]" displayFolder="" measures="1" count="1" memberValueDatatype="130" unbalanced="0"/>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LeadTech]" caption="LeadTech" attribute="1" defaultMemberUniqueName="[Range].[LeadTech].[All]" allUniqueName="[Range].[LeadTech].[All]" dimensionUniqueName="[Range]" displayFolder="" count="2" memberValueDatatype="130" unbalanced="0"/>
    <cacheHierarchy uniqueName="[Range].[Service]" caption="Service" attribute="1" defaultMemberUniqueName="[Range].[Service].[All]" allUniqueName="[Range].[Service].[All]" dimensionUniqueName="[Range]" displayFolder="" count="2" memberValueDatatype="130" unbalanced="0"/>
    <cacheHierarchy uniqueName="[Range].[Rush]" caption="Rush" attribute="1" defaultMemberUniqueName="[Range].[Rush].[All]" allUniqueName="[Range].[Rush].[All]" dimensionUniqueName="[Range]" displayFolder="" count="2" memberValueDatatype="130" unbalanced="0"/>
    <cacheHierarchy uniqueName="[Range].[ReqDate]" caption="ReqDate" attribute="1" time="1" defaultMemberUniqueName="[Range].[ReqDate].[All]" allUniqueName="[Range].[ReqDate].[All]" dimensionUniqueName="[Range]" displayFolder="" count="2"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2"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2" memberValueDatatype="130" unbalanced="0"/>
    <cacheHierarchy uniqueName="[Range].[LbrHrs]" caption="LbrHrs" attribute="1" defaultMemberUniqueName="[Range].[LbrHrs].[All]" allUniqueName="[Range].[LbrHrs].[All]" dimensionUniqueName="[Range]" displayFolder="" count="2" memberValueDatatype="5" unbalanced="0"/>
    <cacheHierarchy uniqueName="[Range].[PartsCost]" caption="PartsCost" attribute="1" defaultMemberUniqueName="[Range].[PartsCost].[All]" allUniqueName="[Range].[PartsCost].[All]" dimensionUniqueName="[Range]" displayFolder="" count="2" memberValueDatatype="5" unbalanced="0"/>
    <cacheHierarchy uniqueName="[Range].[Payment]" caption="Payment" attribute="1" defaultMemberUniqueName="[Range].[Payment].[All]" allUniqueName="[Range].[Payment].[All]" dimensionUniqueName="[Range]" displayFolder="" count="2" memberValueDatatype="130" unbalanced="0"/>
    <cacheHierarchy uniqueName="[Range].[Wait]" caption="Wait" attribute="1" defaultMemberUniqueName="[Range].[Wait].[All]" allUniqueName="[Range].[Wait].[All]" dimensionUniqueName="[Range]" displayFolder="" count="2" memberValueDatatype="130" unbalanced="0"/>
    <cacheHierarchy uniqueName="[Range].[LbrRate]" caption="LbrRate" attribute="1" defaultMemberUniqueName="[Range].[LbrRate].[All]" allUniqueName="[Range].[LbrRate].[All]" dimensionUniqueName="[Range]" displayFolder="" count="2" memberValueDatatype="20" unbalanced="0"/>
    <cacheHierarchy uniqueName="[Range].[LbrCost]" caption="LbrCost" attribute="1" defaultMemberUniqueName="[Range].[LbrCost].[All]" allUniqueName="[Range].[LbrCost].[All]" dimensionUniqueName="[Range]" displayFolder="" count="2" memberValueDatatype="5" unbalanced="0"/>
    <cacheHierarchy uniqueName="[Range].[LbrFee]" caption="LbrFee" attribute="1" defaultMemberUniqueName="[Range].[LbrFee].[All]" allUniqueName="[Range].[LbrFee].[All]" dimensionUniqueName="[Range]" displayFolder="" count="2" memberValueDatatype="5" unbalanced="0"/>
    <cacheHierarchy uniqueName="[Range].[PartsFee]" caption="PartsFee" attribute="1" defaultMemberUniqueName="[Range].[PartsFee].[All]" allUniqueName="[Range].[PartsFee].[All]" dimensionUniqueName="[Range]" displayFolder="" count="2" memberValueDatatype="5" unbalanced="0"/>
    <cacheHierarchy uniqueName="[Range].[TotalCost]" caption="TotalCost" attribute="1" defaultMemberUniqueName="[Range].[TotalCost].[All]" allUniqueName="[Range].[TotalCost].[All]" dimensionUniqueName="[Range]" displayFolder="" count="2" memberValueDatatype="5" unbalanced="0"/>
    <cacheHierarchy uniqueName="[Range].[TotalFee]" caption="TotalFee" attribute="1" defaultMemberUniqueName="[Range].[TotalFee].[All]" allUniqueName="[Range].[TotalFee].[All]" dimensionUniqueName="[Range]" displayFolder="" count="2" memberValueDatatype="5" unbalanced="0"/>
    <cacheHierarchy uniqueName="[Range].[ReqDay]" caption="ReqDay" attribute="1" defaultMemberUniqueName="[Range].[ReqDay].[All]" allUniqueName="[Range].[ReqDay].[All]" dimensionUniqueName="[Range]" displayFolder="" count="2" memberValueDatatype="130" unbalanced="0"/>
    <cacheHierarchy uniqueName="[Range].[WorkDay]" caption="WorkDay" attribute="1" defaultMemberUniqueName="[Range].[WorkDay].[All]" allUniqueName="[Range].[WorkDay].[All]" dimensionUniqueName="[Range]" displayFolder="" count="2" memberValueDatatype="130" unbalanced="0"/>
    <cacheHierarchy uniqueName="[Range].[Day Count]" caption="Day Count" attribute="1" defaultMemberUniqueName="[Range].[Day Count].[All]" allUniqueName="[Range].[Day Count].[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3"/>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1"/>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5"/>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1"/>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1"/>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3"/>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20"/>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4"/>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5"/>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6"/>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9"/>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3"/>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2"/>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2119469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1805554" backgroundQuery="1" createdVersion="8" refreshedVersion="8" minRefreshableVersion="3" recordCount="0" supportSubquery="1" supportAdvancedDrill="1" xr:uid="{2E6FFCF2-24FA-4A71-BFF8-E849E545B593}">
  <cacheSource type="external" connectionId="1"/>
  <cacheFields count="4">
    <cacheField name="[Range].[Service].[Service]" caption="Service" numFmtId="0" hierarchy="3" level="1">
      <sharedItems count="5">
        <s v="Assess"/>
        <s v="Deliver"/>
        <s v="Install"/>
        <s v="Repair"/>
        <s v="Replace"/>
      </sharedItems>
    </cacheField>
    <cacheField name="[Range].[Payment].[Payment]" caption="Payment" numFmtId="0" hierarchy="12" level="1">
      <sharedItems count="5">
        <s v="Account"/>
        <s v="C.O.D."/>
        <s v="P.O."/>
        <s v="Warranty"/>
        <s v="Credit" u="1"/>
      </sharedItems>
    </cacheField>
    <cacheField name="[Measures].[Count of Payment]" caption="Count of Payment" numFmtId="0" hierarchy="30"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0"/>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1"/>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2152777" backgroundQuery="1" createdVersion="8" refreshedVersion="8" minRefreshableVersion="3" recordCount="0" supportSubquery="1" supportAdvancedDrill="1" xr:uid="{A851AC8D-6D95-46AD-B90C-E08B1865D5D9}">
  <cacheSource type="external" connectionId="1"/>
  <cacheFields count="4">
    <cacheField name="[Range].[Payment].[Payment]" caption="Payment" numFmtId="0" hierarchy="12" level="1">
      <sharedItems count="5">
        <s v="Account"/>
        <s v="C.O.D."/>
        <s v="P.O."/>
        <s v="Warranty"/>
        <s v="Credit" u="1"/>
      </sharedItems>
    </cacheField>
    <cacheField name="[Range].[WorkDay].[WorkDay]" caption="WorkDay" numFmtId="0" hierarchy="21" level="1">
      <sharedItems count="6">
        <s v="Fri"/>
        <s v="Mon"/>
        <s v="Sat"/>
        <s v="Thu"/>
        <s v="Tue"/>
        <s v="Wed"/>
      </sharedItems>
    </cacheField>
    <cacheField name="[Measures].[Count of Payment]" caption="Count of Payment" numFmtId="0" hierarchy="30"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2" memberValueDatatype="130" unbalanced="0">
      <fieldsUsage count="2">
        <fieldUsage x="-1"/>
        <fieldUsage x="1"/>
      </fieldsUsage>
    </cacheHierarchy>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2615739" backgroundQuery="1" createdVersion="8" refreshedVersion="8" minRefreshableVersion="3" recordCount="0" supportSubquery="1" supportAdvancedDrill="1" xr:uid="{53C962F1-C10A-4C74-B6E8-B65A1D1122C8}">
  <cacheSource type="external" connectionId="1"/>
  <cacheFields count="3">
    <cacheField name="[Range].[District].[District]" caption="District" numFmtId="0" hierarchy="1" level="1">
      <sharedItems count="9">
        <s v="Central"/>
        <s v="Southeast" u="1"/>
        <s v="Northeast" u="1"/>
        <s v="East" u="1"/>
        <s v="North" u="1"/>
        <s v="Northwest" u="1"/>
        <s v="South" u="1"/>
        <s v="Southwest" u="1"/>
        <s v="West" u="1"/>
      </sharedItems>
    </cacheField>
    <cacheField name="[Range].[Service].[Service]" caption="Service" numFmtId="0" hierarchy="3" level="1">
      <sharedItems count="5">
        <s v="Assess"/>
        <s v="Deliver"/>
        <s v="Install"/>
        <s v="Repair"/>
        <s v="Replace"/>
      </sharedItems>
    </cacheField>
    <cacheField name="[Measures].[Count of Service]" caption="Count of Service" numFmtId="0" hierarchy="32" level="32767"/>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1"/>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3078701" backgroundQuery="1" createdVersion="8" refreshedVersion="8" minRefreshableVersion="3" recordCount="0" supportSubquery="1" supportAdvancedDrill="1" xr:uid="{9188AC8B-18B8-4F07-8720-94B0E636049F}">
  <cacheSource type="external" connectionId="1"/>
  <cacheFields count="4">
    <cacheField name="[Range].[Payment].[Payment]" caption="Payment" numFmtId="0" hierarchy="12" level="1">
      <sharedItems count="1">
        <s v="Warranty"/>
      </sharedItems>
    </cacheField>
    <cacheField name="[Range].[WtyLbr].[WtyLbr]" caption="WtyLbr" numFmtId="0" hierarchy="8" level="1">
      <sharedItems count="1">
        <s v="Yes"/>
      </sharedItems>
    </cacheField>
    <cacheField name="[Measures].[Count of WO]" caption="Count of WO" numFmtId="0" hierarchy="26"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2" memberValueDatatype="130" unbalanced="0">
      <fieldsUsage count="2">
        <fieldUsage x="-1"/>
        <fieldUsage x="1"/>
      </fieldsUsage>
    </cacheHierarchy>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3657409" backgroundQuery="1" createdVersion="8" refreshedVersion="8" minRefreshableVersion="3" recordCount="0" supportSubquery="1" supportAdvancedDrill="1" xr:uid="{DD06C4B1-8FEF-49EC-B840-4084C52F5503}">
  <cacheSource type="external" connectionId="1"/>
  <cacheFields count="4">
    <cacheField name="[Range].[Payment].[Payment]" caption="Payment" numFmtId="0" hierarchy="12" level="1">
      <sharedItems count="4">
        <s v="Account"/>
        <s v="C.O.D."/>
        <s v="P.O."/>
        <s v="Credit" u="1"/>
      </sharedItems>
    </cacheField>
    <cacheField name="[Range].[WtyLbr].[WtyLbr]" caption="WtyLbr" numFmtId="0" hierarchy="8" level="1">
      <sharedItems containsNonDate="0" containsString="0" containsBlank="1" count="1">
        <m/>
      </sharedItems>
    </cacheField>
    <cacheField name="[Measures].[Count of WO]" caption="Count of WO" numFmtId="0" hierarchy="26"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2" memberValueDatatype="130" unbalanced="0">
      <fieldsUsage count="2">
        <fieldUsage x="-1"/>
        <fieldUsage x="1"/>
      </fieldsUsage>
    </cacheHierarchy>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4120371" backgroundQuery="1" createdVersion="8" refreshedVersion="8" minRefreshableVersion="3" recordCount="0" supportSubquery="1" supportAdvancedDrill="1" xr:uid="{ECAEA5FF-8B4F-4891-B595-50949BD05582}">
  <cacheSource type="external" connectionId="1"/>
  <cacheFields count="4">
    <cacheField name="[Range].[Day Count].[Day Count]" caption="Day Count" numFmtId="0" hierarchy="22" level="1">
      <sharedItems count="96">
        <s v="0"/>
        <s v="10"/>
        <s v="11"/>
        <s v="113"/>
        <s v="12"/>
        <s v="128"/>
        <s v="13"/>
        <s v="14"/>
        <s v="15"/>
        <s v="16"/>
        <s v="17"/>
        <s v="18"/>
        <s v="19"/>
        <s v="20"/>
        <s v="21"/>
        <s v="22"/>
        <s v="23"/>
        <s v="24"/>
        <s v="25"/>
        <s v="26"/>
        <s v="28"/>
        <s v="29"/>
        <s v="30"/>
        <s v="31"/>
        <s v="32"/>
        <s v="34"/>
        <s v="35"/>
        <s v="37"/>
        <s v="38"/>
        <s v="39"/>
        <s v="41"/>
        <s v="42"/>
        <s v="43"/>
        <s v="44"/>
        <s v="48"/>
        <s v="50"/>
        <s v="52"/>
        <s v="54"/>
        <s v="56"/>
        <s v="59"/>
        <s v="6"/>
        <s v="60"/>
        <s v="61"/>
        <s v="63"/>
        <s v="65"/>
        <s v="69"/>
        <s v="7"/>
        <s v="70"/>
        <s v="71"/>
        <s v="72"/>
        <s v="8"/>
        <s v="86"/>
        <s v="9"/>
        <s v="96"/>
        <s v="164" u="1"/>
        <s v="27" u="1"/>
        <s v="33" u="1"/>
        <s v="36" u="1"/>
        <s v="4" u="1"/>
        <s v="45" u="1"/>
        <s v="5" u="1"/>
        <s v="51" u="1"/>
        <s v="53" u="1"/>
        <s v="57" u="1"/>
        <s v="64" u="1"/>
        <s v="74" u="1"/>
        <s v="75" u="1"/>
        <s v="91" u="1"/>
        <s v="84" u="1"/>
        <s v="87" u="1"/>
        <s v="1" u="1"/>
        <s v="112" u="1"/>
        <s v="114" u="1"/>
        <s v="119" u="1"/>
        <s v="131" u="1"/>
        <s v="141" u="1"/>
        <s v="145" u="1"/>
        <s v="154" u="1"/>
        <s v="2" u="1"/>
        <s v="3" u="1"/>
        <s v="40" u="1"/>
        <s v="46" u="1"/>
        <s v="47" u="1"/>
        <s v="49" u="1"/>
        <s v="55" u="1"/>
        <s v="66" u="1"/>
        <s v="67" u="1"/>
        <s v="76" u="1"/>
        <s v="77" u="1"/>
        <s v="78" u="1"/>
        <s v="79" u="1"/>
        <s v="81" u="1"/>
        <s v="82" u="1"/>
        <s v="83" u="1"/>
        <s v="95" u="1"/>
        <s v="97" u="1"/>
      </sharedItems>
    </cacheField>
    <cacheField name="[Measures].[Count of Day Count]" caption="Count of Day Count" numFmtId="0" hierarchy="25" level="32767"/>
    <cacheField name="[Measures].[Count of WO]" caption="Count of WO" numFmtId="0" hierarchy="26" level="32767"/>
    <cacheField name="[Range].[District].[District]" caption="District" numFmtId="0" hierarchy="1" level="1">
      <sharedItems containsSemiMixedTypes="0" containsNonDate="0" containsString="0"/>
    </cacheField>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3"/>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ffi SP(Latentview)" refreshedDate="45384.699764699071" backgroundQuery="1" createdVersion="8" refreshedVersion="8" minRefreshableVersion="3" recordCount="0" supportSubquery="1" supportAdvancedDrill="1" xr:uid="{4C9817FF-4209-44DA-9686-95EDACB376FF}">
  <cacheSource type="external" connectionId="1"/>
  <cacheFields count="3">
    <cacheField name="[Range].[District].[District]" caption="District" numFmtId="0" hierarchy="1" level="1">
      <sharedItems count="1">
        <s v="Central"/>
      </sharedItems>
    </cacheField>
    <cacheField name="[Range].[Rush].[Rush]" caption="Rush" numFmtId="0" hierarchy="4" level="1">
      <sharedItems count="1">
        <s v="Yes"/>
      </sharedItems>
    </cacheField>
    <cacheField name="[Measures].[Count of Rush]" caption="Count of Rush" numFmtId="0" hierarchy="27" level="32767"/>
  </cacheFields>
  <cacheHierarchies count="40">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2" memberValueDatatype="130" unbalanced="0">
      <fieldsUsage count="2">
        <fieldUsage x="-1"/>
        <fieldUsage x="1"/>
      </fieldsUsage>
    </cacheHierarchy>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2"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y Count]" caption="Day Count" attribute="1" defaultMemberUniqueName="[Range].[Day Count].[All]" allUniqueName="[Range].[Day Coun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ay Count]" caption="Count of Day Count" measure="1" displayFolder="" measureGroup="Range" count="0" hidden="1">
      <extLst>
        <ext xmlns:x15="http://schemas.microsoft.com/office/spreadsheetml/2010/11/main" uri="{B97F6D7D-B522-45F9-BDA1-12C45D357490}">
          <x15:cacheHierarchy aggregatedColumn="22"/>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Count of Rush]" caption="Count of Rush"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LbrHrs]" caption="Sum of LbrHrs" measure="1" displayFolder="" measureGroup="Range" count="0" hidden="1">
      <extLst>
        <ext xmlns:x15="http://schemas.microsoft.com/office/spreadsheetml/2010/11/main" uri="{B97F6D7D-B522-45F9-BDA1-12C45D357490}">
          <x15:cacheHierarchy aggregatedColumn="10"/>
        </ext>
      </extLst>
    </cacheHierarchy>
    <cacheHierarchy uniqueName="[Measures].[Average of LbrHrs]" caption="Average of LbrHrs" measure="1" displayFolder="" measureGroup="Range" count="0" hidden="1">
      <extLst>
        <ext xmlns:x15="http://schemas.microsoft.com/office/spreadsheetml/2010/11/main" uri="{B97F6D7D-B522-45F9-BDA1-12C45D357490}">
          <x15:cacheHierarchy aggregatedColumn="10"/>
        </ext>
      </extLst>
    </cacheHierarchy>
    <cacheHierarchy uniqueName="[Measures].[Count of Payment]" caption="Count of Payment" measure="1" displayFolder="" measureGroup="Range" count="0" hidden="1">
      <extLst>
        <ext xmlns:x15="http://schemas.microsoft.com/office/spreadsheetml/2010/11/main" uri="{B97F6D7D-B522-45F9-BDA1-12C45D357490}">
          <x15:cacheHierarchy aggregatedColumn="12"/>
        </ext>
      </extLst>
    </cacheHierarchy>
    <cacheHierarchy uniqueName="[Measures].[Sum of TotalFee]" caption="Sum of TotalFee" measure="1" displayFolder="" measureGroup="Range" count="0" hidden="1">
      <extLst>
        <ext xmlns:x15="http://schemas.microsoft.com/office/spreadsheetml/2010/11/main" uri="{B97F6D7D-B522-45F9-BDA1-12C45D357490}">
          <x15:cacheHierarchy aggregatedColumn="19"/>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y uniqueName="[Measures].[Sum of LbrRate]" caption="Sum of LbrRate" measure="1" displayFolder="" measureGroup="Range" count="0" hidden="1">
      <extLst>
        <ext xmlns:x15="http://schemas.microsoft.com/office/spreadsheetml/2010/11/main" uri="{B97F6D7D-B522-45F9-BDA1-12C45D357490}">
          <x15:cacheHierarchy aggregatedColumn="14"/>
        </ext>
      </extLst>
    </cacheHierarchy>
    <cacheHierarchy uniqueName="[Measures].[Sum of LbrCost]" caption="Sum of LbrCost" measure="1" displayFolder="" measureGroup="Range" count="0" hidden="1">
      <extLst>
        <ext xmlns:x15="http://schemas.microsoft.com/office/spreadsheetml/2010/11/main" uri="{B97F6D7D-B522-45F9-BDA1-12C45D357490}">
          <x15:cacheHierarchy aggregatedColumn="15"/>
        </ext>
      </extLst>
    </cacheHierarchy>
    <cacheHierarchy uniqueName="[Measures].[Sum of TotalCost]" caption="Sum of TotalCost" measure="1" displayFolder="" measureGroup="Range" count="0" hidden="1">
      <extLst>
        <ext xmlns:x15="http://schemas.microsoft.com/office/spreadsheetml/2010/11/main" uri="{B97F6D7D-B522-45F9-BDA1-12C45D357490}">
          <x15:cacheHierarchy aggregatedColumn="18"/>
        </ext>
      </extLst>
    </cacheHierarchy>
    <cacheHierarchy uniqueName="[Measures].[Count of LeadTech]" caption="Count of LeadTech" measure="1" displayFolder="" measureGroup="Range" count="0" hidden="1">
      <extLst>
        <ext xmlns:x15="http://schemas.microsoft.com/office/spreadsheetml/2010/11/main" uri="{B97F6D7D-B522-45F9-BDA1-12C45D357490}">
          <x15:cacheHierarchy aggregatedColumn="2"/>
        </ext>
      </extLst>
    </cacheHierarchy>
    <cacheHierarchy uniqueName="[Measures].[Sum of LbrFee]" caption="Sum of LbrFee" measure="1" displayFolder="" measureGroup="Range" count="0" hidden="1">
      <extLst>
        <ext xmlns:x15="http://schemas.microsoft.com/office/spreadsheetml/2010/11/main" uri="{B97F6D7D-B522-45F9-BDA1-12C45D357490}">
          <x15:cacheHierarchy aggregatedColumn="16"/>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Sum of PartsFee]" caption="Sum of PartsFee" measure="1" displayFolder="" measureGroup="Range"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s v="North"/>
    <s v="Khan"/>
    <s v="Assess"/>
    <m/>
    <d v="2020-09-01T00:00:00"/>
    <d v="2020-09-15T00:00:00"/>
    <n v="2"/>
    <m/>
    <m/>
    <n v="0.5"/>
    <n v="360"/>
    <s v="Account"/>
    <n v="14"/>
    <n v="140"/>
    <n v="70"/>
    <n v="70"/>
    <n v="360"/>
    <n v="430"/>
    <n v="430"/>
    <s v="Tue"/>
    <s v="Tue"/>
    <s v="Tue"/>
    <n v="14"/>
  </r>
  <r>
    <s v="A00101"/>
    <s v="South"/>
    <s v="Lopez"/>
    <s v="Replace"/>
    <m/>
    <d v="2020-09-01T00:00:00"/>
    <d v="2020-09-04T00:00:00"/>
    <n v="1"/>
    <m/>
    <m/>
    <n v="0.5"/>
    <n v="90.041600000000003"/>
    <s v="Account"/>
    <n v="3"/>
    <n v="80"/>
    <n v="40"/>
    <n v="40"/>
    <n v="90.041600000000003"/>
    <n v="130.04160000000002"/>
    <n v="130.04160000000002"/>
    <s v="Tue"/>
    <s v="Fri"/>
    <s v="Fri"/>
    <n v="3"/>
  </r>
  <r>
    <s v="A00102"/>
    <s v="Central"/>
    <s v="Cartier"/>
    <s v="Deliver"/>
    <m/>
    <d v="2020-09-01T00:00:00"/>
    <d v="2020-09-17T00:00:00"/>
    <n v="1"/>
    <m/>
    <m/>
    <n v="0.25"/>
    <n v="120"/>
    <s v="P.O."/>
    <n v="16"/>
    <n v="80"/>
    <n v="20"/>
    <n v="20"/>
    <n v="120"/>
    <n v="140"/>
    <n v="140"/>
    <s v="Tue"/>
    <s v="Thu"/>
    <s v="Thu"/>
    <n v="16"/>
  </r>
  <r>
    <s v="A00103"/>
    <s v="South"/>
    <s v="Lopez"/>
    <s v="Deliver"/>
    <m/>
    <d v="2020-09-01T00:00:00"/>
    <d v="2020-09-17T00:00:00"/>
    <n v="1"/>
    <m/>
    <m/>
    <n v="0.25"/>
    <n v="16.25"/>
    <s v="Account"/>
    <n v="16"/>
    <n v="80"/>
    <n v="20"/>
    <n v="20"/>
    <n v="16.25"/>
    <n v="36.25"/>
    <n v="36.25"/>
    <s v="Tue"/>
    <s v="Thu"/>
    <s v="Thu"/>
    <n v="16"/>
  </r>
  <r>
    <s v="A00104"/>
    <s v="Northwest"/>
    <s v="Cartier"/>
    <s v="Deliver"/>
    <s v="Yes"/>
    <d v="2020-09-01T00:00:00"/>
    <d v="2020-09-17T00:00:00"/>
    <n v="1"/>
    <m/>
    <m/>
    <n v="0.25"/>
    <n v="45.237400000000001"/>
    <s v="Account"/>
    <n v="16"/>
    <n v="80"/>
    <n v="20"/>
    <n v="20"/>
    <n v="45.237400000000001"/>
    <n v="65.237400000000008"/>
    <n v="65.237400000000008"/>
    <s v="Tue"/>
    <s v="Thu"/>
    <s v="Thu"/>
    <n v="16"/>
  </r>
  <r>
    <s v="A00105"/>
    <s v="South"/>
    <s v="Lopez"/>
    <s v="Assess"/>
    <m/>
    <d v="2020-09-01T00:00:00"/>
    <d v="2020-09-15T00:00:00"/>
    <n v="1"/>
    <m/>
    <m/>
    <n v="0.25"/>
    <n v="97.626300000000001"/>
    <s v="Account"/>
    <n v="14"/>
    <n v="80"/>
    <n v="20"/>
    <n v="20"/>
    <n v="97.626300000000001"/>
    <n v="117.6263"/>
    <n v="117.6263"/>
    <s v="Tue"/>
    <s v="Tue"/>
    <s v="Tue"/>
    <n v="14"/>
  </r>
  <r>
    <s v="A00106"/>
    <s v="Central"/>
    <s v="Cartier"/>
    <s v="Assess"/>
    <m/>
    <d v="2020-09-02T00:00:00"/>
    <d v="2020-09-16T00:00:00"/>
    <n v="2"/>
    <m/>
    <m/>
    <n v="0.25"/>
    <n v="29.13"/>
    <s v="Account"/>
    <n v="14"/>
    <n v="140"/>
    <n v="35"/>
    <n v="35"/>
    <n v="29.13"/>
    <n v="64.13"/>
    <n v="64.13"/>
    <s v="Wed"/>
    <s v="Wed"/>
    <s v="Wed"/>
    <n v="14"/>
  </r>
  <r>
    <s v="A00107"/>
    <s v="South"/>
    <s v="Lopez"/>
    <s v="Replace"/>
    <m/>
    <d v="2020-09-02T00:00:00"/>
    <d v="2020-10-02T00:00:00"/>
    <n v="1"/>
    <m/>
    <m/>
    <n v="0.75"/>
    <n v="35.1"/>
    <s v="Account"/>
    <n v="30"/>
    <n v="80"/>
    <n v="60"/>
    <n v="60"/>
    <n v="35.1"/>
    <n v="95.1"/>
    <n v="95.1"/>
    <s v="Wed"/>
    <s v="Fri"/>
    <s v="Fri"/>
    <n v="30"/>
  </r>
  <r>
    <s v="A00108"/>
    <s v="Northwest"/>
    <s v="Burton"/>
    <s v="Deliver"/>
    <m/>
    <d v="2020-09-02T00:00:00"/>
    <d v="2020-10-01T00:00:00"/>
    <n v="1"/>
    <m/>
    <m/>
    <n v="0.25"/>
    <n v="76.7"/>
    <s v="C.O.D."/>
    <n v="29"/>
    <n v="80"/>
    <n v="20"/>
    <n v="20"/>
    <n v="76.7"/>
    <n v="96.7"/>
    <n v="96.7"/>
    <s v="Wed"/>
    <s v="Thu"/>
    <s v="Thu"/>
    <n v="29"/>
  </r>
  <r>
    <s v="A00109"/>
    <s v="Central"/>
    <s v="Khan"/>
    <s v="Repair"/>
    <s v="Yes"/>
    <d v="2020-09-02T00:00:00"/>
    <d v="2020-10-06T00:00:00"/>
    <n v="1"/>
    <m/>
    <m/>
    <n v="1.5"/>
    <n v="374.07940000000002"/>
    <s v="C.O.D."/>
    <n v="34"/>
    <n v="80"/>
    <n v="120"/>
    <n v="120"/>
    <n v="374.07940000000002"/>
    <n v="494.07940000000002"/>
    <n v="494.07940000000002"/>
    <s v="Wed"/>
    <s v="Tue"/>
    <s v="Tue"/>
    <n v="34"/>
  </r>
  <r>
    <s v="A00110"/>
    <s v="West"/>
    <s v="Burton"/>
    <s v="Replace"/>
    <m/>
    <d v="2020-09-02T00:00:00"/>
    <d v="2020-12-08T00:00:00"/>
    <n v="2"/>
    <m/>
    <m/>
    <n v="4.75"/>
    <n v="832.15830000000005"/>
    <s v="Account"/>
    <n v="97"/>
    <n v="140"/>
    <n v="665"/>
    <n v="665"/>
    <n v="832.15830000000005"/>
    <n v="1497.1583000000001"/>
    <n v="1497.1583000000001"/>
    <s v="Wed"/>
    <s v="Tue"/>
    <s v="Tue"/>
    <n v="97"/>
  </r>
  <r>
    <s v="A00111"/>
    <s v="South"/>
    <s v="Lopez"/>
    <s v="Deliver"/>
    <s v="Yes"/>
    <d v="2020-09-03T00:00:00"/>
    <d v="2020-09-23T00:00:00"/>
    <n v="1"/>
    <m/>
    <m/>
    <n v="0.25"/>
    <n v="70.212999999999994"/>
    <s v="Account"/>
    <n v="20"/>
    <n v="80"/>
    <n v="20"/>
    <n v="20"/>
    <n v="70.212999999999994"/>
    <n v="90.212999999999994"/>
    <n v="90.212999999999994"/>
    <s v="Thu"/>
    <s v="Wed"/>
    <s v="Wed"/>
    <n v="20"/>
  </r>
  <r>
    <s v="A00112"/>
    <s v="West"/>
    <s v="Burton"/>
    <s v="Assess"/>
    <m/>
    <d v="2020-09-04T00:00:00"/>
    <d v="2020-09-30T00:00:00"/>
    <n v="1"/>
    <m/>
    <m/>
    <n v="0.5"/>
    <n v="150"/>
    <s v="P.O."/>
    <n v="26"/>
    <n v="80"/>
    <n v="40"/>
    <n v="40"/>
    <n v="150"/>
    <n v="190"/>
    <n v="190"/>
    <s v="Fri"/>
    <s v="Wed"/>
    <s v="Wed"/>
    <n v="26"/>
  </r>
  <r>
    <s v="A00113"/>
    <s v="Central"/>
    <s v="Michner"/>
    <s v="Assess"/>
    <m/>
    <d v="2020-09-04T00:00:00"/>
    <d v="2020-10-24T00:00:00"/>
    <n v="2"/>
    <m/>
    <m/>
    <n v="1.5"/>
    <n v="275"/>
    <s v="C.O.D."/>
    <n v="50"/>
    <n v="140"/>
    <n v="210"/>
    <n v="210"/>
    <n v="275"/>
    <n v="485"/>
    <n v="485"/>
    <s v="Fri"/>
    <s v="Sat"/>
    <s v="Sat"/>
    <n v="50"/>
  </r>
  <r>
    <s v="A00114"/>
    <s v="Northwest"/>
    <s v="Khan"/>
    <s v="Replace"/>
    <s v="Yes"/>
    <d v="2020-09-04T00:00:00"/>
    <d v="2020-11-10T00:00:00"/>
    <n v="1"/>
    <m/>
    <m/>
    <n v="0.75"/>
    <n v="938"/>
    <s v="C.O.D."/>
    <n v="67"/>
    <n v="80"/>
    <n v="60"/>
    <n v="60"/>
    <n v="938"/>
    <n v="998"/>
    <n v="998"/>
    <s v="Fri"/>
    <s v="Tue"/>
    <s v="Tue"/>
    <n v="67"/>
  </r>
  <r>
    <s v="A00115"/>
    <s v="South"/>
    <s v="Lopez"/>
    <s v="Assess"/>
    <m/>
    <d v="2020-09-05T00:00:00"/>
    <d v="2020-09-21T00:00:00"/>
    <n v="1"/>
    <m/>
    <m/>
    <n v="0.25"/>
    <n v="61.249699999999997"/>
    <s v="Account"/>
    <n v="16"/>
    <n v="80"/>
    <n v="20"/>
    <n v="20"/>
    <n v="61.249699999999997"/>
    <n v="81.24969999999999"/>
    <n v="81.24969999999999"/>
    <s v="Sat"/>
    <s v="Mon"/>
    <s v="Mon"/>
    <n v="16"/>
  </r>
  <r>
    <s v="A00116"/>
    <s v="West"/>
    <s v="Burton"/>
    <s v="Assess"/>
    <m/>
    <d v="2020-09-05T00:00:00"/>
    <d v="2020-09-22T00:00:00"/>
    <n v="1"/>
    <m/>
    <m/>
    <n v="1.5"/>
    <n v="48"/>
    <s v="C.O.D."/>
    <n v="17"/>
    <n v="80"/>
    <n v="120"/>
    <n v="120"/>
    <n v="48"/>
    <n v="168"/>
    <n v="168"/>
    <s v="Sat"/>
    <s v="Tue"/>
    <s v="Tue"/>
    <n v="17"/>
  </r>
  <r>
    <s v="A00117"/>
    <s v="Northwest"/>
    <s v="Burton"/>
    <s v="Assess"/>
    <m/>
    <d v="2020-09-07T00:00:00"/>
    <d v="2020-09-10T00:00:00"/>
    <n v="2"/>
    <m/>
    <m/>
    <n v="0.25"/>
    <n v="204.28399999999999"/>
    <s v="Account"/>
    <n v="3"/>
    <n v="140"/>
    <n v="35"/>
    <n v="35"/>
    <n v="204.28399999999999"/>
    <n v="239.28399999999999"/>
    <n v="239.28399999999999"/>
    <s v="Mon"/>
    <s v="Thu"/>
    <s v="Thu"/>
    <n v="3"/>
  </r>
  <r>
    <s v="A00118"/>
    <s v="Northwest"/>
    <s v="Cartier"/>
    <s v="Replace"/>
    <m/>
    <d v="2020-09-08T00:00:00"/>
    <d v="2020-09-15T00:00:00"/>
    <n v="2"/>
    <m/>
    <m/>
    <n v="0.5"/>
    <n v="240"/>
    <s v="Account"/>
    <n v="7"/>
    <n v="140"/>
    <n v="70"/>
    <n v="70"/>
    <n v="240"/>
    <n v="310"/>
    <n v="310"/>
    <s v="Tue"/>
    <s v="Tue"/>
    <s v="Tue"/>
    <n v="7"/>
  </r>
  <r>
    <s v="A00119"/>
    <s v="Southeast"/>
    <s v="Khan"/>
    <s v="Replace"/>
    <m/>
    <d v="2020-09-08T00:00:00"/>
    <d v="2020-09-17T00:00:00"/>
    <n v="2"/>
    <m/>
    <m/>
    <n v="0.5"/>
    <n v="120"/>
    <s v="Account"/>
    <n v="9"/>
    <n v="140"/>
    <n v="70"/>
    <n v="70"/>
    <n v="120"/>
    <n v="190"/>
    <n v="190"/>
    <s v="Tue"/>
    <s v="Thu"/>
    <s v="Thu"/>
    <n v="9"/>
  </r>
  <r>
    <s v="A00120"/>
    <s v="Central"/>
    <s v="Cartier"/>
    <s v="Repair"/>
    <m/>
    <d v="2020-09-08T00:00:00"/>
    <d v="2020-09-21T00:00:00"/>
    <n v="1"/>
    <m/>
    <m/>
    <n v="1.75"/>
    <n v="475"/>
    <s v="Account"/>
    <n v="13"/>
    <n v="80"/>
    <n v="140"/>
    <n v="140"/>
    <n v="475"/>
    <n v="615"/>
    <n v="615"/>
    <s v="Tue"/>
    <s v="Mon"/>
    <s v="Mon"/>
    <n v="13"/>
  </r>
  <r>
    <s v="A00121"/>
    <s v="Southeast"/>
    <s v="Khan"/>
    <s v="Replace"/>
    <m/>
    <d v="2020-09-08T00:00:00"/>
    <d v="2020-09-22T00:00:00"/>
    <n v="1"/>
    <m/>
    <m/>
    <n v="1.75"/>
    <n v="341"/>
    <s v="C.O.D."/>
    <n v="14"/>
    <n v="80"/>
    <n v="140"/>
    <n v="140"/>
    <n v="341"/>
    <n v="481"/>
    <n v="481"/>
    <s v="Tue"/>
    <s v="Tue"/>
    <s v="Tue"/>
    <n v="14"/>
  </r>
  <r>
    <s v="A00122"/>
    <s v="Northwest"/>
    <s v="Khan"/>
    <s v="Assess"/>
    <m/>
    <d v="2020-09-08T00:00:00"/>
    <d v="2020-10-28T00:00:00"/>
    <n v="1"/>
    <m/>
    <m/>
    <n v="0.75"/>
    <n v="61.180599999999998"/>
    <s v="C.O.D."/>
    <n v="50"/>
    <n v="80"/>
    <n v="60"/>
    <n v="60"/>
    <n v="61.180599999999998"/>
    <n v="121.1806"/>
    <n v="121.1806"/>
    <s v="Tue"/>
    <s v="Wed"/>
    <s v="Wed"/>
    <n v="50"/>
  </r>
  <r>
    <s v="A00123"/>
    <s v="South"/>
    <s v="Lopez"/>
    <s v="Replace"/>
    <m/>
    <d v="2020-09-08T00:00:00"/>
    <d v="2020-11-17T00:00:00"/>
    <n v="1"/>
    <m/>
    <m/>
    <n v="0.5"/>
    <n v="155.3931"/>
    <s v="Account"/>
    <n v="70"/>
    <n v="80"/>
    <n v="40"/>
    <n v="40"/>
    <n v="155.3931"/>
    <n v="195.3931"/>
    <n v="195.3931"/>
    <s v="Tue"/>
    <s v="Tue"/>
    <s v="Tue"/>
    <n v="70"/>
  </r>
  <r>
    <s v="A00124"/>
    <s v="Northwest"/>
    <s v="Michner"/>
    <s v="Replace"/>
    <s v="Yes"/>
    <d v="2020-09-09T00:00:00"/>
    <d v="2020-09-24T00:00:00"/>
    <n v="2"/>
    <m/>
    <m/>
    <n v="0.5"/>
    <n v="204.28399999999999"/>
    <s v="C.O.D."/>
    <n v="15"/>
    <n v="140"/>
    <n v="70"/>
    <n v="70"/>
    <n v="204.28399999999999"/>
    <n v="274.28399999999999"/>
    <n v="274.28399999999999"/>
    <s v="Wed"/>
    <s v="Thu"/>
    <s v="Thu"/>
    <n v="15"/>
  </r>
  <r>
    <s v="A00125"/>
    <s v="South"/>
    <s v="Lopez"/>
    <s v="Assess"/>
    <m/>
    <d v="2020-09-09T00:00:00"/>
    <d v="2020-09-29T00:00:00"/>
    <n v="1"/>
    <m/>
    <m/>
    <n v="0.5"/>
    <n v="37.917400000000001"/>
    <s v="Account"/>
    <n v="20"/>
    <n v="80"/>
    <n v="40"/>
    <n v="40"/>
    <n v="37.917400000000001"/>
    <n v="77.917400000000001"/>
    <n v="77.917400000000001"/>
    <s v="Wed"/>
    <s v="Tue"/>
    <s v="Tue"/>
    <n v="20"/>
  </r>
  <r>
    <s v="A00126"/>
    <s v="Northwest"/>
    <s v="Burton"/>
    <s v="Deliver"/>
    <s v="Yes"/>
    <d v="2020-09-09T00:00:00"/>
    <d v="2020-09-29T00:00:00"/>
    <n v="1"/>
    <m/>
    <m/>
    <n v="0.25"/>
    <n v="88.405699999999996"/>
    <s v="Account"/>
    <n v="20"/>
    <n v="80"/>
    <n v="20"/>
    <n v="20"/>
    <n v="88.405699999999996"/>
    <n v="108.4057"/>
    <n v="108.4057"/>
    <s v="Wed"/>
    <s v="Tue"/>
    <s v="Tue"/>
    <n v="20"/>
  </r>
  <r>
    <s v="A00127"/>
    <s v="South"/>
    <s v="Lopez"/>
    <s v="Deliver"/>
    <m/>
    <d v="2020-09-09T00:00:00"/>
    <d v="2020-09-29T00:00:00"/>
    <n v="1"/>
    <m/>
    <m/>
    <n v="0.25"/>
    <n v="202.28639999999999"/>
    <s v="Account"/>
    <n v="20"/>
    <n v="80"/>
    <n v="20"/>
    <n v="20"/>
    <n v="202.28639999999999"/>
    <n v="222.28639999999999"/>
    <n v="222.28639999999999"/>
    <s v="Wed"/>
    <s v="Tue"/>
    <s v="Tue"/>
    <n v="20"/>
  </r>
  <r>
    <s v="A00128"/>
    <s v="West"/>
    <s v="Khan"/>
    <s v="Assess"/>
    <m/>
    <d v="2020-09-10T00:00:00"/>
    <d v="2020-09-28T00:00:00"/>
    <n v="1"/>
    <m/>
    <m/>
    <n v="0.5"/>
    <n v="120"/>
    <s v="P.O."/>
    <n v="18"/>
    <n v="80"/>
    <n v="40"/>
    <n v="40"/>
    <n v="120"/>
    <n v="160"/>
    <n v="160"/>
    <s v="Thu"/>
    <s v="Mon"/>
    <s v="Mon"/>
    <n v="18"/>
  </r>
  <r>
    <s v="A00129"/>
    <s v="Northwest"/>
    <s v="Michner"/>
    <s v="Deliver"/>
    <m/>
    <d v="2020-09-11T00:00:00"/>
    <d v="2020-09-14T00:00:00"/>
    <n v="1"/>
    <m/>
    <m/>
    <n v="0.25"/>
    <n v="120"/>
    <s v="Account"/>
    <n v="3"/>
    <n v="80"/>
    <n v="20"/>
    <n v="20"/>
    <n v="120"/>
    <n v="140"/>
    <n v="140"/>
    <s v="Fri"/>
    <s v="Mon"/>
    <s v="Mon"/>
    <n v="3"/>
  </r>
  <r>
    <s v="A00130"/>
    <s v="Southwest"/>
    <s v="Cartier"/>
    <s v="Replace"/>
    <m/>
    <d v="2020-09-11T00:00:00"/>
    <d v="2020-09-15T00:00:00"/>
    <n v="2"/>
    <m/>
    <m/>
    <n v="0.5"/>
    <n v="535.62480000000005"/>
    <s v="C.O.D."/>
    <n v="4"/>
    <n v="140"/>
    <n v="70"/>
    <n v="70"/>
    <n v="535.62480000000005"/>
    <n v="605.62480000000005"/>
    <n v="605.62480000000005"/>
    <s v="Fri"/>
    <s v="Tue"/>
    <s v="Tue"/>
    <n v="4"/>
  </r>
  <r>
    <s v="A00131"/>
    <s v="Northwest"/>
    <s v="Khan"/>
    <s v="Assess"/>
    <m/>
    <d v="2020-09-11T00:00:00"/>
    <d v="2020-09-23T00:00:00"/>
    <n v="2"/>
    <m/>
    <m/>
    <n v="0.25"/>
    <n v="24.63"/>
    <s v="Account"/>
    <n v="12"/>
    <n v="140"/>
    <n v="35"/>
    <n v="35"/>
    <n v="24.63"/>
    <n v="59.629999999999995"/>
    <n v="59.629999999999995"/>
    <s v="Fri"/>
    <s v="Wed"/>
    <s v="Wed"/>
    <n v="12"/>
  </r>
  <r>
    <s v="A00132"/>
    <s v="Northwest"/>
    <s v="Khan"/>
    <s v="Replace"/>
    <m/>
    <d v="2020-09-11T00:00:00"/>
    <d v="2020-09-26T00:00:00"/>
    <n v="2"/>
    <m/>
    <m/>
    <n v="0.5"/>
    <n v="43.26"/>
    <s v="Account"/>
    <n v="15"/>
    <n v="140"/>
    <n v="70"/>
    <n v="70"/>
    <n v="43.26"/>
    <n v="113.25999999999999"/>
    <n v="113.25999999999999"/>
    <s v="Fri"/>
    <s v="Sat"/>
    <s v="Sat"/>
    <n v="15"/>
  </r>
  <r>
    <s v="A00133"/>
    <s v="West"/>
    <s v="Khan"/>
    <s v="Assess"/>
    <m/>
    <d v="2020-09-11T00:00:00"/>
    <d v="2020-10-06T00:00:00"/>
    <n v="1"/>
    <m/>
    <m/>
    <n v="0.25"/>
    <n v="21.33"/>
    <s v="Account"/>
    <n v="25"/>
    <n v="80"/>
    <n v="20"/>
    <n v="20"/>
    <n v="21.33"/>
    <n v="41.33"/>
    <n v="41.33"/>
    <s v="Fri"/>
    <s v="Tue"/>
    <s v="Tue"/>
    <n v="25"/>
  </r>
  <r>
    <s v="A00134"/>
    <s v="West"/>
    <s v="Khan"/>
    <s v="Replace"/>
    <m/>
    <d v="2020-09-12T00:00:00"/>
    <d v="2020-09-28T00:00:00"/>
    <n v="1"/>
    <m/>
    <m/>
    <n v="1"/>
    <n v="0.45600000000000002"/>
    <s v="C.O.D."/>
    <n v="16"/>
    <n v="80"/>
    <n v="80"/>
    <n v="80"/>
    <n v="0.45600000000000002"/>
    <n v="80.456000000000003"/>
    <n v="80.456000000000003"/>
    <s v="Sat"/>
    <s v="Mon"/>
    <s v="Mon"/>
    <n v="16"/>
  </r>
  <r>
    <s v="A00135"/>
    <s v="Northwest"/>
    <s v="Khan"/>
    <s v="Assess"/>
    <m/>
    <d v="2020-09-14T00:00:00"/>
    <d v="2020-09-24T00:00:00"/>
    <n v="2"/>
    <m/>
    <m/>
    <n v="0.25"/>
    <n v="126.62309999999999"/>
    <s v="C.O.D."/>
    <n v="10"/>
    <n v="140"/>
    <n v="35"/>
    <n v="35"/>
    <n v="126.62309999999999"/>
    <n v="161.62309999999999"/>
    <n v="161.62309999999999"/>
    <s v="Mon"/>
    <s v="Thu"/>
    <s v="Thu"/>
    <n v="10"/>
  </r>
  <r>
    <s v="A00136"/>
    <s v="West"/>
    <s v="Khan"/>
    <s v="Replace"/>
    <m/>
    <d v="2020-09-14T00:00:00"/>
    <d v="2020-09-28T00:00:00"/>
    <n v="1"/>
    <m/>
    <m/>
    <n v="1.5"/>
    <n v="251.0033"/>
    <s v="Account"/>
    <n v="14"/>
    <n v="80"/>
    <n v="120"/>
    <n v="120"/>
    <n v="251.0033"/>
    <n v="371.00329999999997"/>
    <n v="371.00329999999997"/>
    <s v="Mon"/>
    <s v="Mon"/>
    <s v="Mon"/>
    <n v="14"/>
  </r>
  <r>
    <s v="A00137"/>
    <s v="Southeast"/>
    <s v="Cartier"/>
    <s v="Assess"/>
    <s v="Yes"/>
    <d v="2020-09-14T00:00:00"/>
    <d v="2020-10-05T00:00:00"/>
    <n v="1"/>
    <m/>
    <m/>
    <n v="0.5"/>
    <n v="395.28"/>
    <s v="P.O."/>
    <n v="21"/>
    <n v="80"/>
    <n v="40"/>
    <n v="40"/>
    <n v="395.28"/>
    <n v="435.28"/>
    <n v="435.28"/>
    <s v="Mon"/>
    <s v="Mon"/>
    <s v="Mon"/>
    <n v="21"/>
  </r>
  <r>
    <s v="A00138"/>
    <s v="Northwest"/>
    <s v="Michner"/>
    <s v="Deliver"/>
    <s v="Yes"/>
    <d v="2020-09-14T00:00:00"/>
    <d v="2020-10-07T00:00:00"/>
    <n v="1"/>
    <m/>
    <m/>
    <n v="0.25"/>
    <n v="36"/>
    <s v="Account"/>
    <n v="23"/>
    <n v="80"/>
    <n v="20"/>
    <n v="20"/>
    <n v="36"/>
    <n v="56"/>
    <n v="56"/>
    <s v="Mon"/>
    <s v="Wed"/>
    <s v="Wed"/>
    <n v="23"/>
  </r>
  <r>
    <s v="A00139"/>
    <s v="South"/>
    <s v="Lopez"/>
    <s v="Assess"/>
    <m/>
    <d v="2020-09-14T00:00:00"/>
    <d v="2020-11-23T00:00:00"/>
    <n v="1"/>
    <m/>
    <m/>
    <n v="1.75"/>
    <n v="510.67529999999999"/>
    <s v="P.O."/>
    <n v="70"/>
    <n v="80"/>
    <n v="140"/>
    <n v="140"/>
    <n v="510.67529999999999"/>
    <n v="650.67529999999999"/>
    <n v="650.67529999999999"/>
    <s v="Mon"/>
    <s v="Mon"/>
    <s v="Mon"/>
    <n v="70"/>
  </r>
  <r>
    <s v="A00140"/>
    <s v="Northwest"/>
    <s v="Michner"/>
    <s v="Replace"/>
    <m/>
    <d v="2020-09-15T00:00:00"/>
    <d v="2020-10-07T00:00:00"/>
    <n v="2"/>
    <m/>
    <m/>
    <n v="0.5"/>
    <n v="42.66"/>
    <s v="Account"/>
    <n v="22"/>
    <n v="140"/>
    <n v="70"/>
    <n v="70"/>
    <n v="42.66"/>
    <n v="112.66"/>
    <n v="112.66"/>
    <s v="Tue"/>
    <s v="Wed"/>
    <s v="Wed"/>
    <n v="22"/>
  </r>
  <r>
    <s v="A00141"/>
    <s v="West"/>
    <s v="Khan"/>
    <s v="Replace"/>
    <m/>
    <d v="2020-09-16T00:00:00"/>
    <d v="2020-09-28T00:00:00"/>
    <n v="1"/>
    <m/>
    <m/>
    <n v="1"/>
    <n v="5.4720000000000004"/>
    <s v="C.O.D."/>
    <n v="12"/>
    <n v="80"/>
    <n v="80"/>
    <n v="80"/>
    <n v="5.4720000000000004"/>
    <n v="85.471999999999994"/>
    <n v="85.471999999999994"/>
    <s v="Wed"/>
    <s v="Mon"/>
    <s v="Mon"/>
    <n v="12"/>
  </r>
  <r>
    <s v="A00142"/>
    <s v="Northwest"/>
    <s v="Khan"/>
    <s v="Assess"/>
    <s v="Yes"/>
    <d v="2020-09-16T00:00:00"/>
    <d v="2020-09-28T00:00:00"/>
    <n v="1"/>
    <m/>
    <m/>
    <n v="0.25"/>
    <n v="45.237400000000001"/>
    <s v="Account"/>
    <n v="12"/>
    <n v="80"/>
    <n v="20"/>
    <n v="20"/>
    <n v="45.237400000000001"/>
    <n v="65.237400000000008"/>
    <n v="65.237400000000008"/>
    <s v="Wed"/>
    <s v="Mon"/>
    <s v="Mon"/>
    <n v="12"/>
  </r>
  <r>
    <s v="A00143"/>
    <s v="Northwest"/>
    <s v="Burton"/>
    <s v="Assess"/>
    <m/>
    <d v="2020-09-16T00:00:00"/>
    <d v="2020-10-01T00:00:00"/>
    <n v="2"/>
    <m/>
    <m/>
    <n v="0.75"/>
    <n v="199.452"/>
    <s v="C.O.D."/>
    <n v="15"/>
    <n v="140"/>
    <n v="105"/>
    <n v="105"/>
    <n v="199.452"/>
    <n v="304.452"/>
    <n v="304.452"/>
    <s v="Wed"/>
    <s v="Thu"/>
    <s v="Thu"/>
    <n v="15"/>
  </r>
  <r>
    <s v="A00144"/>
    <s v="Southeast"/>
    <s v="Burton"/>
    <s v="Assess"/>
    <m/>
    <d v="2020-09-16T00:00:00"/>
    <d v="2020-10-05T00:00:00"/>
    <n v="2"/>
    <m/>
    <m/>
    <n v="0.5"/>
    <n v="144"/>
    <s v="C.O.D."/>
    <n v="19"/>
    <n v="140"/>
    <n v="70"/>
    <n v="70"/>
    <n v="144"/>
    <n v="214"/>
    <n v="214"/>
    <s v="Wed"/>
    <s v="Mon"/>
    <s v="Mon"/>
    <n v="19"/>
  </r>
  <r>
    <s v="A00145"/>
    <s v="Southeast"/>
    <s v="Burton"/>
    <s v="Deliver"/>
    <m/>
    <d v="2020-09-17T00:00:00"/>
    <d v="2020-10-06T00:00:00"/>
    <n v="1"/>
    <m/>
    <m/>
    <n v="0.25"/>
    <n v="6.2160000000000002"/>
    <s v="C.O.D."/>
    <n v="19"/>
    <n v="80"/>
    <n v="20"/>
    <n v="20"/>
    <n v="6.2160000000000002"/>
    <n v="26.216000000000001"/>
    <n v="26.216000000000001"/>
    <s v="Thu"/>
    <s v="Tue"/>
    <s v="Tue"/>
    <n v="19"/>
  </r>
  <r>
    <s v="A00146"/>
    <s v="Northwest"/>
    <s v="Michner"/>
    <s v="Replace"/>
    <m/>
    <d v="2020-09-17T00:00:00"/>
    <d v="2020-10-12T00:00:00"/>
    <n v="2"/>
    <m/>
    <m/>
    <n v="1"/>
    <n v="36"/>
    <s v="Account"/>
    <n v="25"/>
    <n v="140"/>
    <n v="140"/>
    <n v="140"/>
    <n v="36"/>
    <n v="176"/>
    <n v="176"/>
    <s v="Thu"/>
    <s v="Mon"/>
    <s v="Mon"/>
    <n v="25"/>
  </r>
  <r>
    <s v="A00147"/>
    <s v="Central"/>
    <s v="Cartier"/>
    <s v="Assess"/>
    <m/>
    <d v="2020-09-17T00:00:00"/>
    <d v="2020-10-12T00:00:00"/>
    <n v="2"/>
    <m/>
    <m/>
    <n v="0.75"/>
    <n v="40"/>
    <s v="C.O.D."/>
    <n v="25"/>
    <n v="140"/>
    <n v="105"/>
    <n v="105"/>
    <n v="40"/>
    <n v="145"/>
    <n v="145"/>
    <s v="Thu"/>
    <s v="Mon"/>
    <s v="Mon"/>
    <n v="25"/>
  </r>
  <r>
    <s v="A00148"/>
    <s v="South"/>
    <s v="Lopez"/>
    <s v="Assess"/>
    <m/>
    <d v="2020-09-17T00:00:00"/>
    <d v="2020-11-17T00:00:00"/>
    <n v="1"/>
    <m/>
    <m/>
    <n v="0.25"/>
    <n v="87.581299999999999"/>
    <s v="Account"/>
    <n v="61"/>
    <n v="80"/>
    <n v="20"/>
    <n v="20"/>
    <n v="87.581299999999999"/>
    <n v="107.5813"/>
    <n v="107.5813"/>
    <s v="Thu"/>
    <s v="Tue"/>
    <s v="Tue"/>
    <n v="61"/>
  </r>
  <r>
    <s v="A00149"/>
    <s v="West"/>
    <s v="Khan"/>
    <s v="Replace"/>
    <m/>
    <d v="2020-09-21T00:00:00"/>
    <d v="2020-09-28T00:00:00"/>
    <n v="1"/>
    <m/>
    <m/>
    <n v="0.5"/>
    <n v="30"/>
    <s v="C.O.D."/>
    <n v="7"/>
    <n v="80"/>
    <n v="40"/>
    <n v="40"/>
    <n v="30"/>
    <n v="70"/>
    <n v="70"/>
    <s v="Mon"/>
    <s v="Mon"/>
    <s v="Mon"/>
    <n v="7"/>
  </r>
  <r>
    <s v="A00150"/>
    <s v="Southeast"/>
    <s v="Michner"/>
    <s v="Deliver"/>
    <m/>
    <d v="2020-09-21T00:00:00"/>
    <d v="2020-10-19T00:00:00"/>
    <n v="1"/>
    <m/>
    <m/>
    <n v="0.25"/>
    <n v="144"/>
    <s v="P.O."/>
    <n v="28"/>
    <n v="80"/>
    <n v="20"/>
    <n v="20"/>
    <n v="144"/>
    <n v="164"/>
    <n v="164"/>
    <s v="Mon"/>
    <s v="Mon"/>
    <s v="Mon"/>
    <n v="28"/>
  </r>
  <r>
    <s v="A00151"/>
    <s v="West"/>
    <s v="Khan"/>
    <s v="Replace"/>
    <s v="Yes"/>
    <d v="2020-09-21T00:00:00"/>
    <d v="2020-11-04T00:00:00"/>
    <n v="1"/>
    <m/>
    <m/>
    <n v="0.75"/>
    <n v="297.51229999999998"/>
    <s v="Account"/>
    <n v="44"/>
    <n v="80"/>
    <n v="60"/>
    <n v="60"/>
    <n v="297.51229999999998"/>
    <n v="357.51229999999998"/>
    <n v="357.51229999999998"/>
    <s v="Mon"/>
    <s v="Wed"/>
    <s v="Wed"/>
    <n v="44"/>
  </r>
  <r>
    <s v="A00152"/>
    <s v="West"/>
    <s v="Michner"/>
    <s v="Assess"/>
    <m/>
    <d v="2020-09-21T00:00:00"/>
    <d v="2020-11-25T00:00:00"/>
    <n v="1"/>
    <m/>
    <m/>
    <n v="0.5"/>
    <n v="64.171000000000006"/>
    <s v="P.O."/>
    <n v="65"/>
    <n v="80"/>
    <n v="40"/>
    <n v="40"/>
    <n v="64.171000000000006"/>
    <n v="104.17100000000001"/>
    <n v="104.17100000000001"/>
    <s v="Mon"/>
    <s v="Wed"/>
    <s v="Wed"/>
    <n v="65"/>
  </r>
  <r>
    <s v="A00153"/>
    <s v="South"/>
    <s v="Lopez"/>
    <s v="Deliver"/>
    <m/>
    <d v="2020-09-22T00:00:00"/>
    <d v="2020-10-01T00:00:00"/>
    <n v="1"/>
    <m/>
    <m/>
    <n v="0.25"/>
    <n v="20.475000000000001"/>
    <s v="Account"/>
    <n v="9"/>
    <n v="80"/>
    <n v="20"/>
    <n v="20"/>
    <n v="20.475000000000001"/>
    <n v="40.475000000000001"/>
    <n v="40.475000000000001"/>
    <s v="Tue"/>
    <s v="Thu"/>
    <s v="Thu"/>
    <n v="9"/>
  </r>
  <r>
    <s v="A00154"/>
    <s v="West"/>
    <s v="Khan"/>
    <s v="Repair"/>
    <m/>
    <d v="2020-09-23T00:00:00"/>
    <d v="2020-10-07T00:00:00"/>
    <n v="1"/>
    <m/>
    <m/>
    <n v="1"/>
    <n v="200"/>
    <s v="C.O.D."/>
    <n v="14"/>
    <n v="80"/>
    <n v="80"/>
    <n v="80"/>
    <n v="200"/>
    <n v="280"/>
    <n v="280"/>
    <s v="Wed"/>
    <s v="Wed"/>
    <s v="Wed"/>
    <n v="14"/>
  </r>
  <r>
    <s v="A00155"/>
    <s v="Southeast"/>
    <s v="Burton"/>
    <s v="Repair"/>
    <m/>
    <d v="2020-09-23T00:00:00"/>
    <d v="2020-10-15T00:00:00"/>
    <n v="1"/>
    <m/>
    <m/>
    <n v="1.5"/>
    <n v="123.9555"/>
    <s v="C.O.D."/>
    <n v="22"/>
    <n v="80"/>
    <n v="120"/>
    <n v="120"/>
    <n v="123.9555"/>
    <n v="243.9555"/>
    <n v="243.9555"/>
    <s v="Wed"/>
    <s v="Thu"/>
    <s v="Thu"/>
    <n v="22"/>
  </r>
  <r>
    <s v="A00156"/>
    <s v="Central"/>
    <s v="Cartier"/>
    <s v="Replace"/>
    <m/>
    <d v="2020-09-23T00:00:00"/>
    <d v="2020-10-24T00:00:00"/>
    <n v="1"/>
    <m/>
    <m/>
    <n v="0.5"/>
    <n v="193.88310000000001"/>
    <s v="Account"/>
    <n v="31"/>
    <n v="80"/>
    <n v="40"/>
    <n v="40"/>
    <n v="193.88310000000001"/>
    <n v="233.88310000000001"/>
    <n v="233.88310000000001"/>
    <s v="Wed"/>
    <s v="Sat"/>
    <s v="Sat"/>
    <n v="31"/>
  </r>
  <r>
    <s v="A00157"/>
    <s v="Southeast"/>
    <s v="Khan"/>
    <s v="Assess"/>
    <m/>
    <d v="2020-09-23T00:00:00"/>
    <d v="2020-10-28T00:00:00"/>
    <n v="2"/>
    <m/>
    <m/>
    <n v="0.5"/>
    <n v="1.173"/>
    <s v="C.O.D."/>
    <n v="35"/>
    <n v="140"/>
    <n v="70"/>
    <n v="70"/>
    <n v="1.173"/>
    <n v="71.173000000000002"/>
    <n v="71.173000000000002"/>
    <s v="Wed"/>
    <s v="Wed"/>
    <s v="Wed"/>
    <n v="35"/>
  </r>
  <r>
    <s v="A00158"/>
    <s v="Central"/>
    <s v="Michner"/>
    <s v="Assess"/>
    <m/>
    <d v="2020-09-24T00:00:00"/>
    <d v="2020-10-05T00:00:00"/>
    <n v="2"/>
    <m/>
    <m/>
    <n v="0.75"/>
    <n v="664.78880000000004"/>
    <s v="Account"/>
    <n v="11"/>
    <n v="140"/>
    <n v="105"/>
    <n v="105"/>
    <n v="664.78880000000004"/>
    <n v="769.78880000000004"/>
    <n v="769.78880000000004"/>
    <s v="Thu"/>
    <s v="Mon"/>
    <s v="Mon"/>
    <n v="11"/>
  </r>
  <r>
    <s v="A00159"/>
    <s v="Northwest"/>
    <s v="Khan"/>
    <s v="Deliver"/>
    <m/>
    <d v="2020-09-24T00:00:00"/>
    <d v="2020-10-15T00:00:00"/>
    <n v="1"/>
    <m/>
    <m/>
    <n v="0.25"/>
    <n v="160"/>
    <s v="Account"/>
    <n v="21"/>
    <n v="80"/>
    <n v="20"/>
    <n v="20"/>
    <n v="160"/>
    <n v="180"/>
    <n v="180"/>
    <s v="Thu"/>
    <s v="Thu"/>
    <s v="Thu"/>
    <n v="21"/>
  </r>
  <r>
    <s v="A00160"/>
    <s v="Northwest"/>
    <s v="Burton"/>
    <s v="Replace"/>
    <m/>
    <d v="2020-09-24T00:00:00"/>
    <d v="2020-11-05T00:00:00"/>
    <n v="2"/>
    <m/>
    <m/>
    <n v="0.75"/>
    <n v="159.50489999999999"/>
    <s v="Account"/>
    <n v="42"/>
    <n v="140"/>
    <n v="105"/>
    <n v="105"/>
    <n v="159.50489999999999"/>
    <n v="264.50490000000002"/>
    <n v="264.50490000000002"/>
    <s v="Thu"/>
    <s v="Thu"/>
    <s v="Thu"/>
    <n v="42"/>
  </r>
  <r>
    <s v="A00161"/>
    <s v="North"/>
    <s v="Cartier"/>
    <s v="Assess"/>
    <m/>
    <d v="2020-09-24T00:00:00"/>
    <d v="2020-11-17T00:00:00"/>
    <n v="2"/>
    <m/>
    <m/>
    <n v="0.75"/>
    <n v="169.63499999999999"/>
    <s v="P.O."/>
    <n v="54"/>
    <n v="140"/>
    <n v="105"/>
    <n v="105"/>
    <n v="169.63499999999999"/>
    <n v="274.63499999999999"/>
    <n v="274.63499999999999"/>
    <s v="Thu"/>
    <s v="Tue"/>
    <s v="Tue"/>
    <n v="54"/>
  </r>
  <r>
    <s v="A00162"/>
    <s v="Southwest"/>
    <s v="Burton"/>
    <s v="Replace"/>
    <m/>
    <d v="2020-09-28T00:00:00"/>
    <d v="2020-09-30T00:00:00"/>
    <n v="2"/>
    <m/>
    <m/>
    <n v="0.5"/>
    <n v="202.86"/>
    <s v="Account"/>
    <n v="2"/>
    <n v="140"/>
    <n v="70"/>
    <n v="70"/>
    <n v="202.86"/>
    <n v="272.86"/>
    <n v="272.86"/>
    <s v="Mon"/>
    <s v="Wed"/>
    <s v="Wed"/>
    <n v="2"/>
  </r>
  <r>
    <s v="A00163"/>
    <s v="South"/>
    <s v="Lopez"/>
    <s v="Assess"/>
    <m/>
    <d v="2020-09-28T00:00:00"/>
    <d v="2020-10-07T00:00:00"/>
    <n v="1"/>
    <m/>
    <m/>
    <n v="0.5"/>
    <n v="10.53"/>
    <s v="P.O."/>
    <n v="9"/>
    <n v="80"/>
    <n v="40"/>
    <n v="40"/>
    <n v="10.53"/>
    <n v="50.53"/>
    <n v="50.53"/>
    <s v="Mon"/>
    <s v="Wed"/>
    <s v="Wed"/>
    <n v="9"/>
  </r>
  <r>
    <s v="A00164"/>
    <s v="Central"/>
    <s v="Michner"/>
    <s v="Replace"/>
    <m/>
    <d v="2020-09-28T00:00:00"/>
    <d v="2020-10-27T00:00:00"/>
    <n v="2"/>
    <m/>
    <m/>
    <n v="0.75"/>
    <n v="1.8240000000000001"/>
    <s v="C.O.D."/>
    <n v="29"/>
    <n v="140"/>
    <n v="105"/>
    <n v="105"/>
    <n v="1.8240000000000001"/>
    <n v="106.824"/>
    <n v="106.824"/>
    <s v="Mon"/>
    <s v="Tue"/>
    <s v="Tue"/>
    <n v="29"/>
  </r>
  <r>
    <s v="A00165"/>
    <s v="South"/>
    <s v="Khan"/>
    <s v="Assess"/>
    <m/>
    <d v="2020-09-29T00:00:00"/>
    <d v="2020-10-08T00:00:00"/>
    <n v="2"/>
    <m/>
    <m/>
    <n v="0.5"/>
    <n v="54.124600000000001"/>
    <s v="Account"/>
    <n v="9"/>
    <n v="140"/>
    <n v="70"/>
    <n v="70"/>
    <n v="54.124600000000001"/>
    <n v="124.1246"/>
    <n v="124.1246"/>
    <s v="Tue"/>
    <s v="Thu"/>
    <s v="Thu"/>
    <n v="9"/>
  </r>
  <r>
    <s v="A00166"/>
    <s v="Northwest"/>
    <s v="Michner"/>
    <s v="Deliver"/>
    <m/>
    <d v="2020-09-29T00:00:00"/>
    <d v="2020-10-21T00:00:00"/>
    <n v="2"/>
    <m/>
    <m/>
    <n v="0.25"/>
    <n v="367.71109999999999"/>
    <s v="Account"/>
    <n v="22"/>
    <n v="140"/>
    <n v="35"/>
    <n v="35"/>
    <n v="367.71109999999999"/>
    <n v="402.71109999999999"/>
    <n v="402.71109999999999"/>
    <s v="Tue"/>
    <s v="Wed"/>
    <s v="Wed"/>
    <n v="22"/>
  </r>
  <r>
    <s v="A00167"/>
    <s v="West"/>
    <s v="Lopez"/>
    <s v="Assess"/>
    <m/>
    <d v="2020-09-29T00:00:00"/>
    <d v="2020-10-19T00:00:00"/>
    <n v="1"/>
    <m/>
    <m/>
    <n v="1.5"/>
    <n v="139.035"/>
    <s v="Account"/>
    <n v="20"/>
    <n v="80"/>
    <n v="120"/>
    <n v="120"/>
    <n v="139.035"/>
    <n v="259.03499999999997"/>
    <n v="259.03499999999997"/>
    <s v="Tue"/>
    <s v="Mon"/>
    <s v="Mon"/>
    <n v="20"/>
  </r>
  <r>
    <s v="A00168"/>
    <s v="West"/>
    <s v="Khan"/>
    <s v="Replace"/>
    <m/>
    <d v="2020-09-29T00:00:00"/>
    <d v="2020-10-27T00:00:00"/>
    <n v="1"/>
    <m/>
    <m/>
    <n v="0.5"/>
    <n v="50.317"/>
    <s v="P.O."/>
    <n v="28"/>
    <n v="80"/>
    <n v="40"/>
    <n v="40"/>
    <n v="50.317"/>
    <n v="90.317000000000007"/>
    <n v="90.317000000000007"/>
    <s v="Tue"/>
    <s v="Tue"/>
    <s v="Tue"/>
    <n v="28"/>
  </r>
  <r>
    <s v="A00169"/>
    <s v="Central"/>
    <s v="Burton"/>
    <s v="Repair"/>
    <m/>
    <d v="2020-09-29T00:00:00"/>
    <d v="2020-11-24T00:00:00"/>
    <n v="1"/>
    <m/>
    <m/>
    <n v="1"/>
    <n v="122.4273"/>
    <s v="C.O.D."/>
    <n v="56"/>
    <n v="80"/>
    <n v="80"/>
    <n v="80"/>
    <n v="122.4273"/>
    <n v="202.4273"/>
    <n v="202.4273"/>
    <s v="Tue"/>
    <s v="Tue"/>
    <s v="Tue"/>
    <n v="56"/>
  </r>
  <r>
    <s v="A00170"/>
    <s v="West"/>
    <s v="Khan"/>
    <s v="Assess"/>
    <m/>
    <d v="2020-09-29T00:00:00"/>
    <d v="2020-12-02T00:00:00"/>
    <n v="1"/>
    <m/>
    <m/>
    <n v="1"/>
    <n v="78.5535"/>
    <s v="P.O."/>
    <n v="64"/>
    <n v="80"/>
    <n v="80"/>
    <n v="80"/>
    <n v="78.5535"/>
    <n v="158.55349999999999"/>
    <n v="158.55349999999999"/>
    <s v="Tue"/>
    <s v="Wed"/>
    <s v="Wed"/>
    <n v="64"/>
  </r>
  <r>
    <s v="A00171"/>
    <s v="Northwest"/>
    <s v="Khan"/>
    <s v="Deliver"/>
    <s v="Yes"/>
    <d v="2020-09-30T00:00:00"/>
    <d v="2020-10-07T00:00:00"/>
    <n v="1"/>
    <m/>
    <m/>
    <n v="0.25"/>
    <n v="239.1001"/>
    <s v="Account"/>
    <n v="7"/>
    <n v="80"/>
    <n v="20"/>
    <n v="20"/>
    <n v="239.1001"/>
    <n v="259.1001"/>
    <n v="259.1001"/>
    <s v="Wed"/>
    <s v="Wed"/>
    <s v="Wed"/>
    <n v="7"/>
  </r>
  <r>
    <s v="A00172"/>
    <s v="Central"/>
    <s v="Cartier"/>
    <s v="Replace"/>
    <m/>
    <d v="2020-09-30T00:00:00"/>
    <d v="2020-10-19T00:00:00"/>
    <n v="1"/>
    <m/>
    <m/>
    <n v="0.5"/>
    <n v="61.180599999999998"/>
    <s v="C.O.D."/>
    <n v="19"/>
    <n v="80"/>
    <n v="40"/>
    <n v="40"/>
    <n v="61.180599999999998"/>
    <n v="101.1806"/>
    <n v="101.1806"/>
    <s v="Wed"/>
    <s v="Mon"/>
    <s v="Mon"/>
    <n v="19"/>
  </r>
  <r>
    <s v="A00173"/>
    <s v="Northwest"/>
    <s v="Cartier"/>
    <s v="Repair"/>
    <m/>
    <d v="2020-09-30T00:00:00"/>
    <d v="2020-11-18T00:00:00"/>
    <n v="2"/>
    <m/>
    <m/>
    <n v="2.25"/>
    <n v="800.71119999999996"/>
    <s v="Account"/>
    <n v="49"/>
    <n v="140"/>
    <n v="315"/>
    <n v="315"/>
    <n v="800.71119999999996"/>
    <n v="1115.7112"/>
    <n v="1115.7112"/>
    <s v="Wed"/>
    <s v="Wed"/>
    <s v="Wed"/>
    <n v="49"/>
  </r>
  <r>
    <s v="A00174"/>
    <s v="Northwest"/>
    <s v="Khan"/>
    <s v="Assess"/>
    <m/>
    <d v="2020-10-01T00:00:00"/>
    <d v="2020-10-26T00:00:00"/>
    <n v="1"/>
    <m/>
    <m/>
    <n v="0.25"/>
    <n v="19.196999999999999"/>
    <s v="Account"/>
    <n v="25"/>
    <n v="80"/>
    <n v="20"/>
    <n v="20"/>
    <n v="19.196999999999999"/>
    <n v="39.197000000000003"/>
    <n v="39.197000000000003"/>
    <s v="Thu"/>
    <s v="Mon"/>
    <s v="Mon"/>
    <n v="25"/>
  </r>
  <r>
    <s v="A00175"/>
    <s v="South"/>
    <s v="Lopez"/>
    <s v="Assess"/>
    <m/>
    <d v="2020-10-05T00:00:00"/>
    <d v="2020-10-13T00:00:00"/>
    <n v="1"/>
    <m/>
    <m/>
    <n v="0.25"/>
    <n v="19.5"/>
    <s v="Account"/>
    <n v="8"/>
    <n v="80"/>
    <n v="20"/>
    <n v="20"/>
    <n v="19.5"/>
    <n v="39.5"/>
    <n v="39.5"/>
    <s v="Mon"/>
    <s v="Tue"/>
    <s v="Tue"/>
    <n v="8"/>
  </r>
  <r>
    <s v="A00176"/>
    <s v="South"/>
    <s v="Lopez"/>
    <s v="Deliver"/>
    <m/>
    <d v="2020-10-05T00:00:00"/>
    <d v="2020-10-13T00:00:00"/>
    <n v="1"/>
    <m/>
    <m/>
    <n v="0.25"/>
    <n v="22.425000000000001"/>
    <s v="Account"/>
    <n v="8"/>
    <n v="80"/>
    <n v="20"/>
    <n v="20"/>
    <n v="22.425000000000001"/>
    <n v="42.424999999999997"/>
    <n v="42.424999999999997"/>
    <s v="Mon"/>
    <s v="Tue"/>
    <s v="Tue"/>
    <n v="8"/>
  </r>
  <r>
    <s v="A00177"/>
    <s v="West"/>
    <s v="Burton"/>
    <s v="Assess"/>
    <m/>
    <d v="2020-10-05T00:00:00"/>
    <d v="2020-10-13T00:00:00"/>
    <n v="1"/>
    <m/>
    <m/>
    <n v="0.5"/>
    <n v="26.582599999999999"/>
    <s v="Account"/>
    <n v="8"/>
    <n v="80"/>
    <n v="40"/>
    <n v="40"/>
    <n v="26.582599999999999"/>
    <n v="66.582599999999999"/>
    <n v="66.582599999999999"/>
    <s v="Mon"/>
    <s v="Tue"/>
    <s v="Tue"/>
    <n v="8"/>
  </r>
  <r>
    <s v="A00178"/>
    <s v="Central"/>
    <s v="Cartier"/>
    <s v="Assess"/>
    <m/>
    <d v="2020-10-05T00:00:00"/>
    <d v="2020-10-24T00:00:00"/>
    <n v="1"/>
    <m/>
    <m/>
    <n v="0.5"/>
    <n v="288.20800000000003"/>
    <s v="C.O.D."/>
    <n v="19"/>
    <n v="80"/>
    <n v="40"/>
    <n v="40"/>
    <n v="288.20800000000003"/>
    <n v="328.20800000000003"/>
    <n v="328.20800000000003"/>
    <s v="Mon"/>
    <s v="Sat"/>
    <s v="Sat"/>
    <n v="19"/>
  </r>
  <r>
    <s v="A00179"/>
    <s v="South"/>
    <s v="Lopez"/>
    <s v="Replace"/>
    <m/>
    <d v="2020-10-05T00:00:00"/>
    <d v="2020-10-19T00:00:00"/>
    <n v="1"/>
    <m/>
    <m/>
    <n v="0.5"/>
    <n v="54.236800000000002"/>
    <s v="Account"/>
    <n v="14"/>
    <n v="80"/>
    <n v="40"/>
    <n v="40"/>
    <n v="54.236800000000002"/>
    <n v="94.236800000000002"/>
    <n v="94.236800000000002"/>
    <s v="Mon"/>
    <s v="Mon"/>
    <s v="Mon"/>
    <n v="14"/>
  </r>
  <r>
    <s v="A00180"/>
    <s v="West"/>
    <s v="Lopez"/>
    <s v="Assess"/>
    <m/>
    <d v="2020-10-06T00:00:00"/>
    <d v="2020-10-19T00:00:00"/>
    <n v="1"/>
    <m/>
    <m/>
    <n v="0.25"/>
    <n v="332.39699999999999"/>
    <s v="P.O."/>
    <n v="13"/>
    <n v="80"/>
    <n v="20"/>
    <n v="20"/>
    <n v="332.39699999999999"/>
    <n v="352.39699999999999"/>
    <n v="352.39699999999999"/>
    <s v="Tue"/>
    <s v="Mon"/>
    <s v="Mon"/>
    <n v="13"/>
  </r>
  <r>
    <s v="A00181"/>
    <s v="Northwest"/>
    <s v="Khan"/>
    <s v="Assess"/>
    <m/>
    <d v="2020-10-06T00:00:00"/>
    <d v="2020-10-23T00:00:00"/>
    <n v="2"/>
    <m/>
    <m/>
    <n v="0.75"/>
    <n v="124.1649"/>
    <s v="C.O.D."/>
    <n v="17"/>
    <n v="140"/>
    <n v="105"/>
    <n v="105"/>
    <n v="124.1649"/>
    <n v="229.16489999999999"/>
    <n v="229.16489999999999"/>
    <s v="Tue"/>
    <s v="Fri"/>
    <s v="Fri"/>
    <n v="17"/>
  </r>
  <r>
    <s v="A00182"/>
    <s v="Central"/>
    <s v="Burton"/>
    <s v="Deliver"/>
    <m/>
    <d v="2020-10-06T00:00:00"/>
    <d v="2020-10-26T00:00:00"/>
    <n v="1"/>
    <m/>
    <m/>
    <n v="0.25"/>
    <n v="21.63"/>
    <s v="Account"/>
    <n v="20"/>
    <n v="80"/>
    <n v="20"/>
    <n v="20"/>
    <n v="21.63"/>
    <n v="41.629999999999995"/>
    <n v="41.629999999999995"/>
    <s v="Tue"/>
    <s v="Mon"/>
    <s v="Mon"/>
    <n v="20"/>
  </r>
  <r>
    <s v="A00183"/>
    <s v="Northwest"/>
    <s v="Khan"/>
    <s v="Assess"/>
    <m/>
    <d v="2020-10-07T00:00:00"/>
    <d v="2020-10-19T00:00:00"/>
    <n v="2"/>
    <m/>
    <s v="Yes"/>
    <n v="0.25"/>
    <n v="33"/>
    <s v="C.O.D."/>
    <n v="12"/>
    <n v="140"/>
    <n v="35"/>
    <n v="35"/>
    <n v="0"/>
    <n v="68"/>
    <n v="35"/>
    <s v="Wed"/>
    <s v="Mon"/>
    <s v="Mon"/>
    <n v="12"/>
  </r>
  <r>
    <s v="A00184"/>
    <s v="Northwest"/>
    <s v="Khan"/>
    <s v="Assess"/>
    <m/>
    <d v="2020-10-07T00:00:00"/>
    <d v="2020-10-19T00:00:00"/>
    <n v="2"/>
    <m/>
    <m/>
    <n v="0.5"/>
    <n v="154.5"/>
    <s v="C.O.D."/>
    <n v="12"/>
    <n v="140"/>
    <n v="70"/>
    <n v="70"/>
    <n v="154.5"/>
    <n v="224.5"/>
    <n v="224.5"/>
    <s v="Wed"/>
    <s v="Mon"/>
    <s v="Mon"/>
    <n v="12"/>
  </r>
  <r>
    <s v="A00185"/>
    <s v="South"/>
    <s v="Lopez"/>
    <s v="Repair"/>
    <m/>
    <d v="2020-10-07T00:00:00"/>
    <d v="2020-10-20T00:00:00"/>
    <n v="1"/>
    <m/>
    <m/>
    <n v="1"/>
    <n v="48.75"/>
    <s v="Account"/>
    <n v="13"/>
    <n v="80"/>
    <n v="80"/>
    <n v="80"/>
    <n v="48.75"/>
    <n v="128.75"/>
    <n v="128.75"/>
    <s v="Wed"/>
    <s v="Tue"/>
    <s v="Tue"/>
    <n v="13"/>
  </r>
  <r>
    <s v="A00186"/>
    <s v="South"/>
    <s v="Lopez"/>
    <s v="Deliver"/>
    <m/>
    <d v="2020-10-08T00:00:00"/>
    <d v="2020-10-20T00:00:00"/>
    <n v="1"/>
    <m/>
    <m/>
    <n v="0.25"/>
    <n v="76.1678"/>
    <s v="Account"/>
    <n v="12"/>
    <n v="80"/>
    <n v="20"/>
    <n v="20"/>
    <n v="76.1678"/>
    <n v="96.1678"/>
    <n v="96.1678"/>
    <s v="Thu"/>
    <s v="Tue"/>
    <s v="Tue"/>
    <n v="12"/>
  </r>
  <r>
    <s v="A00187"/>
    <s v="Northwest"/>
    <s v="Khan"/>
    <s v="Replace"/>
    <m/>
    <d v="2020-10-08T00:00:00"/>
    <d v="2020-11-07T00:00:00"/>
    <n v="1"/>
    <m/>
    <m/>
    <n v="0.75"/>
    <n v="117"/>
    <s v="C.O.D."/>
    <n v="30"/>
    <n v="80"/>
    <n v="60"/>
    <n v="60"/>
    <n v="117"/>
    <n v="177"/>
    <n v="177"/>
    <s v="Thu"/>
    <s v="Sat"/>
    <s v="Sat"/>
    <n v="30"/>
  </r>
  <r>
    <s v="A00188"/>
    <s v="Northwest"/>
    <s v="Cartier"/>
    <s v="Repair"/>
    <m/>
    <d v="2020-10-08T00:00:00"/>
    <d v="2020-11-10T00:00:00"/>
    <n v="2"/>
    <m/>
    <m/>
    <n v="1.5"/>
    <n v="1575.9739999999999"/>
    <s v="C.O.D."/>
    <n v="33"/>
    <n v="140"/>
    <n v="210"/>
    <n v="210"/>
    <n v="1575.9739999999999"/>
    <n v="1785.9739999999999"/>
    <n v="1785.9739999999999"/>
    <s v="Thu"/>
    <s v="Tue"/>
    <s v="Tue"/>
    <n v="33"/>
  </r>
  <r>
    <s v="A00189"/>
    <s v="West"/>
    <s v="Khan"/>
    <s v="Replace"/>
    <m/>
    <d v="2020-10-08T00:00:00"/>
    <d v="2020-11-18T00:00:00"/>
    <n v="1"/>
    <m/>
    <m/>
    <n v="0.5"/>
    <n v="21.33"/>
    <s v="P.O."/>
    <n v="41"/>
    <n v="80"/>
    <n v="40"/>
    <n v="40"/>
    <n v="21.33"/>
    <n v="61.33"/>
    <n v="61.33"/>
    <s v="Thu"/>
    <s v="Wed"/>
    <s v="Wed"/>
    <n v="41"/>
  </r>
  <r>
    <s v="A00190"/>
    <s v="Southeast"/>
    <s v="Michner"/>
    <s v="Replace"/>
    <m/>
    <d v="2020-10-08T00:00:00"/>
    <d v="2020-11-30T00:00:00"/>
    <n v="1"/>
    <m/>
    <m/>
    <n v="0.5"/>
    <n v="74.785899999999998"/>
    <s v="Account"/>
    <n v="53"/>
    <n v="80"/>
    <n v="40"/>
    <n v="40"/>
    <n v="74.785899999999998"/>
    <n v="114.7859"/>
    <n v="114.7859"/>
    <s v="Thu"/>
    <s v="Mon"/>
    <s v="Mon"/>
    <n v="53"/>
  </r>
  <r>
    <s v="A00191"/>
    <s v="Northeast"/>
    <s v="Michner"/>
    <s v="Repair"/>
    <m/>
    <d v="2020-10-08T00:00:00"/>
    <d v="2020-12-01T00:00:00"/>
    <n v="2"/>
    <m/>
    <m/>
    <n v="4.75"/>
    <n v="1123.9716000000001"/>
    <s v="C.O.D."/>
    <n v="54"/>
    <n v="140"/>
    <n v="665"/>
    <n v="665"/>
    <n v="1123.9716000000001"/>
    <n v="1788.9716000000001"/>
    <n v="1788.9716000000001"/>
    <s v="Thu"/>
    <s v="Tue"/>
    <s v="Tue"/>
    <n v="54"/>
  </r>
  <r>
    <s v="A00192"/>
    <s v="Central"/>
    <s v="Burton"/>
    <s v="Assess"/>
    <m/>
    <d v="2020-10-12T00:00:00"/>
    <d v="2020-10-26T00:00:00"/>
    <n v="2"/>
    <m/>
    <m/>
    <n v="1"/>
    <n v="128.9796"/>
    <s v="Account"/>
    <n v="14"/>
    <n v="140"/>
    <n v="140"/>
    <n v="140"/>
    <n v="128.9796"/>
    <n v="268.9796"/>
    <n v="268.9796"/>
    <s v="Mon"/>
    <s v="Mon"/>
    <s v="Mon"/>
    <n v="14"/>
  </r>
  <r>
    <s v="A00193"/>
    <s v="West"/>
    <s v="Khan"/>
    <s v="Replace"/>
    <m/>
    <d v="2020-10-12T00:00:00"/>
    <d v="2020-11-04T00:00:00"/>
    <n v="1"/>
    <m/>
    <m/>
    <n v="0.5"/>
    <n v="144"/>
    <s v="P.O."/>
    <n v="23"/>
    <n v="80"/>
    <n v="40"/>
    <n v="40"/>
    <n v="144"/>
    <n v="184"/>
    <n v="184"/>
    <s v="Mon"/>
    <s v="Wed"/>
    <s v="Wed"/>
    <n v="23"/>
  </r>
  <r>
    <s v="A00194"/>
    <s v="Central"/>
    <s v="Michner"/>
    <s v="Assess"/>
    <m/>
    <d v="2020-10-12T00:00:00"/>
    <d v="2020-11-05T00:00:00"/>
    <n v="2"/>
    <m/>
    <m/>
    <n v="1"/>
    <n v="1211.8269"/>
    <s v="Account"/>
    <n v="24"/>
    <n v="140"/>
    <n v="140"/>
    <n v="140"/>
    <n v="1211.8269"/>
    <n v="1351.8269"/>
    <n v="1351.8269"/>
    <s v="Mon"/>
    <s v="Thu"/>
    <s v="Thu"/>
    <n v="24"/>
  </r>
  <r>
    <s v="A00195"/>
    <s v="South"/>
    <s v="Michner"/>
    <s v="Replace"/>
    <m/>
    <d v="2020-10-12T00:00:00"/>
    <d v="2020-11-18T00:00:00"/>
    <n v="1"/>
    <m/>
    <m/>
    <n v="0.5"/>
    <n v="54.124600000000001"/>
    <s v="Account"/>
    <n v="37"/>
    <n v="80"/>
    <n v="40"/>
    <n v="40"/>
    <n v="54.124600000000001"/>
    <n v="94.124600000000001"/>
    <n v="94.124600000000001"/>
    <s v="Mon"/>
    <s v="Wed"/>
    <s v="Wed"/>
    <n v="37"/>
  </r>
  <r>
    <s v="A00196"/>
    <s v="Northwest"/>
    <s v="Michner"/>
    <s v="Assess"/>
    <s v="Yes"/>
    <d v="2020-10-12T00:00:00"/>
    <d v="2020-11-19T00:00:00"/>
    <n v="1"/>
    <m/>
    <m/>
    <n v="0.5"/>
    <n v="55.935699999999997"/>
    <s v="C.O.D."/>
    <n v="38"/>
    <n v="80"/>
    <n v="40"/>
    <n v="40"/>
    <n v="55.935699999999997"/>
    <n v="95.935699999999997"/>
    <n v="95.935699999999997"/>
    <s v="Mon"/>
    <s v="Thu"/>
    <s v="Thu"/>
    <n v="38"/>
  </r>
  <r>
    <s v="A00197"/>
    <s v="Southeast"/>
    <s v="Michner"/>
    <s v="Assess"/>
    <s v="Yes"/>
    <d v="2020-10-13T00:00:00"/>
    <d v="2020-10-27T00:00:00"/>
    <n v="1"/>
    <m/>
    <m/>
    <n v="0.5"/>
    <n v="11.06"/>
    <s v="P.O."/>
    <n v="14"/>
    <n v="80"/>
    <n v="40"/>
    <n v="40"/>
    <n v="11.06"/>
    <n v="51.06"/>
    <n v="51.06"/>
    <s v="Tue"/>
    <s v="Tue"/>
    <s v="Tue"/>
    <n v="14"/>
  </r>
  <r>
    <s v="A00198"/>
    <s v="West"/>
    <s v="Khan"/>
    <s v="Repair"/>
    <m/>
    <d v="2020-10-13T00:00:00"/>
    <d v="2020-10-27T00:00:00"/>
    <n v="1"/>
    <m/>
    <m/>
    <n v="2"/>
    <n v="77.165099999999995"/>
    <s v="Account"/>
    <n v="14"/>
    <n v="80"/>
    <n v="160"/>
    <n v="160"/>
    <n v="77.165099999999995"/>
    <n v="237.1651"/>
    <n v="237.1651"/>
    <s v="Tue"/>
    <s v="Tue"/>
    <s v="Tue"/>
    <n v="14"/>
  </r>
  <r>
    <s v="A00199"/>
    <s v="Northwest"/>
    <s v="Khan"/>
    <s v="Assess"/>
    <m/>
    <d v="2020-10-14T00:00:00"/>
    <d v="2020-10-19T00:00:00"/>
    <n v="2"/>
    <m/>
    <m/>
    <n v="0.5"/>
    <n v="66.158000000000001"/>
    <s v="Account"/>
    <n v="5"/>
    <n v="140"/>
    <n v="70"/>
    <n v="70"/>
    <n v="66.158000000000001"/>
    <n v="136.15800000000002"/>
    <n v="136.15800000000002"/>
    <s v="Wed"/>
    <s v="Mon"/>
    <s v="Mon"/>
    <n v="5"/>
  </r>
  <r>
    <s v="A00200"/>
    <s v="Southwest"/>
    <s v="Michner"/>
    <s v="Deliver"/>
    <m/>
    <d v="2020-10-14T00:00:00"/>
    <d v="2020-10-27T00:00:00"/>
    <n v="1"/>
    <m/>
    <m/>
    <n v="0.25"/>
    <n v="27.953900000000001"/>
    <s v="Account"/>
    <n v="13"/>
    <n v="80"/>
    <n v="20"/>
    <n v="20"/>
    <n v="27.953900000000001"/>
    <n v="47.953900000000004"/>
    <n v="47.953900000000004"/>
    <s v="Wed"/>
    <s v="Tue"/>
    <s v="Tue"/>
    <n v="13"/>
  </r>
  <r>
    <s v="A00201"/>
    <s v="West"/>
    <s v="Khan"/>
    <s v="Assess"/>
    <m/>
    <d v="2020-10-14T00:00:00"/>
    <d v="2020-10-27T00:00:00"/>
    <n v="1"/>
    <m/>
    <m/>
    <n v="1"/>
    <n v="216.3125"/>
    <s v="C.O.D."/>
    <n v="13"/>
    <n v="80"/>
    <n v="80"/>
    <n v="80"/>
    <n v="216.3125"/>
    <n v="296.3125"/>
    <n v="296.3125"/>
    <s v="Wed"/>
    <s v="Tue"/>
    <s v="Tue"/>
    <n v="13"/>
  </r>
  <r>
    <s v="A00202"/>
    <s v="Central"/>
    <s v="Burton"/>
    <s v="Repair"/>
    <m/>
    <d v="2020-10-14T00:00:00"/>
    <d v="2020-11-03T00:00:00"/>
    <n v="2"/>
    <m/>
    <m/>
    <n v="2"/>
    <n v="619.51329999999996"/>
    <s v="P.O."/>
    <n v="20"/>
    <n v="140"/>
    <n v="280"/>
    <n v="280"/>
    <n v="619.51329999999996"/>
    <n v="899.51329999999996"/>
    <n v="899.51329999999996"/>
    <s v="Wed"/>
    <s v="Tue"/>
    <s v="Tue"/>
    <n v="20"/>
  </r>
  <r>
    <s v="A00203"/>
    <s v="West"/>
    <s v="Michner"/>
    <s v="Replace"/>
    <m/>
    <d v="2020-10-14T00:00:00"/>
    <d v="2020-11-10T00:00:00"/>
    <n v="1"/>
    <m/>
    <m/>
    <n v="0.5"/>
    <n v="3.12"/>
    <s v="C.O.D."/>
    <n v="27"/>
    <n v="80"/>
    <n v="40"/>
    <n v="40"/>
    <n v="3.12"/>
    <n v="43.12"/>
    <n v="43.12"/>
    <s v="Wed"/>
    <s v="Tue"/>
    <s v="Tue"/>
    <n v="27"/>
  </r>
  <r>
    <s v="A00204"/>
    <s v="Central"/>
    <s v="Michner"/>
    <s v="Assess"/>
    <m/>
    <d v="2020-10-15T00:00:00"/>
    <d v="2020-10-22T00:00:00"/>
    <n v="1"/>
    <m/>
    <m/>
    <n v="0.75"/>
    <n v="163.26"/>
    <s v="Account"/>
    <n v="7"/>
    <n v="80"/>
    <n v="60"/>
    <n v="60"/>
    <n v="163.26"/>
    <n v="223.26"/>
    <n v="223.26"/>
    <s v="Thu"/>
    <s v="Thu"/>
    <s v="Thu"/>
    <n v="7"/>
  </r>
  <r>
    <s v="A00205"/>
    <s v="South"/>
    <s v="Lopez"/>
    <s v="Deliver"/>
    <m/>
    <d v="2020-10-15T00:00:00"/>
    <d v="2020-10-28T00:00:00"/>
    <n v="1"/>
    <m/>
    <m/>
    <n v="0.25"/>
    <n v="65.251599999999996"/>
    <s v="Account"/>
    <n v="13"/>
    <n v="80"/>
    <n v="20"/>
    <n v="20"/>
    <n v="65.251599999999996"/>
    <n v="85.251599999999996"/>
    <n v="85.251599999999996"/>
    <s v="Thu"/>
    <s v="Wed"/>
    <s v="Wed"/>
    <n v="13"/>
  </r>
  <r>
    <s v="A00206"/>
    <s v="West"/>
    <s v="Michner"/>
    <s v="Deliver"/>
    <m/>
    <d v="2020-10-15T00:00:00"/>
    <d v="2020-11-10T00:00:00"/>
    <n v="1"/>
    <m/>
    <m/>
    <n v="0.25"/>
    <n v="30"/>
    <s v="P.O."/>
    <n v="26"/>
    <n v="80"/>
    <n v="20"/>
    <n v="20"/>
    <n v="30"/>
    <n v="50"/>
    <n v="50"/>
    <s v="Thu"/>
    <s v="Tue"/>
    <s v="Tue"/>
    <n v="26"/>
  </r>
  <r>
    <s v="A00207"/>
    <s v="West"/>
    <s v="Michner"/>
    <s v="Replace"/>
    <m/>
    <d v="2020-10-15T00:00:00"/>
    <d v="2020-11-10T00:00:00"/>
    <n v="1"/>
    <m/>
    <m/>
    <n v="0.5"/>
    <n v="105.8442"/>
    <s v="Account"/>
    <n v="26"/>
    <n v="80"/>
    <n v="40"/>
    <n v="40"/>
    <n v="105.8442"/>
    <n v="145.8442"/>
    <n v="145.8442"/>
    <s v="Thu"/>
    <s v="Tue"/>
    <s v="Tue"/>
    <n v="26"/>
  </r>
  <r>
    <s v="A00208"/>
    <s v="Northwest"/>
    <s v="Burton"/>
    <s v="Replace"/>
    <m/>
    <d v="2020-10-19T00:00:00"/>
    <d v="2020-11-05T00:00:00"/>
    <n v="2"/>
    <m/>
    <m/>
    <n v="1"/>
    <n v="547.08590000000004"/>
    <s v="C.O.D."/>
    <n v="17"/>
    <n v="140"/>
    <n v="140"/>
    <n v="140"/>
    <n v="547.08590000000004"/>
    <n v="687.08590000000004"/>
    <n v="687.08590000000004"/>
    <s v="Mon"/>
    <s v="Thu"/>
    <s v="Thu"/>
    <n v="17"/>
  </r>
  <r>
    <s v="A00209"/>
    <s v="West"/>
    <s v="Michner"/>
    <s v="Replace"/>
    <m/>
    <d v="2020-10-19T00:00:00"/>
    <d v="2020-11-25T00:00:00"/>
    <n v="1"/>
    <m/>
    <m/>
    <n v="1"/>
    <n v="120"/>
    <s v="P.O."/>
    <n v="37"/>
    <n v="80"/>
    <n v="80"/>
    <n v="80"/>
    <n v="120"/>
    <n v="200"/>
    <n v="200"/>
    <s v="Mon"/>
    <s v="Wed"/>
    <s v="Wed"/>
    <n v="37"/>
  </r>
  <r>
    <s v="A00210"/>
    <s v="Northwest"/>
    <s v="Khan"/>
    <s v="Assess"/>
    <m/>
    <d v="2020-10-20T00:00:00"/>
    <d v="2020-10-30T00:00:00"/>
    <n v="1"/>
    <m/>
    <m/>
    <n v="0.25"/>
    <n v="30"/>
    <s v="Account"/>
    <n v="10"/>
    <n v="80"/>
    <n v="20"/>
    <n v="20"/>
    <n v="30"/>
    <n v="50"/>
    <n v="50"/>
    <s v="Tue"/>
    <s v="Fri"/>
    <s v="Fri"/>
    <n v="10"/>
  </r>
  <r>
    <s v="A00211"/>
    <s v="Central"/>
    <s v="Cartier"/>
    <s v="Deliver"/>
    <m/>
    <d v="2020-10-20T00:00:00"/>
    <d v="2020-11-24T00:00:00"/>
    <n v="1"/>
    <m/>
    <m/>
    <n v="0.25"/>
    <n v="27.63"/>
    <s v="Account"/>
    <n v="35"/>
    <n v="80"/>
    <n v="20"/>
    <n v="20"/>
    <n v="27.63"/>
    <n v="47.629999999999995"/>
    <n v="47.629999999999995"/>
    <s v="Tue"/>
    <s v="Tue"/>
    <s v="Tue"/>
    <n v="35"/>
  </r>
  <r>
    <s v="A00212"/>
    <s v="Central"/>
    <s v="Burton"/>
    <s v="Assess"/>
    <m/>
    <d v="2020-10-21T00:00:00"/>
    <d v="2020-11-06T00:00:00"/>
    <n v="1"/>
    <m/>
    <m/>
    <n v="0.25"/>
    <n v="250.42240000000001"/>
    <s v="Account"/>
    <n v="16"/>
    <n v="80"/>
    <n v="20"/>
    <n v="20"/>
    <n v="250.42240000000001"/>
    <n v="270.42240000000004"/>
    <n v="270.42240000000004"/>
    <s v="Wed"/>
    <s v="Fri"/>
    <s v="Fri"/>
    <n v="16"/>
  </r>
  <r>
    <s v="A00213"/>
    <s v="Northwest"/>
    <s v="Michner"/>
    <s v="Assess"/>
    <s v="Yes"/>
    <d v="2020-10-21T00:00:00"/>
    <d v="2020-11-05T00:00:00"/>
    <n v="2"/>
    <m/>
    <m/>
    <n v="0.25"/>
    <n v="38.698399999999999"/>
    <s v="C.O.D."/>
    <n v="15"/>
    <n v="140"/>
    <n v="35"/>
    <n v="35"/>
    <n v="38.698399999999999"/>
    <n v="73.698399999999992"/>
    <n v="73.698399999999992"/>
    <s v="Wed"/>
    <s v="Thu"/>
    <s v="Thu"/>
    <n v="15"/>
  </r>
  <r>
    <s v="A00214"/>
    <s v="Northwest"/>
    <s v="Cartier"/>
    <s v="Assess"/>
    <s v="Yes"/>
    <d v="2020-10-21T00:00:00"/>
    <d v="2020-11-10T00:00:00"/>
    <n v="2"/>
    <m/>
    <m/>
    <n v="0.25"/>
    <n v="33"/>
    <s v="Account"/>
    <n v="20"/>
    <n v="140"/>
    <n v="35"/>
    <n v="35"/>
    <n v="33"/>
    <n v="68"/>
    <n v="68"/>
    <s v="Wed"/>
    <s v="Tue"/>
    <s v="Tue"/>
    <n v="20"/>
  </r>
  <r>
    <s v="A00215"/>
    <s v="West"/>
    <s v="Michner"/>
    <s v="Assess"/>
    <m/>
    <d v="2020-10-21T00:00:00"/>
    <d v="2020-11-10T00:00:00"/>
    <n v="1"/>
    <m/>
    <m/>
    <n v="0.75"/>
    <n v="126"/>
    <s v="P.O."/>
    <n v="20"/>
    <n v="80"/>
    <n v="60"/>
    <n v="60"/>
    <n v="126"/>
    <n v="186"/>
    <n v="186"/>
    <s v="Wed"/>
    <s v="Tue"/>
    <s v="Tue"/>
    <n v="20"/>
  </r>
  <r>
    <s v="A00216"/>
    <s v="Central"/>
    <s v="Michner"/>
    <s v="Install"/>
    <m/>
    <d v="2020-10-21T00:00:00"/>
    <d v="2021-01-25T00:00:00"/>
    <n v="2"/>
    <m/>
    <m/>
    <n v="8.25"/>
    <n v="4946"/>
    <s v="Account"/>
    <n v="96"/>
    <n v="140"/>
    <n v="1155"/>
    <n v="1155"/>
    <n v="4946"/>
    <n v="6101"/>
    <n v="6101"/>
    <s v="Wed"/>
    <s v="Mon"/>
    <s v="Mon"/>
    <n v="96"/>
  </r>
  <r>
    <s v="A00217"/>
    <s v="Southeast"/>
    <s v="Michner"/>
    <s v="Replace"/>
    <s v="Yes"/>
    <d v="2020-10-22T00:00:00"/>
    <d v="2020-10-29T00:00:00"/>
    <n v="1"/>
    <m/>
    <m/>
    <n v="0.5"/>
    <n v="33.544699999999999"/>
    <s v="P.O."/>
    <n v="7"/>
    <n v="80"/>
    <n v="40"/>
    <n v="40"/>
    <n v="33.544699999999999"/>
    <n v="73.544700000000006"/>
    <n v="73.544700000000006"/>
    <s v="Thu"/>
    <s v="Thu"/>
    <s v="Thu"/>
    <n v="7"/>
  </r>
  <r>
    <s v="A00218"/>
    <s v="Central"/>
    <s v="Burton"/>
    <s v="Assess"/>
    <m/>
    <d v="2020-10-24T00:00:00"/>
    <d v="2020-11-06T00:00:00"/>
    <n v="2"/>
    <m/>
    <m/>
    <n v="0.25"/>
    <n v="25"/>
    <s v="Account"/>
    <n v="13"/>
    <n v="140"/>
    <n v="35"/>
    <n v="35"/>
    <n v="25"/>
    <n v="60"/>
    <n v="60"/>
    <s v="Sat"/>
    <s v="Fri"/>
    <s v="Fri"/>
    <n v="13"/>
  </r>
  <r>
    <s v="A00219"/>
    <s v="West"/>
    <s v="Khan"/>
    <s v="Assess"/>
    <m/>
    <d v="2020-10-24T00:00:00"/>
    <d v="2020-11-24T00:00:00"/>
    <n v="1"/>
    <m/>
    <m/>
    <n v="0.5"/>
    <n v="28.5868"/>
    <s v="Account"/>
    <n v="31"/>
    <n v="80"/>
    <n v="40"/>
    <n v="40"/>
    <n v="28.5868"/>
    <n v="68.586799999999997"/>
    <n v="68.586799999999997"/>
    <s v="Sat"/>
    <s v="Tue"/>
    <s v="Tue"/>
    <n v="31"/>
  </r>
  <r>
    <s v="A00220"/>
    <s v="West"/>
    <s v="Burton"/>
    <s v="Replace"/>
    <m/>
    <d v="2020-10-24T00:00:00"/>
    <d v="2020-12-14T00:00:00"/>
    <n v="2"/>
    <m/>
    <m/>
    <n v="2.5"/>
    <n v="213.48050000000001"/>
    <s v="Account"/>
    <n v="51"/>
    <n v="140"/>
    <n v="350"/>
    <n v="350"/>
    <n v="213.48050000000001"/>
    <n v="563.48050000000001"/>
    <n v="563.48050000000001"/>
    <s v="Sat"/>
    <s v="Mon"/>
    <s v="Mon"/>
    <n v="51"/>
  </r>
  <r>
    <s v="A00221"/>
    <s v="West"/>
    <s v="Khan"/>
    <s v="Assess"/>
    <m/>
    <d v="2020-10-26T00:00:00"/>
    <d v="2020-10-27T00:00:00"/>
    <n v="1"/>
    <m/>
    <m/>
    <n v="0.5"/>
    <n v="83.441299999999998"/>
    <s v="Account"/>
    <n v="1"/>
    <n v="80"/>
    <n v="40"/>
    <n v="40"/>
    <n v="83.441299999999998"/>
    <n v="123.4413"/>
    <n v="123.4413"/>
    <s v="Mon"/>
    <s v="Tue"/>
    <s v="Tue"/>
    <n v="1"/>
  </r>
  <r>
    <s v="A00222"/>
    <s v="Southeast"/>
    <s v="Khan"/>
    <s v="Repair"/>
    <m/>
    <d v="2020-10-26T00:00:00"/>
    <d v="2020-11-17T00:00:00"/>
    <n v="2"/>
    <m/>
    <m/>
    <n v="1"/>
    <n v="25"/>
    <s v="C.O.D."/>
    <n v="22"/>
    <n v="140"/>
    <n v="140"/>
    <n v="140"/>
    <n v="25"/>
    <n v="165"/>
    <n v="165"/>
    <s v="Mon"/>
    <s v="Tue"/>
    <s v="Tue"/>
    <n v="22"/>
  </r>
  <r>
    <s v="A00223"/>
    <s v="South"/>
    <s v="Lopez"/>
    <s v="Assess"/>
    <m/>
    <d v="2020-10-27T00:00:00"/>
    <d v="2020-11-17T00:00:00"/>
    <n v="1"/>
    <m/>
    <m/>
    <n v="0.25"/>
    <n v="67.961500000000001"/>
    <s v="Account"/>
    <n v="21"/>
    <n v="80"/>
    <n v="20"/>
    <n v="20"/>
    <n v="67.961500000000001"/>
    <n v="87.961500000000001"/>
    <n v="87.961500000000001"/>
    <s v="Tue"/>
    <s v="Tue"/>
    <s v="Tue"/>
    <n v="21"/>
  </r>
  <r>
    <s v="A00224"/>
    <s v="West"/>
    <s v="Khan"/>
    <s v="Replace"/>
    <m/>
    <d v="2020-10-27T00:00:00"/>
    <d v="2020-12-16T00:00:00"/>
    <n v="1"/>
    <m/>
    <m/>
    <n v="0.5"/>
    <n v="172.02"/>
    <s v="P.O."/>
    <n v="50"/>
    <n v="80"/>
    <n v="40"/>
    <n v="40"/>
    <n v="172.02"/>
    <n v="212.02"/>
    <n v="212.02"/>
    <s v="Tue"/>
    <s v="Wed"/>
    <s v="Wed"/>
    <n v="50"/>
  </r>
  <r>
    <s v="A00225"/>
    <s v="South"/>
    <s v="Lopez"/>
    <s v="Assess"/>
    <m/>
    <d v="2020-10-27T00:00:00"/>
    <d v="2021-01-16T00:00:00"/>
    <n v="1"/>
    <m/>
    <m/>
    <n v="0.5"/>
    <n v="102.22320000000001"/>
    <s v="P.O."/>
    <n v="81"/>
    <n v="80"/>
    <n v="40"/>
    <n v="40"/>
    <n v="102.22320000000001"/>
    <n v="142.22320000000002"/>
    <n v="142.22320000000002"/>
    <s v="Tue"/>
    <s v="Sat"/>
    <s v="Sat"/>
    <n v="81"/>
  </r>
  <r>
    <s v="A00226"/>
    <s v="South"/>
    <s v="Lopez"/>
    <s v="Replace"/>
    <m/>
    <d v="2020-10-28T00:00:00"/>
    <d v="2020-11-30T00:00:00"/>
    <n v="1"/>
    <m/>
    <m/>
    <n v="0.5"/>
    <n v="373.55279999999999"/>
    <s v="Account"/>
    <n v="33"/>
    <n v="80"/>
    <n v="40"/>
    <n v="40"/>
    <n v="373.55279999999999"/>
    <n v="413.55279999999999"/>
    <n v="413.55279999999999"/>
    <s v="Wed"/>
    <s v="Mon"/>
    <s v="Mon"/>
    <n v="33"/>
  </r>
  <r>
    <s v="A00227"/>
    <s v="South"/>
    <s v="Lopez"/>
    <s v="Install"/>
    <m/>
    <d v="2020-10-28T00:00:00"/>
    <d v="2020-12-01T00:00:00"/>
    <n v="3"/>
    <m/>
    <m/>
    <n v="2.75"/>
    <n v="1249.0878"/>
    <s v="Account"/>
    <n v="34"/>
    <n v="195"/>
    <n v="536.25"/>
    <n v="536.25"/>
    <n v="1249.0878"/>
    <n v="1785.3378"/>
    <n v="1785.3378"/>
    <s v="Wed"/>
    <s v="Tue"/>
    <s v="Tue"/>
    <n v="34"/>
  </r>
  <r>
    <s v="A00228"/>
    <s v="Northwest"/>
    <s v="Khan"/>
    <s v="Deliver"/>
    <m/>
    <d v="2020-10-29T00:00:00"/>
    <d v="2020-11-06T00:00:00"/>
    <n v="1"/>
    <m/>
    <m/>
    <n v="0.25"/>
    <n v="240"/>
    <s v="Account"/>
    <n v="8"/>
    <n v="80"/>
    <n v="20"/>
    <n v="20"/>
    <n v="240"/>
    <n v="260"/>
    <n v="260"/>
    <s v="Thu"/>
    <s v="Fri"/>
    <s v="Fri"/>
    <n v="8"/>
  </r>
  <r>
    <s v="A00229"/>
    <s v="Northwest"/>
    <s v="Cartier"/>
    <s v="Deliver"/>
    <m/>
    <d v="2020-10-29T00:00:00"/>
    <d v="2020-11-18T00:00:00"/>
    <n v="1"/>
    <m/>
    <m/>
    <n v="0.25"/>
    <n v="27"/>
    <s v="C.O.D."/>
    <n v="20"/>
    <n v="80"/>
    <n v="20"/>
    <n v="20"/>
    <n v="27"/>
    <n v="47"/>
    <n v="47"/>
    <s v="Thu"/>
    <s v="Wed"/>
    <s v="Wed"/>
    <n v="20"/>
  </r>
  <r>
    <s v="A00230"/>
    <s v="West"/>
    <s v="Khan"/>
    <s v="Replace"/>
    <m/>
    <d v="2020-11-02T00:00:00"/>
    <d v="2020-11-04T00:00:00"/>
    <n v="2"/>
    <m/>
    <m/>
    <n v="1"/>
    <n v="228.6335"/>
    <s v="C.O.D."/>
    <n v="2"/>
    <n v="140"/>
    <n v="140"/>
    <n v="140"/>
    <n v="228.6335"/>
    <n v="368.63350000000003"/>
    <n v="368.63350000000003"/>
    <s v="Mon"/>
    <s v="Wed"/>
    <s v="Wed"/>
    <n v="2"/>
  </r>
  <r>
    <s v="A00231"/>
    <s v="West"/>
    <s v="Michner"/>
    <s v="Assess"/>
    <m/>
    <d v="2020-11-02T00:00:00"/>
    <d v="2020-11-25T00:00:00"/>
    <n v="1"/>
    <m/>
    <m/>
    <n v="0.5"/>
    <n v="26.582599999999999"/>
    <s v="Account"/>
    <n v="23"/>
    <n v="80"/>
    <n v="40"/>
    <n v="40"/>
    <n v="26.582599999999999"/>
    <n v="66.582599999999999"/>
    <n v="66.582599999999999"/>
    <s v="Mon"/>
    <s v="Wed"/>
    <s v="Wed"/>
    <n v="23"/>
  </r>
  <r>
    <s v="A00232"/>
    <s v="North"/>
    <s v="Michner"/>
    <s v="Replace"/>
    <m/>
    <d v="2020-11-02T00:00:00"/>
    <d v="2020-12-07T00:00:00"/>
    <n v="2"/>
    <m/>
    <m/>
    <n v="0.75"/>
    <n v="5.71"/>
    <s v="Account"/>
    <n v="35"/>
    <n v="140"/>
    <n v="105"/>
    <n v="105"/>
    <n v="5.71"/>
    <n v="110.71"/>
    <n v="110.71"/>
    <s v="Mon"/>
    <s v="Mon"/>
    <s v="Mon"/>
    <n v="35"/>
  </r>
  <r>
    <s v="A00233"/>
    <s v="Central"/>
    <s v="Michner"/>
    <s v="Replace"/>
    <m/>
    <d v="2020-11-02T00:00:00"/>
    <d v="2021-01-11T00:00:00"/>
    <n v="2"/>
    <m/>
    <m/>
    <n v="0.5"/>
    <n v="263.0523"/>
    <s v="C.O.D."/>
    <n v="70"/>
    <n v="140"/>
    <n v="70"/>
    <n v="70"/>
    <n v="263.0523"/>
    <n v="333.0523"/>
    <n v="333.0523"/>
    <s v="Mon"/>
    <s v="Mon"/>
    <s v="Mon"/>
    <n v="70"/>
  </r>
  <r>
    <s v="A00234"/>
    <s v="Southeast"/>
    <s v="Cartier"/>
    <s v="Replace"/>
    <m/>
    <d v="2020-11-02T00:00:00"/>
    <d v="2021-04-15T00:00:00"/>
    <n v="2"/>
    <m/>
    <m/>
    <n v="1.75"/>
    <n v="8.25"/>
    <s v="Account"/>
    <n v="164"/>
    <n v="140"/>
    <n v="245"/>
    <n v="245"/>
    <n v="8.25"/>
    <n v="253.25"/>
    <n v="253.25"/>
    <s v="Mon"/>
    <s v="Thu"/>
    <s v="Thu"/>
    <n v="164"/>
  </r>
  <r>
    <s v="A00235"/>
    <s v="Southeast"/>
    <s v="Khan"/>
    <s v="Replace"/>
    <m/>
    <d v="2020-11-03T00:00:00"/>
    <d v="2020-11-30T00:00:00"/>
    <n v="1"/>
    <m/>
    <m/>
    <n v="0.5"/>
    <n v="15.63"/>
    <s v="Account"/>
    <n v="27"/>
    <n v="80"/>
    <n v="40"/>
    <n v="40"/>
    <n v="15.63"/>
    <n v="55.63"/>
    <n v="55.63"/>
    <s v="Tue"/>
    <s v="Mon"/>
    <s v="Mon"/>
    <n v="27"/>
  </r>
  <r>
    <s v="A00236"/>
    <s v="Central"/>
    <s v="Michner"/>
    <s v="Replace"/>
    <m/>
    <d v="2020-11-03T00:00:00"/>
    <d v="2020-12-02T00:00:00"/>
    <n v="1"/>
    <m/>
    <m/>
    <n v="0.5"/>
    <n v="15.63"/>
    <s v="Account"/>
    <n v="29"/>
    <n v="80"/>
    <n v="40"/>
    <n v="40"/>
    <n v="15.63"/>
    <n v="55.63"/>
    <n v="55.63"/>
    <s v="Tue"/>
    <s v="Wed"/>
    <s v="Wed"/>
    <n v="29"/>
  </r>
  <r>
    <s v="A00237"/>
    <s v="Southeast"/>
    <s v="Burton"/>
    <s v="Assess"/>
    <m/>
    <d v="2020-11-03T00:00:00"/>
    <d v="2020-12-08T00:00:00"/>
    <n v="1"/>
    <m/>
    <m/>
    <n v="0.75"/>
    <n v="28.5"/>
    <s v="C.O.D."/>
    <n v="35"/>
    <n v="80"/>
    <n v="60"/>
    <n v="60"/>
    <n v="28.5"/>
    <n v="88.5"/>
    <n v="88.5"/>
    <s v="Tue"/>
    <s v="Tue"/>
    <s v="Tue"/>
    <n v="35"/>
  </r>
  <r>
    <s v="A00238"/>
    <s v="West"/>
    <s v="Khan"/>
    <s v="Replace"/>
    <m/>
    <d v="2020-11-04T00:00:00"/>
    <d v="2020-11-09T00:00:00"/>
    <n v="1"/>
    <m/>
    <m/>
    <n v="0.5"/>
    <n v="748.44"/>
    <s v="Account"/>
    <n v="5"/>
    <n v="80"/>
    <n v="40"/>
    <n v="40"/>
    <n v="748.44"/>
    <n v="788.44"/>
    <n v="788.44"/>
    <s v="Wed"/>
    <s v="Mon"/>
    <s v="Mon"/>
    <n v="5"/>
  </r>
  <r>
    <s v="A00239"/>
    <s v="West"/>
    <s v="Michner"/>
    <s v="Install"/>
    <m/>
    <d v="2020-11-04T00:00:00"/>
    <d v="2020-11-17T00:00:00"/>
    <n v="1"/>
    <m/>
    <m/>
    <n v="1"/>
    <n v="86.356300000000005"/>
    <s v="P.O."/>
    <n v="13"/>
    <n v="80"/>
    <n v="80"/>
    <n v="80"/>
    <n v="86.356300000000005"/>
    <n v="166.3563"/>
    <n v="166.3563"/>
    <s v="Wed"/>
    <s v="Tue"/>
    <s v="Tue"/>
    <n v="13"/>
  </r>
  <r>
    <s v="A00240"/>
    <s v="North"/>
    <s v="Cartier"/>
    <s v="Deliver"/>
    <m/>
    <d v="2020-11-04T00:00:00"/>
    <d v="2020-11-17T00:00:00"/>
    <n v="1"/>
    <m/>
    <m/>
    <n v="0.25"/>
    <n v="107.99550000000001"/>
    <s v="P.O."/>
    <n v="13"/>
    <n v="80"/>
    <n v="20"/>
    <n v="20"/>
    <n v="107.99550000000001"/>
    <n v="127.99550000000001"/>
    <n v="127.99550000000001"/>
    <s v="Wed"/>
    <s v="Tue"/>
    <s v="Tue"/>
    <n v="13"/>
  </r>
  <r>
    <s v="A00241"/>
    <s v="Central"/>
    <s v="Cartier"/>
    <s v="Replace"/>
    <m/>
    <d v="2020-11-04T00:00:00"/>
    <d v="2020-11-24T00:00:00"/>
    <n v="2"/>
    <m/>
    <m/>
    <n v="0.5"/>
    <n v="279.31"/>
    <s v="Account"/>
    <n v="20"/>
    <n v="140"/>
    <n v="70"/>
    <n v="70"/>
    <n v="279.31"/>
    <n v="349.31"/>
    <n v="349.31"/>
    <s v="Wed"/>
    <s v="Tue"/>
    <s v="Tue"/>
    <n v="20"/>
  </r>
  <r>
    <s v="A00242"/>
    <s v="West"/>
    <s v="Khan"/>
    <s v="Assess"/>
    <m/>
    <d v="2020-11-04T00:00:00"/>
    <d v="2020-12-02T00:00:00"/>
    <n v="1"/>
    <m/>
    <m/>
    <n v="0.5"/>
    <n v="25.26"/>
    <s v="Account"/>
    <n v="28"/>
    <n v="80"/>
    <n v="40"/>
    <n v="40"/>
    <n v="25.26"/>
    <n v="65.260000000000005"/>
    <n v="65.260000000000005"/>
    <s v="Wed"/>
    <s v="Wed"/>
    <s v="Wed"/>
    <n v="28"/>
  </r>
  <r>
    <s v="A00243"/>
    <s v="Central"/>
    <s v="Cartier"/>
    <s v="Replace"/>
    <m/>
    <d v="2020-11-05T00:00:00"/>
    <d v="2020-11-18T00:00:00"/>
    <n v="1"/>
    <m/>
    <m/>
    <n v="1"/>
    <n v="351.02069999999998"/>
    <s v="C.O.D."/>
    <n v="13"/>
    <n v="80"/>
    <n v="80"/>
    <n v="80"/>
    <n v="351.02069999999998"/>
    <n v="431.02069999999998"/>
    <n v="431.02069999999998"/>
    <s v="Thu"/>
    <s v="Wed"/>
    <s v="Wed"/>
    <n v="13"/>
  </r>
  <r>
    <s v="A00244"/>
    <s v="West"/>
    <s v="Michner"/>
    <s v="Replace"/>
    <m/>
    <d v="2020-11-05T00:00:00"/>
    <d v="2020-11-25T00:00:00"/>
    <n v="1"/>
    <m/>
    <m/>
    <n v="0.5"/>
    <n v="27.953900000000001"/>
    <s v="Account"/>
    <n v="20"/>
    <n v="80"/>
    <n v="40"/>
    <n v="40"/>
    <n v="27.953900000000001"/>
    <n v="67.953900000000004"/>
    <n v="67.953900000000004"/>
    <s v="Thu"/>
    <s v="Wed"/>
    <s v="Wed"/>
    <n v="20"/>
  </r>
  <r>
    <s v="A00245"/>
    <s v="Northwest"/>
    <s v="Burton"/>
    <s v="Assess"/>
    <m/>
    <d v="2020-11-07T00:00:00"/>
    <d v="2020-12-09T00:00:00"/>
    <n v="2"/>
    <m/>
    <m/>
    <n v="0.75"/>
    <n v="62.13"/>
    <s v="Account"/>
    <n v="32"/>
    <n v="140"/>
    <n v="105"/>
    <n v="105"/>
    <n v="62.13"/>
    <n v="167.13"/>
    <n v="167.13"/>
    <s v="Sat"/>
    <s v="Wed"/>
    <s v="Wed"/>
    <n v="32"/>
  </r>
  <r>
    <s v="A00246"/>
    <s v="South"/>
    <s v="Lopez"/>
    <s v="Install"/>
    <m/>
    <d v="2020-11-09T00:00:00"/>
    <d v="2020-11-26T00:00:00"/>
    <n v="1"/>
    <m/>
    <m/>
    <n v="7"/>
    <n v="3396.25"/>
    <s v="P.O."/>
    <n v="17"/>
    <n v="80"/>
    <n v="560"/>
    <n v="560"/>
    <n v="3396.25"/>
    <n v="3956.25"/>
    <n v="3956.25"/>
    <s v="Mon"/>
    <s v="Thu"/>
    <s v="Thu"/>
    <n v="17"/>
  </r>
  <r>
    <s v="A00247"/>
    <s v="East"/>
    <s v="Ling"/>
    <s v="Replace"/>
    <m/>
    <d v="2020-11-09T00:00:00"/>
    <d v="2021-03-03T00:00:00"/>
    <n v="2"/>
    <m/>
    <m/>
    <n v="0.5"/>
    <n v="22"/>
    <s v="Account"/>
    <n v="114"/>
    <n v="140"/>
    <n v="70"/>
    <n v="70"/>
    <n v="22"/>
    <n v="92"/>
    <n v="92"/>
    <s v="Mon"/>
    <s v="Wed"/>
    <s v="Wed"/>
    <n v="114"/>
  </r>
  <r>
    <s v="A00248"/>
    <s v="West"/>
    <s v="Khan"/>
    <s v="Replace"/>
    <m/>
    <d v="2020-11-10T00:00:00"/>
    <d v="2020-12-09T00:00:00"/>
    <n v="1"/>
    <m/>
    <m/>
    <n v="0.5"/>
    <n v="163.36609999999999"/>
    <s v="P.O."/>
    <n v="29"/>
    <n v="80"/>
    <n v="40"/>
    <n v="40"/>
    <n v="163.36609999999999"/>
    <n v="203.36609999999999"/>
    <n v="203.36609999999999"/>
    <s v="Tue"/>
    <s v="Wed"/>
    <s v="Wed"/>
    <n v="29"/>
  </r>
  <r>
    <s v="A00249"/>
    <s v="South"/>
    <s v="Lopez"/>
    <s v="Assess"/>
    <m/>
    <d v="2020-11-11T00:00:00"/>
    <d v="2020-11-25T00:00:00"/>
    <n v="1"/>
    <m/>
    <m/>
    <n v="0.25"/>
    <n v="25.407900000000001"/>
    <s v="Account"/>
    <n v="14"/>
    <n v="80"/>
    <n v="20"/>
    <n v="20"/>
    <n v="25.407900000000001"/>
    <n v="45.407899999999998"/>
    <n v="45.407899999999998"/>
    <s v="Wed"/>
    <s v="Wed"/>
    <s v="Wed"/>
    <n v="14"/>
  </r>
  <r>
    <s v="A00250"/>
    <s v="Southeast"/>
    <s v="Cartier"/>
    <s v="Replace"/>
    <m/>
    <d v="2020-11-11T00:00:00"/>
    <d v="2020-12-03T00:00:00"/>
    <n v="2"/>
    <m/>
    <m/>
    <n v="0.75"/>
    <n v="182.7"/>
    <s v="C.O.D."/>
    <n v="22"/>
    <n v="140"/>
    <n v="105"/>
    <n v="105"/>
    <n v="182.7"/>
    <n v="287.7"/>
    <n v="287.7"/>
    <s v="Wed"/>
    <s v="Thu"/>
    <s v="Thu"/>
    <n v="22"/>
  </r>
  <r>
    <s v="A00251"/>
    <s v="Southeast"/>
    <s v="Khan"/>
    <s v="Replace"/>
    <m/>
    <d v="2020-11-11T00:00:00"/>
    <d v="2020-11-30T00:00:00"/>
    <n v="1"/>
    <m/>
    <m/>
    <n v="0.5"/>
    <n v="73.508899999999997"/>
    <s v="C.O.D."/>
    <n v="19"/>
    <n v="80"/>
    <n v="40"/>
    <n v="40"/>
    <n v="73.508899999999997"/>
    <n v="113.5089"/>
    <n v="113.5089"/>
    <s v="Wed"/>
    <s v="Mon"/>
    <s v="Mon"/>
    <n v="19"/>
  </r>
  <r>
    <s v="A00252"/>
    <s v="Central"/>
    <s v="Cartier"/>
    <s v="Replace"/>
    <s v="Yes"/>
    <d v="2020-11-11T00:00:00"/>
    <d v="2020-12-01T00:00:00"/>
    <n v="2"/>
    <m/>
    <m/>
    <n v="0.5"/>
    <n v="115.22490000000001"/>
    <s v="Account"/>
    <n v="20"/>
    <n v="140"/>
    <n v="70"/>
    <n v="70"/>
    <n v="115.22490000000001"/>
    <n v="185.22489999999999"/>
    <n v="185.22489999999999"/>
    <s v="Wed"/>
    <s v="Tue"/>
    <s v="Tue"/>
    <n v="20"/>
  </r>
  <r>
    <s v="A00253"/>
    <s v="Northwest"/>
    <s v="Cartier"/>
    <s v="Replace"/>
    <m/>
    <d v="2020-11-12T00:00:00"/>
    <d v="2020-11-19T00:00:00"/>
    <n v="2"/>
    <m/>
    <m/>
    <n v="0.75"/>
    <n v="340.45229999999998"/>
    <s v="C.O.D."/>
    <n v="7"/>
    <n v="140"/>
    <n v="105"/>
    <n v="105"/>
    <n v="340.45229999999998"/>
    <n v="445.45229999999998"/>
    <n v="445.45229999999998"/>
    <s v="Thu"/>
    <s v="Thu"/>
    <s v="Thu"/>
    <n v="7"/>
  </r>
  <r>
    <s v="A00254"/>
    <s v="West"/>
    <s v="Khan"/>
    <s v="Assess"/>
    <m/>
    <d v="2020-11-12T00:00:00"/>
    <d v="2020-11-26T00:00:00"/>
    <n v="1"/>
    <m/>
    <m/>
    <n v="0.5"/>
    <n v="12"/>
    <s v="Account"/>
    <n v="14"/>
    <n v="80"/>
    <n v="40"/>
    <n v="40"/>
    <n v="12"/>
    <n v="52"/>
    <n v="52"/>
    <s v="Thu"/>
    <s v="Thu"/>
    <s v="Thu"/>
    <n v="14"/>
  </r>
  <r>
    <s v="A00255"/>
    <s v="Southeast"/>
    <s v="Khan"/>
    <s v="Replace"/>
    <m/>
    <d v="2020-11-13T00:00:00"/>
    <d v="2020-11-24T00:00:00"/>
    <n v="1"/>
    <m/>
    <m/>
    <n v="0.5"/>
    <n v="36.754399999999997"/>
    <s v="Account"/>
    <n v="11"/>
    <n v="80"/>
    <n v="40"/>
    <n v="40"/>
    <n v="36.754399999999997"/>
    <n v="76.754400000000004"/>
    <n v="76.754400000000004"/>
    <s v="Fri"/>
    <s v="Tue"/>
    <s v="Tue"/>
    <n v="11"/>
  </r>
  <r>
    <s v="A00256"/>
    <s v="South"/>
    <s v="Lopez"/>
    <s v="Install"/>
    <m/>
    <d v="2020-11-14T00:00:00"/>
    <d v="2020-12-05T00:00:00"/>
    <n v="1"/>
    <m/>
    <m/>
    <n v="1.75"/>
    <n v="183.95"/>
    <s v="P.O."/>
    <n v="21"/>
    <n v="80"/>
    <n v="140"/>
    <n v="140"/>
    <n v="183.95"/>
    <n v="323.95"/>
    <n v="323.95"/>
    <s v="Sat"/>
    <s v="Sat"/>
    <s v="Sat"/>
    <n v="21"/>
  </r>
  <r>
    <s v="A00257"/>
    <s v="West"/>
    <s v="Khan"/>
    <s v="Assess"/>
    <s v="Yes"/>
    <d v="2020-11-14T00:00:00"/>
    <d v="2020-12-02T00:00:00"/>
    <n v="1"/>
    <m/>
    <m/>
    <n v="0.25"/>
    <n v="26.582599999999999"/>
    <s v="P.O."/>
    <n v="18"/>
    <n v="80"/>
    <n v="20"/>
    <n v="20"/>
    <n v="26.582599999999999"/>
    <n v="46.582599999999999"/>
    <n v="46.582599999999999"/>
    <s v="Sat"/>
    <s v="Wed"/>
    <s v="Wed"/>
    <n v="18"/>
  </r>
  <r>
    <s v="A00258"/>
    <s v="West"/>
    <s v="Khan"/>
    <s v="Assess"/>
    <m/>
    <d v="2020-11-16T00:00:00"/>
    <d v="2020-12-02T00:00:00"/>
    <n v="1"/>
    <m/>
    <m/>
    <n v="0.5"/>
    <n v="13.42"/>
    <s v="C.O.D."/>
    <n v="16"/>
    <n v="80"/>
    <n v="40"/>
    <n v="40"/>
    <n v="13.42"/>
    <n v="53.42"/>
    <n v="53.42"/>
    <s v="Mon"/>
    <s v="Wed"/>
    <s v="Wed"/>
    <n v="16"/>
  </r>
  <r>
    <s v="A00259"/>
    <s v="West"/>
    <s v="Khan"/>
    <s v="Install"/>
    <m/>
    <d v="2020-11-16T00:00:00"/>
    <d v="2020-12-03T00:00:00"/>
    <n v="1"/>
    <m/>
    <m/>
    <n v="1"/>
    <n v="324"/>
    <s v="P.O."/>
    <n v="17"/>
    <n v="80"/>
    <n v="80"/>
    <n v="80"/>
    <n v="324"/>
    <n v="404"/>
    <n v="404"/>
    <s v="Mon"/>
    <s v="Thu"/>
    <s v="Thu"/>
    <n v="17"/>
  </r>
  <r>
    <s v="A00260"/>
    <s v="Southeast"/>
    <s v="Khan"/>
    <s v="Replace"/>
    <m/>
    <d v="2020-11-17T00:00:00"/>
    <d v="2020-12-09T00:00:00"/>
    <n v="2"/>
    <m/>
    <m/>
    <n v="0.5"/>
    <n v="504.21269999999998"/>
    <s v="C.O.D."/>
    <n v="22"/>
    <n v="140"/>
    <n v="70"/>
    <n v="70"/>
    <n v="504.21269999999998"/>
    <n v="574.21270000000004"/>
    <n v="574.21270000000004"/>
    <s v="Tue"/>
    <s v="Wed"/>
    <s v="Wed"/>
    <n v="22"/>
  </r>
  <r>
    <s v="A00261"/>
    <s v="Central"/>
    <s v="Khan"/>
    <s v="Assess"/>
    <s v="Yes"/>
    <d v="2020-11-17T00:00:00"/>
    <d v="2020-12-15T00:00:00"/>
    <n v="2"/>
    <m/>
    <m/>
    <n v="0.5"/>
    <n v="338.0702"/>
    <s v="Account"/>
    <n v="28"/>
    <n v="140"/>
    <n v="70"/>
    <n v="70"/>
    <n v="338.0702"/>
    <n v="408.0702"/>
    <n v="408.0702"/>
    <s v="Tue"/>
    <s v="Tue"/>
    <s v="Tue"/>
    <n v="28"/>
  </r>
  <r>
    <s v="A00262"/>
    <s v="Southeast"/>
    <s v="Burton"/>
    <s v="Assess"/>
    <m/>
    <d v="2020-11-18T00:00:00"/>
    <d v="2020-11-30T00:00:00"/>
    <n v="2"/>
    <m/>
    <m/>
    <n v="1.5"/>
    <n v="0.98399999999999999"/>
    <s v="C.O.D."/>
    <n v="12"/>
    <n v="140"/>
    <n v="210"/>
    <n v="210"/>
    <n v="0.98399999999999999"/>
    <n v="210.98400000000001"/>
    <n v="210.98400000000001"/>
    <s v="Wed"/>
    <s v="Mon"/>
    <s v="Mon"/>
    <n v="12"/>
  </r>
  <r>
    <s v="A00263"/>
    <s v="Southeast"/>
    <s v="Khan"/>
    <s v="Assess"/>
    <m/>
    <d v="2020-11-18T00:00:00"/>
    <d v="2020-11-30T00:00:00"/>
    <n v="1"/>
    <m/>
    <m/>
    <n v="0.5"/>
    <n v="14.88"/>
    <s v="Account"/>
    <n v="12"/>
    <n v="80"/>
    <n v="40"/>
    <n v="40"/>
    <n v="14.88"/>
    <n v="54.88"/>
    <n v="54.88"/>
    <s v="Wed"/>
    <s v="Mon"/>
    <s v="Mon"/>
    <n v="12"/>
  </r>
  <r>
    <s v="A00264"/>
    <s v="South"/>
    <s v="Lopez"/>
    <s v="Assess"/>
    <m/>
    <d v="2020-11-19T00:00:00"/>
    <d v="2020-11-30T00:00:00"/>
    <n v="1"/>
    <m/>
    <m/>
    <n v="0.5"/>
    <n v="81.900000000000006"/>
    <s v="Account"/>
    <n v="11"/>
    <n v="80"/>
    <n v="40"/>
    <n v="40"/>
    <n v="81.900000000000006"/>
    <n v="121.9"/>
    <n v="121.9"/>
    <s v="Thu"/>
    <s v="Mon"/>
    <s v="Mon"/>
    <n v="11"/>
  </r>
  <r>
    <s v="A00265"/>
    <s v="Northwest"/>
    <s v="Burton"/>
    <s v="Assess"/>
    <m/>
    <d v="2020-11-19T00:00:00"/>
    <d v="2020-12-03T00:00:00"/>
    <n v="2"/>
    <m/>
    <m/>
    <n v="0.25"/>
    <n v="21.33"/>
    <s v="Account"/>
    <n v="14"/>
    <n v="140"/>
    <n v="35"/>
    <n v="35"/>
    <n v="21.33"/>
    <n v="56.33"/>
    <n v="56.33"/>
    <s v="Thu"/>
    <s v="Thu"/>
    <s v="Thu"/>
    <n v="14"/>
  </r>
  <r>
    <s v="A00266"/>
    <s v="Central"/>
    <s v="Khan"/>
    <s v="Assess"/>
    <m/>
    <d v="2020-11-19T00:00:00"/>
    <d v="2020-12-03T00:00:00"/>
    <n v="1"/>
    <m/>
    <m/>
    <n v="0.25"/>
    <n v="120"/>
    <s v="P.O."/>
    <n v="14"/>
    <n v="80"/>
    <n v="20"/>
    <n v="20"/>
    <n v="120"/>
    <n v="140"/>
    <n v="140"/>
    <s v="Thu"/>
    <s v="Thu"/>
    <s v="Thu"/>
    <n v="14"/>
  </r>
  <r>
    <s v="A00267"/>
    <s v="Northwest"/>
    <s v="Michner"/>
    <s v="Replace"/>
    <m/>
    <d v="2020-11-19T00:00:00"/>
    <d v="2020-12-17T00:00:00"/>
    <n v="2"/>
    <m/>
    <m/>
    <n v="0.5"/>
    <n v="1579.4"/>
    <s v="Account"/>
    <n v="28"/>
    <n v="140"/>
    <n v="70"/>
    <n v="70"/>
    <n v="1579.4"/>
    <n v="1649.4"/>
    <n v="1649.4"/>
    <s v="Thu"/>
    <s v="Thu"/>
    <s v="Thu"/>
    <n v="28"/>
  </r>
  <r>
    <s v="A00268"/>
    <s v="South"/>
    <s v="Khan"/>
    <s v="Replace"/>
    <m/>
    <d v="2020-11-21T00:00:00"/>
    <d v="2020-11-30T00:00:00"/>
    <n v="2"/>
    <m/>
    <m/>
    <n v="0.5"/>
    <n v="174.18029999999999"/>
    <s v="C.O.D."/>
    <n v="9"/>
    <n v="140"/>
    <n v="70"/>
    <n v="70"/>
    <n v="174.18029999999999"/>
    <n v="244.18029999999999"/>
    <n v="244.18029999999999"/>
    <s v="Sat"/>
    <s v="Mon"/>
    <s v="Mon"/>
    <n v="9"/>
  </r>
  <r>
    <s v="A00269"/>
    <s v="Central"/>
    <s v="Burton"/>
    <s v="Replace"/>
    <m/>
    <d v="2020-11-23T00:00:00"/>
    <d v="2020-12-07T00:00:00"/>
    <n v="1"/>
    <m/>
    <m/>
    <n v="0.75"/>
    <n v="20"/>
    <s v="Account"/>
    <n v="14"/>
    <n v="80"/>
    <n v="60"/>
    <n v="60"/>
    <n v="20"/>
    <n v="80"/>
    <n v="80"/>
    <s v="Mon"/>
    <s v="Mon"/>
    <s v="Mon"/>
    <n v="14"/>
  </r>
  <r>
    <s v="A00270"/>
    <s v="Northwest"/>
    <s v="Khan"/>
    <s v="Install"/>
    <m/>
    <d v="2020-11-23T00:00:00"/>
    <d v="2021-01-05T00:00:00"/>
    <n v="1"/>
    <m/>
    <m/>
    <n v="2.5"/>
    <n v="689.15409999999997"/>
    <s v="P.O."/>
    <n v="43"/>
    <n v="80"/>
    <n v="200"/>
    <n v="200"/>
    <n v="689.15409999999997"/>
    <n v="889.15409999999997"/>
    <n v="889.15409999999997"/>
    <s v="Mon"/>
    <s v="Tue"/>
    <s v="Tue"/>
    <n v="43"/>
  </r>
  <r>
    <s v="A00271"/>
    <s v="Southeast"/>
    <s v="Michner"/>
    <s v="Assess"/>
    <m/>
    <d v="2020-11-23T00:00:00"/>
    <d v="2021-01-07T00:00:00"/>
    <n v="1"/>
    <m/>
    <m/>
    <n v="0.25"/>
    <n v="156"/>
    <s v="Account"/>
    <n v="45"/>
    <n v="80"/>
    <n v="20"/>
    <n v="20"/>
    <n v="156"/>
    <n v="176"/>
    <n v="176"/>
    <s v="Mon"/>
    <s v="Thu"/>
    <s v="Thu"/>
    <n v="45"/>
  </r>
  <r>
    <s v="A00272"/>
    <s v="South"/>
    <s v="Lopez"/>
    <s v="Assess"/>
    <m/>
    <d v="2020-11-23T00:00:00"/>
    <d v="2021-01-16T00:00:00"/>
    <n v="1"/>
    <m/>
    <m/>
    <n v="0.25"/>
    <n v="45.734099999999998"/>
    <s v="Account"/>
    <n v="54"/>
    <n v="80"/>
    <n v="20"/>
    <n v="20"/>
    <n v="45.734099999999998"/>
    <n v="65.734099999999998"/>
    <n v="65.734099999999998"/>
    <s v="Mon"/>
    <s v="Sat"/>
    <s v="Sat"/>
    <n v="54"/>
  </r>
  <r>
    <s v="A00273"/>
    <s v="East"/>
    <s v="Ling"/>
    <s v="Replace"/>
    <m/>
    <d v="2020-11-23T00:00:00"/>
    <d v="2021-02-09T00:00:00"/>
    <n v="2"/>
    <m/>
    <m/>
    <n v="0.5"/>
    <n v="204.28399999999999"/>
    <s v="Account"/>
    <n v="78"/>
    <n v="140"/>
    <n v="70"/>
    <n v="70"/>
    <n v="204.28399999999999"/>
    <n v="274.28399999999999"/>
    <n v="274.28399999999999"/>
    <s v="Mon"/>
    <s v="Tue"/>
    <s v="Tue"/>
    <n v="78"/>
  </r>
  <r>
    <s v="A00274"/>
    <s v="Northwest"/>
    <s v="Khan"/>
    <s v="Deliver"/>
    <s v="Yes"/>
    <d v="2020-11-24T00:00:00"/>
    <d v="2020-11-26T00:00:00"/>
    <n v="1"/>
    <m/>
    <m/>
    <n v="0.25"/>
    <n v="21.33"/>
    <s v="Account"/>
    <n v="2"/>
    <n v="80"/>
    <n v="20"/>
    <n v="20"/>
    <n v="21.33"/>
    <n v="41.33"/>
    <n v="41.33"/>
    <s v="Tue"/>
    <s v="Thu"/>
    <s v="Thu"/>
    <n v="2"/>
  </r>
  <r>
    <s v="A00275"/>
    <s v="Southeast"/>
    <s v="Khan"/>
    <s v="Replace"/>
    <m/>
    <d v="2020-11-24T00:00:00"/>
    <d v="2020-12-03T00:00:00"/>
    <n v="1"/>
    <m/>
    <m/>
    <n v="0.5"/>
    <n v="34.08"/>
    <s v="P.O."/>
    <n v="9"/>
    <n v="80"/>
    <n v="40"/>
    <n v="40"/>
    <n v="34.08"/>
    <n v="74.08"/>
    <n v="74.08"/>
    <s v="Tue"/>
    <s v="Thu"/>
    <s v="Thu"/>
    <n v="9"/>
  </r>
  <r>
    <s v="A00276"/>
    <s v="Northwest"/>
    <s v="Michner"/>
    <s v="Replace"/>
    <m/>
    <d v="2020-11-24T00:00:00"/>
    <d v="2020-12-03T00:00:00"/>
    <n v="2"/>
    <m/>
    <m/>
    <n v="0.75"/>
    <n v="212.0085"/>
    <s v="Account"/>
    <n v="9"/>
    <n v="140"/>
    <n v="105"/>
    <n v="105"/>
    <n v="212.0085"/>
    <n v="317.00850000000003"/>
    <n v="317.00850000000003"/>
    <s v="Tue"/>
    <s v="Thu"/>
    <s v="Thu"/>
    <n v="9"/>
  </r>
  <r>
    <s v="A00277"/>
    <s v="Northwest"/>
    <s v="Khan"/>
    <s v="Repair"/>
    <m/>
    <d v="2020-11-24T00:00:00"/>
    <d v="2020-12-07T00:00:00"/>
    <n v="1"/>
    <m/>
    <m/>
    <n v="1"/>
    <n v="341.2672"/>
    <s v="C.O.D."/>
    <n v="13"/>
    <n v="80"/>
    <n v="80"/>
    <n v="80"/>
    <n v="341.2672"/>
    <n v="421.2672"/>
    <n v="421.2672"/>
    <s v="Tue"/>
    <s v="Mon"/>
    <s v="Mon"/>
    <n v="13"/>
  </r>
  <r>
    <s v="A00278"/>
    <s v="Central"/>
    <s v="Cartier"/>
    <s v="Replace"/>
    <m/>
    <d v="2020-11-24T00:00:00"/>
    <d v="2021-02-18T00:00:00"/>
    <n v="1"/>
    <m/>
    <m/>
    <n v="0.5"/>
    <n v="25.773599999999998"/>
    <s v="Account"/>
    <n v="86"/>
    <n v="80"/>
    <n v="40"/>
    <n v="40"/>
    <n v="25.773599999999998"/>
    <n v="65.773600000000002"/>
    <n v="65.773600000000002"/>
    <s v="Tue"/>
    <s v="Thu"/>
    <s v="Thu"/>
    <n v="86"/>
  </r>
  <r>
    <s v="A00279"/>
    <s v="Southeast"/>
    <s v="Khan"/>
    <s v="Assess"/>
    <s v="Yes"/>
    <d v="2020-11-25T00:00:00"/>
    <d v="2020-12-07T00:00:00"/>
    <n v="1"/>
    <m/>
    <m/>
    <n v="0.5"/>
    <n v="133.36609999999999"/>
    <s v="Account"/>
    <n v="12"/>
    <n v="80"/>
    <n v="40"/>
    <n v="40"/>
    <n v="133.36609999999999"/>
    <n v="173.36609999999999"/>
    <n v="173.36609999999999"/>
    <s v="Wed"/>
    <s v="Mon"/>
    <s v="Mon"/>
    <n v="12"/>
  </r>
  <r>
    <s v="A00280"/>
    <s v="West"/>
    <s v="Khan"/>
    <s v="Assess"/>
    <m/>
    <d v="2020-11-25T00:00:00"/>
    <d v="2021-01-04T00:00:00"/>
    <n v="1"/>
    <m/>
    <m/>
    <n v="0.5"/>
    <n v="66.864900000000006"/>
    <s v="Account"/>
    <n v="40"/>
    <n v="80"/>
    <n v="40"/>
    <n v="40"/>
    <n v="66.864900000000006"/>
    <n v="106.86490000000001"/>
    <n v="106.86490000000001"/>
    <s v="Wed"/>
    <s v="Mon"/>
    <s v="Mon"/>
    <n v="40"/>
  </r>
  <r>
    <s v="A00281"/>
    <s v="West"/>
    <s v="Khan"/>
    <s v="Assess"/>
    <m/>
    <d v="2020-11-25T00:00:00"/>
    <d v="2021-01-04T00:00:00"/>
    <n v="1"/>
    <m/>
    <m/>
    <n v="0.75"/>
    <n v="94.26"/>
    <s v="P.O."/>
    <n v="40"/>
    <n v="80"/>
    <n v="60"/>
    <n v="60"/>
    <n v="94.26"/>
    <n v="154.26"/>
    <n v="154.26"/>
    <s v="Wed"/>
    <s v="Mon"/>
    <s v="Mon"/>
    <n v="40"/>
  </r>
  <r>
    <s v="A00282"/>
    <s v="West"/>
    <s v="Khan"/>
    <s v="Assess"/>
    <m/>
    <d v="2020-11-25T00:00:00"/>
    <d v="2021-01-04T00:00:00"/>
    <n v="1"/>
    <m/>
    <m/>
    <n v="0.25"/>
    <n v="120"/>
    <s v="C.O.D."/>
    <n v="40"/>
    <n v="80"/>
    <n v="20"/>
    <n v="20"/>
    <n v="120"/>
    <n v="140"/>
    <n v="140"/>
    <s v="Wed"/>
    <s v="Mon"/>
    <s v="Mon"/>
    <n v="40"/>
  </r>
  <r>
    <s v="A00283"/>
    <s v="West"/>
    <s v="Khan"/>
    <s v="Deliver"/>
    <m/>
    <d v="2020-11-26T00:00:00"/>
    <d v="2020-12-02T00:00:00"/>
    <n v="1"/>
    <m/>
    <m/>
    <n v="0.25"/>
    <n v="120"/>
    <s v="Account"/>
    <n v="6"/>
    <n v="80"/>
    <n v="20"/>
    <n v="20"/>
    <n v="120"/>
    <n v="140"/>
    <n v="140"/>
    <s v="Thu"/>
    <s v="Wed"/>
    <s v="Wed"/>
    <n v="6"/>
  </r>
  <r>
    <s v="A00284"/>
    <s v="Northwest"/>
    <s v="Burton"/>
    <s v="Deliver"/>
    <s v="Yes"/>
    <d v="2020-11-26T00:00:00"/>
    <d v="2020-12-03T00:00:00"/>
    <n v="1"/>
    <m/>
    <m/>
    <n v="0.25"/>
    <n v="45.99"/>
    <s v="P.O."/>
    <n v="7"/>
    <n v="80"/>
    <n v="20"/>
    <n v="20"/>
    <n v="45.99"/>
    <n v="65.990000000000009"/>
    <n v="65.990000000000009"/>
    <s v="Thu"/>
    <s v="Thu"/>
    <s v="Thu"/>
    <n v="7"/>
  </r>
  <r>
    <s v="A00285"/>
    <s v="Southeast"/>
    <s v="Burton"/>
    <s v="Assess"/>
    <m/>
    <d v="2020-11-26T00:00:00"/>
    <d v="2020-12-10T00:00:00"/>
    <n v="1"/>
    <m/>
    <m/>
    <n v="0.5"/>
    <n v="33"/>
    <s v="C.O.D."/>
    <n v="14"/>
    <n v="80"/>
    <n v="40"/>
    <n v="40"/>
    <n v="33"/>
    <n v="73"/>
    <n v="73"/>
    <s v="Thu"/>
    <s v="Thu"/>
    <s v="Thu"/>
    <n v="14"/>
  </r>
  <r>
    <s v="A00286"/>
    <s v="Northwest"/>
    <s v="Michner"/>
    <s v="Assess"/>
    <m/>
    <d v="2020-11-26T00:00:00"/>
    <d v="2021-01-11T00:00:00"/>
    <n v="1"/>
    <m/>
    <m/>
    <n v="0.25"/>
    <n v="21.33"/>
    <s v="C.O.D."/>
    <n v="46"/>
    <n v="80"/>
    <n v="20"/>
    <n v="20"/>
    <n v="21.33"/>
    <n v="41.33"/>
    <n v="41.33"/>
    <s v="Thu"/>
    <s v="Mon"/>
    <s v="Mon"/>
    <n v="46"/>
  </r>
  <r>
    <s v="A00287"/>
    <s v="Northwest"/>
    <s v="Cartier"/>
    <s v="Deliver"/>
    <s v="Yes"/>
    <d v="2020-11-26T00:00:00"/>
    <d v="2021-02-17T00:00:00"/>
    <n v="1"/>
    <m/>
    <m/>
    <n v="0.25"/>
    <n v="37.26"/>
    <s v="Account"/>
    <n v="83"/>
    <n v="80"/>
    <n v="20"/>
    <n v="20"/>
    <n v="37.26"/>
    <n v="57.26"/>
    <n v="57.26"/>
    <s v="Thu"/>
    <s v="Wed"/>
    <s v="Wed"/>
    <n v="83"/>
  </r>
  <r>
    <s v="A00288"/>
    <s v="Southeast"/>
    <s v="Khan"/>
    <s v="Replace"/>
    <m/>
    <d v="2020-11-27T00:00:00"/>
    <d v="2020-12-22T00:00:00"/>
    <n v="1"/>
    <m/>
    <m/>
    <n v="1"/>
    <n v="81.885000000000005"/>
    <s v="C.O.D."/>
    <n v="25"/>
    <n v="80"/>
    <n v="80"/>
    <n v="80"/>
    <n v="81.885000000000005"/>
    <n v="161.88499999999999"/>
    <n v="161.88499999999999"/>
    <s v="Fri"/>
    <s v="Tue"/>
    <s v="Tue"/>
    <n v="25"/>
  </r>
  <r>
    <s v="A00289"/>
    <s v="Central"/>
    <s v="Khan"/>
    <s v="Deliver"/>
    <s v="Yes"/>
    <d v="2020-11-30T00:00:00"/>
    <d v="2020-12-08T00:00:00"/>
    <n v="1"/>
    <m/>
    <m/>
    <n v="0.25"/>
    <n v="10.103199999999999"/>
    <s v="C.O.D."/>
    <n v="8"/>
    <n v="80"/>
    <n v="20"/>
    <n v="20"/>
    <n v="10.103199999999999"/>
    <n v="30.103200000000001"/>
    <n v="30.103200000000001"/>
    <s v="Mon"/>
    <s v="Tue"/>
    <s v="Tue"/>
    <n v="8"/>
  </r>
  <r>
    <s v="A00290"/>
    <s v="Southeast"/>
    <s v="Khan"/>
    <s v="Deliver"/>
    <m/>
    <d v="2020-11-30T00:00:00"/>
    <d v="2020-12-08T00:00:00"/>
    <n v="1"/>
    <m/>
    <m/>
    <n v="0.25"/>
    <n v="17.88"/>
    <s v="Account"/>
    <n v="8"/>
    <n v="80"/>
    <n v="20"/>
    <n v="20"/>
    <n v="17.88"/>
    <n v="37.879999999999995"/>
    <n v="37.879999999999995"/>
    <s v="Mon"/>
    <s v="Tue"/>
    <s v="Tue"/>
    <n v="8"/>
  </r>
  <r>
    <s v="A00291"/>
    <s v="Northeast"/>
    <s v="Michner"/>
    <s v="Repair"/>
    <m/>
    <d v="2020-11-30T00:00:00"/>
    <d v="2020-12-08T00:00:00"/>
    <n v="2"/>
    <m/>
    <m/>
    <n v="2.75"/>
    <n v="1204.6415"/>
    <s v="C.O.D."/>
    <n v="8"/>
    <n v="140"/>
    <n v="385"/>
    <n v="385"/>
    <n v="1204.6415"/>
    <n v="1589.6415"/>
    <n v="1589.6415"/>
    <s v="Mon"/>
    <s v="Tue"/>
    <s v="Tue"/>
    <n v="8"/>
  </r>
  <r>
    <s v="A00292"/>
    <s v="Northeast"/>
    <s v="Burton"/>
    <s v="Repair"/>
    <m/>
    <d v="2020-11-30T00:00:00"/>
    <d v="2020-12-17T00:00:00"/>
    <n v="2"/>
    <m/>
    <m/>
    <n v="3"/>
    <n v="111"/>
    <s v="C.O.D."/>
    <n v="17"/>
    <n v="140"/>
    <n v="420"/>
    <n v="420"/>
    <n v="111"/>
    <n v="531"/>
    <n v="531"/>
    <s v="Mon"/>
    <s v="Thu"/>
    <s v="Thu"/>
    <n v="17"/>
  </r>
  <r>
    <s v="A00293"/>
    <s v="West"/>
    <s v="Khan"/>
    <s v="Assess"/>
    <m/>
    <d v="2020-11-30T00:00:00"/>
    <d v="2021-01-04T00:00:00"/>
    <n v="1"/>
    <m/>
    <m/>
    <n v="0.25"/>
    <n v="21.21"/>
    <s v="P.O."/>
    <n v="35"/>
    <n v="80"/>
    <n v="20"/>
    <n v="20"/>
    <n v="21.21"/>
    <n v="41.21"/>
    <n v="41.21"/>
    <s v="Mon"/>
    <s v="Mon"/>
    <s v="Mon"/>
    <n v="35"/>
  </r>
  <r>
    <s v="A00294"/>
    <s v="Northeast"/>
    <s v="Ling"/>
    <s v="Assess"/>
    <m/>
    <d v="2020-11-30T00:00:00"/>
    <d v="2021-02-25T00:00:00"/>
    <n v="2"/>
    <m/>
    <m/>
    <n v="0.5"/>
    <n v="158.31389999999999"/>
    <s v="C.O.D."/>
    <n v="87"/>
    <n v="140"/>
    <n v="70"/>
    <n v="70"/>
    <n v="158.31389999999999"/>
    <n v="228.31389999999999"/>
    <n v="228.31389999999999"/>
    <s v="Mon"/>
    <s v="Thu"/>
    <s v="Thu"/>
    <n v="87"/>
  </r>
  <r>
    <s v="A00295"/>
    <s v="Southeast"/>
    <s v="Burton"/>
    <s v="Assess"/>
    <m/>
    <d v="2020-12-01T00:00:00"/>
    <d v="2021-01-11T00:00:00"/>
    <n v="1"/>
    <m/>
    <m/>
    <n v="0.5"/>
    <n v="36.754399999999997"/>
    <s v="C.O.D."/>
    <n v="41"/>
    <n v="80"/>
    <n v="40"/>
    <n v="40"/>
    <n v="36.754399999999997"/>
    <n v="76.754400000000004"/>
    <n v="76.754400000000004"/>
    <s v="Tue"/>
    <s v="Mon"/>
    <s v="Mon"/>
    <n v="41"/>
  </r>
  <r>
    <s v="A00296"/>
    <s v="North"/>
    <s v="Ling"/>
    <s v="Replace"/>
    <m/>
    <d v="2020-12-01T00:00:00"/>
    <d v="2021-05-04T00:00:00"/>
    <n v="2"/>
    <m/>
    <m/>
    <n v="0.5"/>
    <n v="242.07"/>
    <s v="C.O.D."/>
    <n v="154"/>
    <n v="140"/>
    <n v="70"/>
    <n v="70"/>
    <n v="242.07"/>
    <n v="312.07"/>
    <n v="312.07"/>
    <s v="Tue"/>
    <s v="Tue"/>
    <s v="Tue"/>
    <n v="154"/>
  </r>
  <r>
    <s v="A00297"/>
    <s v="Northwest"/>
    <s v="Khan"/>
    <s v="Assess"/>
    <m/>
    <d v="2020-12-02T00:00:00"/>
    <d v="2020-12-17T00:00:00"/>
    <n v="1"/>
    <m/>
    <m/>
    <n v="0.5"/>
    <n v="30"/>
    <s v="C.O.D."/>
    <n v="15"/>
    <n v="80"/>
    <n v="40"/>
    <n v="40"/>
    <n v="30"/>
    <n v="70"/>
    <n v="70"/>
    <s v="Wed"/>
    <s v="Thu"/>
    <s v="Thu"/>
    <n v="15"/>
  </r>
  <r>
    <s v="A00298"/>
    <s v="Northwest"/>
    <s v="Khan"/>
    <s v="Assess"/>
    <s v="Yes"/>
    <d v="2020-12-02T00:00:00"/>
    <d v="2020-12-15T00:00:00"/>
    <n v="1"/>
    <m/>
    <m/>
    <n v="0.5"/>
    <n v="52.8994"/>
    <s v="C.O.D."/>
    <n v="13"/>
    <n v="80"/>
    <n v="40"/>
    <n v="40"/>
    <n v="52.8994"/>
    <n v="92.8994"/>
    <n v="92.8994"/>
    <s v="Wed"/>
    <s v="Tue"/>
    <s v="Tue"/>
    <n v="13"/>
  </r>
  <r>
    <s v="A00299"/>
    <s v="Northwest"/>
    <s v="Cartier"/>
    <s v="Deliver"/>
    <s v="Yes"/>
    <d v="2020-12-02T00:00:00"/>
    <d v="2020-12-17T00:00:00"/>
    <n v="1"/>
    <m/>
    <m/>
    <n v="0.25"/>
    <n v="36.754399999999997"/>
    <s v="Account"/>
    <n v="15"/>
    <n v="80"/>
    <n v="20"/>
    <n v="20"/>
    <n v="36.754399999999997"/>
    <n v="56.754399999999997"/>
    <n v="56.754399999999997"/>
    <s v="Wed"/>
    <s v="Thu"/>
    <s v="Thu"/>
    <n v="15"/>
  </r>
  <r>
    <s v="A00300"/>
    <s v="Southeast"/>
    <s v="Michner"/>
    <s v="Deliver"/>
    <m/>
    <d v="2020-12-02T00:00:00"/>
    <d v="2021-01-07T00:00:00"/>
    <n v="1"/>
    <m/>
    <m/>
    <n v="0.25"/>
    <n v="45.237400000000001"/>
    <s v="C.O.D."/>
    <n v="36"/>
    <n v="80"/>
    <n v="20"/>
    <n v="20"/>
    <n v="45.237400000000001"/>
    <n v="65.237400000000008"/>
    <n v="65.237400000000008"/>
    <s v="Wed"/>
    <s v="Thu"/>
    <s v="Thu"/>
    <n v="36"/>
  </r>
  <r>
    <s v="A00301"/>
    <s v="Northwest"/>
    <s v="Cartier"/>
    <s v="Replace"/>
    <s v="Yes"/>
    <d v="2020-12-02T00:00:00"/>
    <d v="2021-01-27T00:00:00"/>
    <n v="1"/>
    <m/>
    <m/>
    <n v="0.75"/>
    <n v="42.66"/>
    <s v="Account"/>
    <n v="56"/>
    <n v="80"/>
    <n v="60"/>
    <n v="60"/>
    <n v="42.66"/>
    <n v="102.66"/>
    <n v="102.66"/>
    <s v="Wed"/>
    <s v="Wed"/>
    <s v="Wed"/>
    <n v="56"/>
  </r>
  <r>
    <s v="A00302"/>
    <s v="North"/>
    <s v="Ling"/>
    <s v="Replace"/>
    <m/>
    <d v="2020-12-02T00:00:00"/>
    <d v="2021-02-15T00:00:00"/>
    <n v="2"/>
    <m/>
    <m/>
    <n v="1"/>
    <n v="226"/>
    <s v="Account"/>
    <n v="75"/>
    <n v="140"/>
    <n v="140"/>
    <n v="140"/>
    <n v="226"/>
    <n v="366"/>
    <n v="366"/>
    <s v="Wed"/>
    <s v="Mon"/>
    <s v="Mon"/>
    <n v="75"/>
  </r>
  <r>
    <s v="A00303"/>
    <s v="South"/>
    <s v="Michner"/>
    <s v="Assess"/>
    <m/>
    <d v="2020-12-03T00:00:00"/>
    <d v="2021-01-06T00:00:00"/>
    <n v="2"/>
    <m/>
    <m/>
    <n v="0.5"/>
    <n v="45.237400000000001"/>
    <s v="Account"/>
    <n v="34"/>
    <n v="140"/>
    <n v="70"/>
    <n v="70"/>
    <n v="45.237400000000001"/>
    <n v="115.23740000000001"/>
    <n v="115.23740000000001"/>
    <s v="Thu"/>
    <s v="Wed"/>
    <s v="Wed"/>
    <n v="34"/>
  </r>
  <r>
    <s v="A00304"/>
    <s v="Northwest"/>
    <s v="Burton"/>
    <s v="Deliver"/>
    <s v="Yes"/>
    <d v="2020-12-03T00:00:00"/>
    <d v="2021-01-25T00:00:00"/>
    <n v="1"/>
    <m/>
    <m/>
    <n v="0.25"/>
    <n v="36.972099999999998"/>
    <s v="C.O.D."/>
    <n v="53"/>
    <n v="80"/>
    <n v="20"/>
    <n v="20"/>
    <n v="36.972099999999998"/>
    <n v="56.972099999999998"/>
    <n v="56.972099999999998"/>
    <s v="Thu"/>
    <s v="Mon"/>
    <s v="Mon"/>
    <n v="53"/>
  </r>
  <r>
    <s v="A00305"/>
    <s v="South"/>
    <s v="Lopez"/>
    <s v="Assess"/>
    <m/>
    <d v="2020-12-05T00:00:00"/>
    <d v="2020-12-23T00:00:00"/>
    <n v="1"/>
    <m/>
    <m/>
    <n v="0.5"/>
    <n v="138.5667"/>
    <s v="Account"/>
    <n v="18"/>
    <n v="80"/>
    <n v="40"/>
    <n v="40"/>
    <n v="138.5667"/>
    <n v="178.5667"/>
    <n v="178.5667"/>
    <s v="Sat"/>
    <s v="Wed"/>
    <s v="Wed"/>
    <n v="18"/>
  </r>
  <r>
    <s v="A00306"/>
    <s v="South"/>
    <s v="Lopez"/>
    <s v="Deliver"/>
    <m/>
    <d v="2020-12-05T00:00:00"/>
    <d v="2021-01-06T00:00:00"/>
    <n v="1"/>
    <m/>
    <m/>
    <n v="0.25"/>
    <n v="126.5641"/>
    <s v="Account"/>
    <n v="32"/>
    <n v="80"/>
    <n v="20"/>
    <n v="20"/>
    <n v="126.5641"/>
    <n v="146.5641"/>
    <n v="146.5641"/>
    <s v="Sat"/>
    <s v="Wed"/>
    <s v="Wed"/>
    <n v="32"/>
  </r>
  <r>
    <s v="A00307"/>
    <s v="West"/>
    <s v="Burton"/>
    <s v="Install"/>
    <m/>
    <d v="2020-12-07T00:00:00"/>
    <d v="2021-01-05T00:00:00"/>
    <n v="2"/>
    <m/>
    <m/>
    <n v="1"/>
    <n v="51.45"/>
    <s v="P.O."/>
    <n v="29"/>
    <n v="140"/>
    <n v="140"/>
    <n v="140"/>
    <n v="51.45"/>
    <n v="191.45"/>
    <n v="191.45"/>
    <s v="Mon"/>
    <s v="Tue"/>
    <s v="Tue"/>
    <n v="29"/>
  </r>
  <r>
    <s v="A00308"/>
    <s v="South"/>
    <s v="Lopez"/>
    <s v="Deliver"/>
    <m/>
    <d v="2020-12-07T00:00:00"/>
    <d v="2021-01-07T00:00:00"/>
    <n v="1"/>
    <m/>
    <m/>
    <n v="0.25"/>
    <n v="227.93719999999999"/>
    <s v="Account"/>
    <n v="31"/>
    <n v="80"/>
    <n v="20"/>
    <n v="20"/>
    <n v="227.93719999999999"/>
    <n v="247.93719999999999"/>
    <n v="247.93719999999999"/>
    <s v="Mon"/>
    <s v="Thu"/>
    <s v="Thu"/>
    <n v="31"/>
  </r>
  <r>
    <s v="A00309"/>
    <s v="Northwest"/>
    <s v="Michner"/>
    <s v="Replace"/>
    <m/>
    <d v="2020-12-07T00:00:00"/>
    <d v="2021-01-11T00:00:00"/>
    <n v="1"/>
    <m/>
    <m/>
    <n v="0.5"/>
    <n v="367.71109999999999"/>
    <s v="P.O."/>
    <n v="35"/>
    <n v="80"/>
    <n v="40"/>
    <n v="40"/>
    <n v="367.71109999999999"/>
    <n v="407.71109999999999"/>
    <n v="407.71109999999999"/>
    <s v="Mon"/>
    <s v="Mon"/>
    <s v="Mon"/>
    <n v="35"/>
  </r>
  <r>
    <s v="A00310"/>
    <s v="North"/>
    <s v="Khan"/>
    <s v="Replace"/>
    <m/>
    <d v="2020-12-07T00:00:00"/>
    <d v="2021-01-12T00:00:00"/>
    <n v="2"/>
    <m/>
    <m/>
    <n v="1.25"/>
    <n v="637.53"/>
    <s v="Account"/>
    <n v="36"/>
    <n v="140"/>
    <n v="175"/>
    <n v="175"/>
    <n v="637.53"/>
    <n v="812.53"/>
    <n v="812.53"/>
    <s v="Mon"/>
    <s v="Tue"/>
    <s v="Tue"/>
    <n v="36"/>
  </r>
  <r>
    <s v="A00311"/>
    <s v="Central"/>
    <s v="Khan"/>
    <s v="Replace"/>
    <m/>
    <d v="2020-12-08T00:00:00"/>
    <d v="2020-12-15T00:00:00"/>
    <n v="2"/>
    <m/>
    <m/>
    <n v="3"/>
    <n v="21.33"/>
    <s v="Account"/>
    <n v="7"/>
    <n v="140"/>
    <n v="420"/>
    <n v="420"/>
    <n v="21.33"/>
    <n v="441.33"/>
    <n v="441.33"/>
    <s v="Tue"/>
    <s v="Tue"/>
    <s v="Tue"/>
    <n v="7"/>
  </r>
  <r>
    <s v="A00312"/>
    <s v="West"/>
    <s v="Cartier"/>
    <s v="Replace"/>
    <m/>
    <d v="2020-12-08T00:00:00"/>
    <d v="2020-12-16T00:00:00"/>
    <n v="2"/>
    <m/>
    <m/>
    <n v="1.5"/>
    <n v="318.72519999999997"/>
    <s v="Account"/>
    <n v="8"/>
    <n v="140"/>
    <n v="210"/>
    <n v="210"/>
    <n v="318.72519999999997"/>
    <n v="528.72519999999997"/>
    <n v="528.72519999999997"/>
    <s v="Tue"/>
    <s v="Wed"/>
    <s v="Wed"/>
    <n v="8"/>
  </r>
  <r>
    <s v="A00313"/>
    <s v="Northwest"/>
    <s v="Cartier"/>
    <s v="Replace"/>
    <s v="Yes"/>
    <d v="2020-12-08T00:00:00"/>
    <d v="2021-02-12T00:00:00"/>
    <n v="2"/>
    <m/>
    <m/>
    <n v="0.75"/>
    <n v="35.450000000000003"/>
    <s v="Account"/>
    <n v="66"/>
    <n v="140"/>
    <n v="105"/>
    <n v="105"/>
    <n v="35.450000000000003"/>
    <n v="140.44999999999999"/>
    <n v="140.44999999999999"/>
    <s v="Tue"/>
    <s v="Fri"/>
    <s v="Fri"/>
    <n v="66"/>
  </r>
  <r>
    <s v="A00314"/>
    <s v="South"/>
    <s v="Lopez"/>
    <s v="Install"/>
    <m/>
    <d v="2020-12-09T00:00:00"/>
    <d v="2020-12-17T00:00:00"/>
    <n v="1"/>
    <m/>
    <m/>
    <n v="1.75"/>
    <n v="131.30000000000001"/>
    <s v="P.O."/>
    <n v="8"/>
    <n v="80"/>
    <n v="140"/>
    <n v="140"/>
    <n v="131.30000000000001"/>
    <n v="271.3"/>
    <n v="271.3"/>
    <s v="Wed"/>
    <s v="Thu"/>
    <s v="Thu"/>
    <n v="8"/>
  </r>
  <r>
    <s v="A00315"/>
    <s v="Northwest"/>
    <s v="Cartier"/>
    <s v="Deliver"/>
    <m/>
    <d v="2020-12-09T00:00:00"/>
    <d v="2021-01-11T00:00:00"/>
    <n v="1"/>
    <m/>
    <m/>
    <n v="0.25"/>
    <n v="37.262799999999999"/>
    <s v="C.O.D."/>
    <n v="33"/>
    <n v="80"/>
    <n v="20"/>
    <n v="20"/>
    <n v="37.262799999999999"/>
    <n v="57.262799999999999"/>
    <n v="57.262799999999999"/>
    <s v="Wed"/>
    <s v="Mon"/>
    <s v="Mon"/>
    <n v="33"/>
  </r>
  <r>
    <s v="A00316"/>
    <s v="Northeast"/>
    <s v="Michner"/>
    <s v="Install"/>
    <m/>
    <d v="2020-12-09T00:00:00"/>
    <d v="2021-01-12T00:00:00"/>
    <n v="2"/>
    <m/>
    <m/>
    <n v="3"/>
    <n v="1193.7465999999999"/>
    <s v="C.O.D."/>
    <n v="34"/>
    <n v="140"/>
    <n v="420"/>
    <n v="420"/>
    <n v="1193.7465999999999"/>
    <n v="1613.7465999999999"/>
    <n v="1613.7465999999999"/>
    <s v="Wed"/>
    <s v="Tue"/>
    <s v="Tue"/>
    <n v="34"/>
  </r>
  <r>
    <s v="A00317"/>
    <s v="Southeast"/>
    <s v="Michner"/>
    <s v="Replace"/>
    <s v="Yes"/>
    <d v="2020-12-10T00:00:00"/>
    <d v="2020-12-14T00:00:00"/>
    <n v="1"/>
    <m/>
    <m/>
    <n v="0.5"/>
    <n v="250.42240000000001"/>
    <s v="C.O.D."/>
    <n v="4"/>
    <n v="80"/>
    <n v="40"/>
    <n v="40"/>
    <n v="250.42240000000001"/>
    <n v="290.42240000000004"/>
    <n v="290.42240000000004"/>
    <s v="Thu"/>
    <s v="Mon"/>
    <s v="Mon"/>
    <n v="4"/>
  </r>
  <r>
    <s v="A00318"/>
    <s v="South"/>
    <s v="Lopez"/>
    <s v="Deliver"/>
    <m/>
    <d v="2020-12-10T00:00:00"/>
    <d v="2021-01-07T00:00:00"/>
    <n v="1"/>
    <m/>
    <m/>
    <n v="0.25"/>
    <n v="67.703999999999994"/>
    <s v="P.O."/>
    <n v="28"/>
    <n v="80"/>
    <n v="20"/>
    <n v="20"/>
    <n v="67.703999999999994"/>
    <n v="87.703999999999994"/>
    <n v="87.703999999999994"/>
    <s v="Thu"/>
    <s v="Thu"/>
    <s v="Thu"/>
    <n v="28"/>
  </r>
  <r>
    <s v="A00319"/>
    <s v="Central"/>
    <s v="Burton"/>
    <s v="Install"/>
    <m/>
    <d v="2020-12-10T00:00:00"/>
    <d v="2021-01-07T00:00:00"/>
    <n v="2"/>
    <m/>
    <m/>
    <n v="1.25"/>
    <n v="58.238999999999997"/>
    <s v="Account"/>
    <n v="28"/>
    <n v="140"/>
    <n v="175"/>
    <n v="175"/>
    <n v="58.238999999999997"/>
    <n v="233.239"/>
    <n v="233.239"/>
    <s v="Thu"/>
    <s v="Thu"/>
    <s v="Thu"/>
    <n v="28"/>
  </r>
  <r>
    <s v="A00320"/>
    <s v="West"/>
    <s v="Lopez"/>
    <s v="Assess"/>
    <m/>
    <d v="2020-12-10T00:00:00"/>
    <d v="2021-01-14T00:00:00"/>
    <n v="1"/>
    <m/>
    <m/>
    <n v="0.5"/>
    <n v="32.226999999999997"/>
    <s v="P.O."/>
    <n v="35"/>
    <n v="80"/>
    <n v="40"/>
    <n v="40"/>
    <n v="32.226999999999997"/>
    <n v="72.227000000000004"/>
    <n v="72.227000000000004"/>
    <s v="Thu"/>
    <s v="Thu"/>
    <s v="Thu"/>
    <n v="35"/>
  </r>
  <r>
    <s v="A00321"/>
    <s v="Central"/>
    <s v="Khan"/>
    <s v="Replace"/>
    <m/>
    <d v="2020-12-10T00:00:00"/>
    <d v="2021-01-23T00:00:00"/>
    <n v="1"/>
    <m/>
    <m/>
    <n v="2.25"/>
    <n v="180"/>
    <s v="Account"/>
    <n v="44"/>
    <n v="80"/>
    <n v="180"/>
    <n v="180"/>
    <n v="180"/>
    <n v="360"/>
    <n v="360"/>
    <s v="Thu"/>
    <s v="Sat"/>
    <s v="Sat"/>
    <n v="44"/>
  </r>
  <r>
    <s v="A00322"/>
    <s v="West"/>
    <s v="Khan"/>
    <s v="Assess"/>
    <s v="Yes"/>
    <d v="2020-12-12T00:00:00"/>
    <d v="2021-01-28T00:00:00"/>
    <n v="1"/>
    <m/>
    <m/>
    <n v="1"/>
    <n v="337.9237"/>
    <s v="Account"/>
    <n v="47"/>
    <n v="80"/>
    <n v="80"/>
    <n v="80"/>
    <n v="337.9237"/>
    <n v="417.9237"/>
    <n v="417.9237"/>
    <s v="Sat"/>
    <s v="Thu"/>
    <s v="Thu"/>
    <n v="47"/>
  </r>
  <r>
    <s v="A00323"/>
    <s v="Northwest"/>
    <s v="Michner"/>
    <s v="Assess"/>
    <s v="Yes"/>
    <d v="2020-12-14T00:00:00"/>
    <d v="2020-12-15T00:00:00"/>
    <n v="1"/>
    <m/>
    <m/>
    <n v="0.75"/>
    <n v="63.99"/>
    <s v="Account"/>
    <n v="1"/>
    <n v="80"/>
    <n v="60"/>
    <n v="60"/>
    <n v="63.99"/>
    <n v="123.99000000000001"/>
    <n v="123.99000000000001"/>
    <s v="Mon"/>
    <s v="Tue"/>
    <s v="Tue"/>
    <n v="1"/>
  </r>
  <r>
    <s v="A00324"/>
    <s v="West"/>
    <s v="Khan"/>
    <s v="Assess"/>
    <m/>
    <d v="2020-12-14T00:00:00"/>
    <d v="2020-12-16T00:00:00"/>
    <n v="1"/>
    <m/>
    <m/>
    <n v="0.5"/>
    <n v="145.88999999999999"/>
    <s v="P.O."/>
    <n v="2"/>
    <n v="80"/>
    <n v="40"/>
    <n v="40"/>
    <n v="145.88999999999999"/>
    <n v="185.89"/>
    <n v="185.89"/>
    <s v="Mon"/>
    <s v="Wed"/>
    <s v="Wed"/>
    <n v="2"/>
  </r>
  <r>
    <s v="A00325"/>
    <s v="West"/>
    <s v="Khan"/>
    <s v="Deliver"/>
    <m/>
    <d v="2020-12-14T00:00:00"/>
    <d v="2021-01-04T00:00:00"/>
    <n v="1"/>
    <m/>
    <m/>
    <n v="0.25"/>
    <n v="30"/>
    <s v="P.O."/>
    <n v="21"/>
    <n v="80"/>
    <n v="20"/>
    <n v="20"/>
    <n v="30"/>
    <n v="50"/>
    <n v="50"/>
    <s v="Mon"/>
    <s v="Mon"/>
    <s v="Mon"/>
    <n v="21"/>
  </r>
  <r>
    <s v="A00326"/>
    <s v="West"/>
    <s v="Khan"/>
    <s v="Replace"/>
    <m/>
    <d v="2020-12-14T00:00:00"/>
    <d v="2021-01-04T00:00:00"/>
    <n v="1"/>
    <m/>
    <m/>
    <n v="0.5"/>
    <n v="57.098199999999999"/>
    <s v="Account"/>
    <n v="21"/>
    <n v="80"/>
    <n v="40"/>
    <n v="40"/>
    <n v="57.098199999999999"/>
    <n v="97.098199999999991"/>
    <n v="97.098199999999991"/>
    <s v="Mon"/>
    <s v="Mon"/>
    <s v="Mon"/>
    <n v="21"/>
  </r>
  <r>
    <s v="A00327"/>
    <s v="North"/>
    <s v="Khan"/>
    <s v="Install"/>
    <m/>
    <d v="2020-12-14T00:00:00"/>
    <d v="2021-01-13T00:00:00"/>
    <n v="2"/>
    <m/>
    <m/>
    <n v="3.5"/>
    <n v="262.44"/>
    <s v="Account"/>
    <n v="30"/>
    <n v="140"/>
    <n v="490"/>
    <n v="490"/>
    <n v="262.44"/>
    <n v="752.44"/>
    <n v="752.44"/>
    <s v="Mon"/>
    <s v="Wed"/>
    <s v="Wed"/>
    <n v="30"/>
  </r>
  <r>
    <s v="A00328"/>
    <s v="West"/>
    <s v="Khan"/>
    <s v="Assess"/>
    <m/>
    <d v="2020-12-14T00:00:00"/>
    <d v="2021-01-19T00:00:00"/>
    <n v="1"/>
    <m/>
    <m/>
    <n v="0.5"/>
    <n v="21.33"/>
    <s v="P.O."/>
    <n v="36"/>
    <n v="80"/>
    <n v="40"/>
    <n v="40"/>
    <n v="21.33"/>
    <n v="61.33"/>
    <n v="61.33"/>
    <s v="Mon"/>
    <s v="Tue"/>
    <s v="Tue"/>
    <n v="36"/>
  </r>
  <r>
    <s v="A00329"/>
    <s v="South"/>
    <s v="Lopez"/>
    <s v="Repair"/>
    <m/>
    <d v="2020-12-14T00:00:00"/>
    <d v="2021-05-04T00:00:00"/>
    <n v="1"/>
    <m/>
    <m/>
    <n v="4"/>
    <n v="1769.625"/>
    <s v="P.O."/>
    <n v="141"/>
    <n v="80"/>
    <n v="320"/>
    <n v="320"/>
    <n v="1769.625"/>
    <n v="2089.625"/>
    <n v="2089.625"/>
    <s v="Mon"/>
    <s v="Tue"/>
    <s v="Tue"/>
    <n v="141"/>
  </r>
  <r>
    <s v="A00330"/>
    <s v="South"/>
    <s v="Lopez"/>
    <s v="Replace"/>
    <m/>
    <d v="2020-12-15T00:00:00"/>
    <d v="2021-01-13T00:00:00"/>
    <n v="1"/>
    <m/>
    <m/>
    <n v="0.75"/>
    <n v="82.875"/>
    <s v="P.O."/>
    <n v="29"/>
    <n v="80"/>
    <n v="60"/>
    <n v="60"/>
    <n v="82.875"/>
    <n v="142.875"/>
    <n v="142.875"/>
    <s v="Tue"/>
    <s v="Wed"/>
    <s v="Wed"/>
    <n v="29"/>
  </r>
  <r>
    <s v="A00331"/>
    <s v="Central"/>
    <s v="Michner"/>
    <s v="Assess"/>
    <m/>
    <d v="2020-12-15T00:00:00"/>
    <d v="2021-01-25T00:00:00"/>
    <n v="2"/>
    <m/>
    <m/>
    <n v="0.75"/>
    <n v="2294"/>
    <s v="Account"/>
    <n v="41"/>
    <n v="140"/>
    <n v="105"/>
    <n v="105"/>
    <n v="2294"/>
    <n v="2399"/>
    <n v="2399"/>
    <s v="Tue"/>
    <s v="Mon"/>
    <s v="Mon"/>
    <n v="41"/>
  </r>
  <r>
    <s v="A00332"/>
    <s v="Southeast"/>
    <s v="Khan"/>
    <s v="Assess"/>
    <m/>
    <d v="2020-12-16T00:00:00"/>
    <d v="2020-12-23T00:00:00"/>
    <n v="1"/>
    <m/>
    <m/>
    <n v="1"/>
    <n v="348.7432"/>
    <s v="Account"/>
    <n v="7"/>
    <n v="80"/>
    <n v="80"/>
    <n v="80"/>
    <n v="348.7432"/>
    <n v="428.7432"/>
    <n v="428.7432"/>
    <s v="Wed"/>
    <s v="Wed"/>
    <s v="Wed"/>
    <n v="7"/>
  </r>
  <r>
    <s v="A00333"/>
    <s v="South"/>
    <s v="Lopez"/>
    <s v="Assess"/>
    <m/>
    <d v="2020-12-16T00:00:00"/>
    <d v="2021-01-14T00:00:00"/>
    <n v="1"/>
    <m/>
    <m/>
    <n v="0.25"/>
    <n v="140.4"/>
    <s v="Account"/>
    <n v="29"/>
    <n v="80"/>
    <n v="20"/>
    <n v="20"/>
    <n v="140.4"/>
    <n v="160.4"/>
    <n v="160.4"/>
    <s v="Wed"/>
    <s v="Thu"/>
    <s v="Thu"/>
    <n v="29"/>
  </r>
  <r>
    <s v="A00334"/>
    <s v="East"/>
    <s v="Ling"/>
    <s v="Assess"/>
    <m/>
    <d v="2020-12-16T00:00:00"/>
    <d v="2021-02-01T00:00:00"/>
    <n v="2"/>
    <m/>
    <m/>
    <n v="0.5"/>
    <n v="133.99780000000001"/>
    <s v="Account"/>
    <n v="47"/>
    <n v="140"/>
    <n v="70"/>
    <n v="70"/>
    <n v="133.99780000000001"/>
    <n v="203.99780000000001"/>
    <n v="203.99780000000001"/>
    <s v="Wed"/>
    <s v="Mon"/>
    <s v="Mon"/>
    <n v="47"/>
  </r>
  <r>
    <s v="A00335"/>
    <s v="Northwest"/>
    <s v="Burton"/>
    <s v="Repair"/>
    <m/>
    <d v="2020-12-21T00:00:00"/>
    <d v="2021-01-26T00:00:00"/>
    <n v="2"/>
    <m/>
    <m/>
    <n v="1"/>
    <n v="305.63040000000001"/>
    <s v="Account"/>
    <n v="36"/>
    <n v="140"/>
    <n v="140"/>
    <n v="140"/>
    <n v="305.63040000000001"/>
    <n v="445.63040000000001"/>
    <n v="445.63040000000001"/>
    <s v="Mon"/>
    <s v="Tue"/>
    <s v="Tue"/>
    <n v="36"/>
  </r>
  <r>
    <s v="A00336"/>
    <s v="Northwest"/>
    <s v="Michner"/>
    <s v="Assess"/>
    <s v="Yes"/>
    <d v="2021-01-04T00:00:00"/>
    <d v="2021-01-11T00:00:00"/>
    <n v="1"/>
    <m/>
    <m/>
    <n v="0.25"/>
    <n v="19.196999999999999"/>
    <s v="Account"/>
    <n v="7"/>
    <n v="80"/>
    <n v="20"/>
    <n v="20"/>
    <n v="19.196999999999999"/>
    <n v="39.197000000000003"/>
    <n v="39.197000000000003"/>
    <s v="Mon"/>
    <s v="Mon"/>
    <s v="Mon"/>
    <n v="7"/>
  </r>
  <r>
    <s v="A00337"/>
    <s v="South"/>
    <s v="Lopez"/>
    <s v="Assess"/>
    <m/>
    <d v="2021-01-04T00:00:00"/>
    <d v="2021-01-13T00:00:00"/>
    <n v="1"/>
    <m/>
    <m/>
    <n v="0.5"/>
    <n v="18.524999999999999"/>
    <s v="P.O."/>
    <n v="9"/>
    <n v="80"/>
    <n v="40"/>
    <n v="40"/>
    <n v="18.524999999999999"/>
    <n v="58.524999999999999"/>
    <n v="58.524999999999999"/>
    <s v="Mon"/>
    <s v="Wed"/>
    <s v="Wed"/>
    <n v="9"/>
  </r>
  <r>
    <s v="A00338"/>
    <s v="West"/>
    <s v="Lopez"/>
    <s v="Deliver"/>
    <m/>
    <d v="2021-01-04T00:00:00"/>
    <d v="2021-01-13T00:00:00"/>
    <n v="1"/>
    <m/>
    <m/>
    <n v="0.25"/>
    <n v="39"/>
    <s v="Account"/>
    <n v="9"/>
    <n v="80"/>
    <n v="20"/>
    <n v="20"/>
    <n v="39"/>
    <n v="59"/>
    <n v="59"/>
    <s v="Mon"/>
    <s v="Wed"/>
    <s v="Wed"/>
    <n v="9"/>
  </r>
  <r>
    <s v="A00339"/>
    <s v="South"/>
    <s v="Lopez"/>
    <s v="Assess"/>
    <m/>
    <d v="2021-01-04T00:00:00"/>
    <d v="2021-01-14T00:00:00"/>
    <n v="2"/>
    <m/>
    <m/>
    <n v="0.25"/>
    <n v="36.503999999999998"/>
    <s v="P.O."/>
    <n v="10"/>
    <n v="140"/>
    <n v="35"/>
    <n v="35"/>
    <n v="36.503999999999998"/>
    <n v="71.503999999999991"/>
    <n v="71.503999999999991"/>
    <s v="Mon"/>
    <s v="Thu"/>
    <s v="Thu"/>
    <n v="10"/>
  </r>
  <r>
    <s v="A00340"/>
    <s v="Central"/>
    <s v="Cartier"/>
    <s v="Assess"/>
    <m/>
    <d v="2021-01-04T00:00:00"/>
    <d v="2021-01-14T00:00:00"/>
    <n v="2"/>
    <m/>
    <m/>
    <n v="0.5"/>
    <n v="29.807400000000001"/>
    <s v="C.O.D."/>
    <n v="10"/>
    <n v="140"/>
    <n v="70"/>
    <n v="70"/>
    <n v="29.807400000000001"/>
    <n v="99.807400000000001"/>
    <n v="99.807400000000001"/>
    <s v="Mon"/>
    <s v="Thu"/>
    <s v="Thu"/>
    <n v="10"/>
  </r>
  <r>
    <s v="A00341"/>
    <s v="Central"/>
    <s v="Michner"/>
    <s v="Assess"/>
    <m/>
    <d v="2021-01-04T00:00:00"/>
    <d v="2021-01-14T00:00:00"/>
    <n v="1"/>
    <m/>
    <m/>
    <n v="0.25"/>
    <n v="43.02"/>
    <s v="Account"/>
    <n v="10"/>
    <n v="80"/>
    <n v="20"/>
    <n v="20"/>
    <n v="43.02"/>
    <n v="63.02"/>
    <n v="63.02"/>
    <s v="Mon"/>
    <s v="Thu"/>
    <s v="Thu"/>
    <n v="10"/>
  </r>
  <r>
    <s v="A00342"/>
    <s v="Northwest"/>
    <s v="Burton"/>
    <s v="Deliver"/>
    <m/>
    <d v="2021-01-04T00:00:00"/>
    <d v="2021-01-21T00:00:00"/>
    <n v="1"/>
    <m/>
    <m/>
    <n v="0.25"/>
    <n v="66.864900000000006"/>
    <s v="Account"/>
    <n v="17"/>
    <n v="80"/>
    <n v="20"/>
    <n v="20"/>
    <n v="66.864900000000006"/>
    <n v="86.864900000000006"/>
    <n v="86.864900000000006"/>
    <s v="Mon"/>
    <s v="Thu"/>
    <s v="Thu"/>
    <n v="17"/>
  </r>
  <r>
    <s v="A00343"/>
    <s v="Northwest"/>
    <s v="Burton"/>
    <s v="Replace"/>
    <m/>
    <d v="2021-01-04T00:00:00"/>
    <d v="2021-02-11T00:00:00"/>
    <n v="1"/>
    <m/>
    <m/>
    <n v="0.75"/>
    <n v="408.56790000000001"/>
    <s v="Account"/>
    <n v="38"/>
    <n v="80"/>
    <n v="60"/>
    <n v="60"/>
    <n v="408.56790000000001"/>
    <n v="468.56790000000001"/>
    <n v="468.56790000000001"/>
    <s v="Mon"/>
    <s v="Thu"/>
    <s v="Thu"/>
    <n v="38"/>
  </r>
  <r>
    <s v="A00344"/>
    <s v="South"/>
    <s v="Lopez"/>
    <s v="Assess"/>
    <m/>
    <d v="2021-01-05T00:00:00"/>
    <d v="2021-01-14T00:00:00"/>
    <n v="1"/>
    <m/>
    <m/>
    <n v="0.25"/>
    <n v="25.2486"/>
    <s v="P.O."/>
    <n v="9"/>
    <n v="80"/>
    <n v="20"/>
    <n v="20"/>
    <n v="25.2486"/>
    <n v="45.248599999999996"/>
    <n v="45.248599999999996"/>
    <s v="Tue"/>
    <s v="Thu"/>
    <s v="Thu"/>
    <n v="9"/>
  </r>
  <r>
    <s v="A00345"/>
    <s v="Central"/>
    <s v="Cartier"/>
    <s v="Replace"/>
    <m/>
    <d v="2021-01-05T00:00:00"/>
    <d v="2021-01-25T00:00:00"/>
    <n v="1"/>
    <m/>
    <m/>
    <n v="1.25"/>
    <n v="646"/>
    <s v="Account"/>
    <n v="20"/>
    <n v="80"/>
    <n v="100"/>
    <n v="100"/>
    <n v="646"/>
    <n v="746"/>
    <n v="746"/>
    <s v="Tue"/>
    <s v="Mon"/>
    <s v="Mon"/>
    <n v="20"/>
  </r>
  <r>
    <s v="A00346"/>
    <s v="Central"/>
    <s v="Michner"/>
    <s v="Deliver"/>
    <m/>
    <d v="2021-01-05T00:00:00"/>
    <d v="2021-01-30T00:00:00"/>
    <n v="1"/>
    <m/>
    <m/>
    <n v="0.25"/>
    <n v="125.4194"/>
    <s v="C.O.D."/>
    <n v="25"/>
    <n v="80"/>
    <n v="20"/>
    <n v="20"/>
    <n v="125.4194"/>
    <n v="145.4194"/>
    <n v="145.4194"/>
    <s v="Tue"/>
    <s v="Sat"/>
    <s v="Sat"/>
    <n v="25"/>
  </r>
  <r>
    <s v="A00347"/>
    <s v="Northwest"/>
    <s v="Khan"/>
    <s v="Assess"/>
    <m/>
    <d v="2021-01-05T00:00:00"/>
    <d v="2021-02-02T00:00:00"/>
    <n v="2"/>
    <m/>
    <m/>
    <n v="0.75"/>
    <n v="286.73230000000001"/>
    <s v="Account"/>
    <n v="28"/>
    <n v="140"/>
    <n v="105"/>
    <n v="105"/>
    <n v="286.73230000000001"/>
    <n v="391.73230000000001"/>
    <n v="391.73230000000001"/>
    <s v="Tue"/>
    <s v="Tue"/>
    <s v="Tue"/>
    <n v="28"/>
  </r>
  <r>
    <s v="A00348"/>
    <s v="South"/>
    <s v="Michner"/>
    <s v="Install"/>
    <m/>
    <d v="2021-01-05T00:00:00"/>
    <d v="2021-02-02T00:00:00"/>
    <n v="1"/>
    <m/>
    <m/>
    <n v="2.5"/>
    <n v="258.02780000000001"/>
    <s v="C.O.D."/>
    <n v="28"/>
    <n v="80"/>
    <n v="200"/>
    <n v="200"/>
    <n v="258.02780000000001"/>
    <n v="458.02780000000001"/>
    <n v="458.02780000000001"/>
    <s v="Tue"/>
    <s v="Tue"/>
    <s v="Tue"/>
    <n v="28"/>
  </r>
  <r>
    <s v="A00349"/>
    <s v="South"/>
    <s v="Lopez"/>
    <s v="Assess"/>
    <m/>
    <d v="2021-01-05T00:00:00"/>
    <d v="2021-05-04T00:00:00"/>
    <n v="1"/>
    <m/>
    <m/>
    <n v="0.25"/>
    <n v="14.3"/>
    <s v="P.O."/>
    <n v="119"/>
    <n v="80"/>
    <n v="20"/>
    <n v="20"/>
    <n v="14.3"/>
    <n v="34.299999999999997"/>
    <n v="34.299999999999997"/>
    <s v="Tue"/>
    <s v="Tue"/>
    <s v="Tue"/>
    <n v="119"/>
  </r>
  <r>
    <s v="A00350"/>
    <s v="South"/>
    <s v="Lopez"/>
    <s v="Assess"/>
    <m/>
    <d v="2021-01-06T00:00:00"/>
    <d v="2021-01-18T00:00:00"/>
    <n v="1"/>
    <m/>
    <m/>
    <n v="0.25"/>
    <n v="44.85"/>
    <s v="P.O."/>
    <n v="12"/>
    <n v="80"/>
    <n v="20"/>
    <n v="20"/>
    <n v="44.85"/>
    <n v="64.849999999999994"/>
    <n v="64.849999999999994"/>
    <s v="Wed"/>
    <s v="Mon"/>
    <s v="Mon"/>
    <n v="12"/>
  </r>
  <r>
    <s v="A00351"/>
    <s v="Northwest"/>
    <s v="Michner"/>
    <s v="Assess"/>
    <m/>
    <d v="2021-01-06T00:00:00"/>
    <d v="2021-01-21T00:00:00"/>
    <n v="2"/>
    <m/>
    <m/>
    <n v="0.5"/>
    <n v="74.607699999999994"/>
    <s v="C.O.D."/>
    <n v="15"/>
    <n v="140"/>
    <n v="70"/>
    <n v="70"/>
    <n v="74.607699999999994"/>
    <n v="144.60769999999999"/>
    <n v="144.60769999999999"/>
    <s v="Wed"/>
    <s v="Thu"/>
    <s v="Thu"/>
    <n v="15"/>
  </r>
  <r>
    <s v="A00352"/>
    <s v="North"/>
    <s v="Ling"/>
    <s v="Replace"/>
    <s v="Yes"/>
    <d v="2021-01-06T00:00:00"/>
    <d v="2021-02-03T00:00:00"/>
    <n v="2"/>
    <m/>
    <m/>
    <n v="0.5"/>
    <n v="126.71469999999999"/>
    <s v="Account"/>
    <n v="28"/>
    <n v="140"/>
    <n v="70"/>
    <n v="70"/>
    <n v="126.71469999999999"/>
    <n v="196.71469999999999"/>
    <n v="196.71469999999999"/>
    <s v="Wed"/>
    <s v="Wed"/>
    <s v="Wed"/>
    <n v="28"/>
  </r>
  <r>
    <s v="A00353"/>
    <s v="North"/>
    <s v="Ling"/>
    <s v="Replace"/>
    <m/>
    <d v="2021-01-06T00:00:00"/>
    <d v="2021-03-04T00:00:00"/>
    <n v="2"/>
    <m/>
    <m/>
    <n v="1.25"/>
    <n v="256.83999999999997"/>
    <s v="Account"/>
    <n v="57"/>
    <n v="140"/>
    <n v="175"/>
    <n v="175"/>
    <n v="256.83999999999997"/>
    <n v="431.84"/>
    <n v="431.84"/>
    <s v="Wed"/>
    <s v="Thu"/>
    <s v="Thu"/>
    <n v="57"/>
  </r>
  <r>
    <s v="A00354"/>
    <s v="Southeast"/>
    <s v="Cartier"/>
    <s v="Deliver"/>
    <m/>
    <d v="2021-01-07T00:00:00"/>
    <d v="2021-01-19T00:00:00"/>
    <n v="1"/>
    <m/>
    <m/>
    <n v="0.25"/>
    <n v="32.6706"/>
    <s v="P.O."/>
    <n v="12"/>
    <n v="80"/>
    <n v="20"/>
    <n v="20"/>
    <n v="32.6706"/>
    <n v="52.6706"/>
    <n v="52.6706"/>
    <s v="Thu"/>
    <s v="Tue"/>
    <s v="Tue"/>
    <n v="12"/>
  </r>
  <r>
    <s v="A00355"/>
    <s v="Northwest"/>
    <s v="Cartier"/>
    <s v="Assess"/>
    <s v="Yes"/>
    <d v="2021-01-07T00:00:00"/>
    <d v="2021-02-01T00:00:00"/>
    <n v="2"/>
    <m/>
    <m/>
    <n v="0.5"/>
    <n v="72.350099999999998"/>
    <s v="Account"/>
    <n v="25"/>
    <n v="140"/>
    <n v="70"/>
    <n v="70"/>
    <n v="72.350099999999998"/>
    <n v="142.3501"/>
    <n v="142.3501"/>
    <s v="Thu"/>
    <s v="Mon"/>
    <s v="Mon"/>
    <n v="25"/>
  </r>
  <r>
    <s v="A00356"/>
    <s v="North"/>
    <s v="Ling"/>
    <s v="Replace"/>
    <m/>
    <d v="2021-01-07T00:00:00"/>
    <d v="2021-02-05T00:00:00"/>
    <n v="2"/>
    <m/>
    <m/>
    <n v="0.5"/>
    <n v="178.49889999999999"/>
    <s v="C.O.D."/>
    <n v="29"/>
    <n v="140"/>
    <n v="70"/>
    <n v="70"/>
    <n v="178.49889999999999"/>
    <n v="248.49889999999999"/>
    <n v="248.49889999999999"/>
    <s v="Thu"/>
    <s v="Fri"/>
    <s v="Fri"/>
    <n v="29"/>
  </r>
  <r>
    <s v="A00357"/>
    <s v="Northwest"/>
    <s v="Burton"/>
    <s v="Replace"/>
    <m/>
    <d v="2021-01-07T00:00:00"/>
    <d v="2021-02-22T00:00:00"/>
    <n v="1"/>
    <m/>
    <m/>
    <n v="0.5"/>
    <n v="18.254899999999999"/>
    <s v="C.O.D."/>
    <n v="46"/>
    <n v="80"/>
    <n v="40"/>
    <n v="40"/>
    <n v="18.254899999999999"/>
    <n v="58.254899999999999"/>
    <n v="58.254899999999999"/>
    <s v="Thu"/>
    <s v="Mon"/>
    <s v="Mon"/>
    <n v="46"/>
  </r>
  <r>
    <s v="A00358"/>
    <s v="North"/>
    <s v="Ling"/>
    <s v="Assess"/>
    <m/>
    <d v="2021-01-07T00:00:00"/>
    <d v="2021-02-22T00:00:00"/>
    <n v="2"/>
    <m/>
    <m/>
    <n v="1.75"/>
    <n v="151.8099"/>
    <s v="C.O.D."/>
    <n v="46"/>
    <n v="140"/>
    <n v="245"/>
    <n v="245"/>
    <n v="151.8099"/>
    <n v="396.80989999999997"/>
    <n v="396.80989999999997"/>
    <s v="Thu"/>
    <s v="Mon"/>
    <s v="Mon"/>
    <n v="46"/>
  </r>
  <r>
    <s v="A00359"/>
    <s v="Southeast"/>
    <s v="Burton"/>
    <s v="Deliver"/>
    <m/>
    <d v="2021-01-08T00:00:00"/>
    <d v="2021-01-16T00:00:00"/>
    <n v="1"/>
    <m/>
    <m/>
    <n v="0.25"/>
    <n v="85.085899999999995"/>
    <s v="C.O.D."/>
    <n v="8"/>
    <n v="80"/>
    <n v="20"/>
    <n v="20"/>
    <n v="85.085899999999995"/>
    <n v="105.0859"/>
    <n v="105.0859"/>
    <s v="Fri"/>
    <s v="Sat"/>
    <s v="Sat"/>
    <n v="8"/>
  </r>
  <r>
    <s v="A00360"/>
    <s v="South"/>
    <s v="Lopez"/>
    <s v="Assess"/>
    <m/>
    <d v="2021-01-08T00:00:00"/>
    <d v="2021-02-01T00:00:00"/>
    <n v="1"/>
    <m/>
    <m/>
    <n v="0.25"/>
    <n v="67.067700000000002"/>
    <s v="Account"/>
    <n v="24"/>
    <n v="80"/>
    <n v="20"/>
    <n v="20"/>
    <n v="67.067700000000002"/>
    <n v="87.067700000000002"/>
    <n v="87.067700000000002"/>
    <s v="Fri"/>
    <s v="Mon"/>
    <s v="Mon"/>
    <n v="24"/>
  </r>
  <r>
    <s v="A00361"/>
    <s v="South"/>
    <s v="Lopez"/>
    <s v="Deliver"/>
    <m/>
    <d v="2021-01-11T00:00:00"/>
    <d v="2021-01-21T00:00:00"/>
    <n v="1"/>
    <m/>
    <m/>
    <n v="0.25"/>
    <n v="162.20959999999999"/>
    <s v="Account"/>
    <n v="10"/>
    <n v="80"/>
    <n v="20"/>
    <n v="20"/>
    <n v="162.20959999999999"/>
    <n v="182.20959999999999"/>
    <n v="182.20959999999999"/>
    <s v="Mon"/>
    <s v="Thu"/>
    <s v="Thu"/>
    <n v="10"/>
  </r>
  <r>
    <s v="A00362"/>
    <s v="Southeast"/>
    <s v="Burton"/>
    <s v="Install"/>
    <m/>
    <d v="2021-01-11T00:00:00"/>
    <d v="2021-01-28T00:00:00"/>
    <n v="1"/>
    <m/>
    <m/>
    <n v="1.25"/>
    <n v="53.688699999999997"/>
    <s v="Account"/>
    <n v="17"/>
    <n v="80"/>
    <n v="100"/>
    <n v="100"/>
    <n v="53.688699999999997"/>
    <n v="153.68869999999998"/>
    <n v="153.68869999999998"/>
    <s v="Mon"/>
    <s v="Thu"/>
    <s v="Thu"/>
    <n v="17"/>
  </r>
  <r>
    <s v="A00363"/>
    <s v="Southeast"/>
    <s v="Michner"/>
    <s v="Assess"/>
    <m/>
    <d v="2021-01-11T00:00:00"/>
    <d v="2021-02-01T00:00:00"/>
    <n v="2"/>
    <m/>
    <m/>
    <n v="1"/>
    <n v="211.8477"/>
    <s v="C.O.D."/>
    <n v="21"/>
    <n v="140"/>
    <n v="140"/>
    <n v="140"/>
    <n v="211.8477"/>
    <n v="351.84770000000003"/>
    <n v="351.84770000000003"/>
    <s v="Mon"/>
    <s v="Mon"/>
    <s v="Mon"/>
    <n v="21"/>
  </r>
  <r>
    <s v="A00364"/>
    <s v="South"/>
    <s v="Lopez"/>
    <s v="Assess"/>
    <m/>
    <d v="2021-01-11T00:00:00"/>
    <d v="2021-02-01T00:00:00"/>
    <n v="1"/>
    <m/>
    <m/>
    <n v="0.25"/>
    <n v="150.31899999999999"/>
    <s v="P.O."/>
    <n v="21"/>
    <n v="80"/>
    <n v="20"/>
    <n v="20"/>
    <n v="150.31899999999999"/>
    <n v="170.31899999999999"/>
    <n v="170.31899999999999"/>
    <s v="Mon"/>
    <s v="Mon"/>
    <s v="Mon"/>
    <n v="21"/>
  </r>
  <r>
    <s v="A00365"/>
    <s v="East"/>
    <s v="Ling"/>
    <s v="Assess"/>
    <m/>
    <d v="2021-01-11T00:00:00"/>
    <d v="2021-02-23T00:00:00"/>
    <n v="2"/>
    <m/>
    <m/>
    <n v="0.25"/>
    <n v="46.864899999999999"/>
    <s v="Account"/>
    <n v="43"/>
    <n v="140"/>
    <n v="35"/>
    <n v="35"/>
    <n v="46.864899999999999"/>
    <n v="81.864900000000006"/>
    <n v="81.864900000000006"/>
    <s v="Mon"/>
    <s v="Tue"/>
    <s v="Tue"/>
    <n v="43"/>
  </r>
  <r>
    <s v="A00366"/>
    <s v="South"/>
    <s v="Lopez"/>
    <s v="Assess"/>
    <m/>
    <d v="2021-01-12T00:00:00"/>
    <d v="2021-01-21T00:00:00"/>
    <n v="1"/>
    <m/>
    <m/>
    <n v="0.25"/>
    <n v="19.5"/>
    <s v="P.O."/>
    <n v="9"/>
    <n v="80"/>
    <n v="20"/>
    <n v="20"/>
    <n v="19.5"/>
    <n v="39.5"/>
    <n v="39.5"/>
    <s v="Tue"/>
    <s v="Thu"/>
    <s v="Thu"/>
    <n v="9"/>
  </r>
  <r>
    <s v="A00367"/>
    <s v="Central"/>
    <s v="Cartier"/>
    <s v="Replace"/>
    <m/>
    <d v="2021-01-12T00:00:00"/>
    <d v="2021-01-19T00:00:00"/>
    <n v="1"/>
    <m/>
    <m/>
    <n v="1.25"/>
    <n v="256.71809999999999"/>
    <s v="C.O.D."/>
    <n v="7"/>
    <n v="80"/>
    <n v="100"/>
    <n v="100"/>
    <n v="256.71809999999999"/>
    <n v="356.71809999999999"/>
    <n v="356.71809999999999"/>
    <s v="Tue"/>
    <s v="Tue"/>
    <s v="Tue"/>
    <n v="7"/>
  </r>
  <r>
    <s v="A00368"/>
    <s v="Northwest"/>
    <s v="Khan"/>
    <s v="Replace"/>
    <m/>
    <d v="2021-01-13T00:00:00"/>
    <d v="2021-01-30T00:00:00"/>
    <n v="1"/>
    <m/>
    <m/>
    <n v="1"/>
    <n v="86.293499999999995"/>
    <s v="C.O.D."/>
    <n v="17"/>
    <n v="80"/>
    <n v="80"/>
    <n v="80"/>
    <n v="86.293499999999995"/>
    <n v="166.29349999999999"/>
    <n v="166.29349999999999"/>
    <s v="Wed"/>
    <s v="Sat"/>
    <s v="Sat"/>
    <n v="17"/>
  </r>
  <r>
    <s v="A00369"/>
    <s v="South"/>
    <s v="Lopez"/>
    <s v="Assess"/>
    <m/>
    <d v="2021-01-14T00:00:00"/>
    <d v="2021-01-19T00:00:00"/>
    <n v="1"/>
    <m/>
    <m/>
    <n v="0.25"/>
    <n v="108.3061"/>
    <s v="P.O."/>
    <n v="5"/>
    <n v="80"/>
    <n v="20"/>
    <n v="20"/>
    <n v="108.3061"/>
    <n v="128.30610000000001"/>
    <n v="128.30610000000001"/>
    <s v="Thu"/>
    <s v="Tue"/>
    <s v="Tue"/>
    <n v="5"/>
  </r>
  <r>
    <s v="A00370"/>
    <s v="Southeast"/>
    <s v="Cartier"/>
    <s v="Assess"/>
    <m/>
    <d v="2021-01-14T00:00:00"/>
    <d v="2021-01-25T00:00:00"/>
    <n v="1"/>
    <m/>
    <m/>
    <n v="0.25"/>
    <n v="70.8215"/>
    <s v="C.O.D."/>
    <n v="11"/>
    <n v="80"/>
    <n v="20"/>
    <n v="20"/>
    <n v="70.8215"/>
    <n v="90.8215"/>
    <n v="90.8215"/>
    <s v="Thu"/>
    <s v="Mon"/>
    <s v="Mon"/>
    <n v="11"/>
  </r>
  <r>
    <s v="A00371"/>
    <s v="South"/>
    <s v="Lopez"/>
    <s v="Assess"/>
    <s v="Yes"/>
    <d v="2021-01-14T00:00:00"/>
    <d v="2021-02-01T00:00:00"/>
    <n v="1"/>
    <m/>
    <m/>
    <n v="0.5"/>
    <n v="56.919600000000003"/>
    <s v="Account"/>
    <n v="18"/>
    <n v="80"/>
    <n v="40"/>
    <n v="40"/>
    <n v="56.919600000000003"/>
    <n v="96.919600000000003"/>
    <n v="96.919600000000003"/>
    <s v="Thu"/>
    <s v="Mon"/>
    <s v="Mon"/>
    <n v="18"/>
  </r>
  <r>
    <s v="A00372"/>
    <s v="Northwest"/>
    <s v="Burton"/>
    <s v="Assess"/>
    <m/>
    <d v="2021-01-14T00:00:00"/>
    <d v="2021-02-05T00:00:00"/>
    <n v="2"/>
    <m/>
    <m/>
    <n v="0.5"/>
    <n v="74.532399999999996"/>
    <s v="C.O.D."/>
    <n v="22"/>
    <n v="140"/>
    <n v="70"/>
    <n v="70"/>
    <n v="74.532399999999996"/>
    <n v="144.5324"/>
    <n v="144.5324"/>
    <s v="Thu"/>
    <s v="Fri"/>
    <s v="Fri"/>
    <n v="22"/>
  </r>
  <r>
    <s v="A00373"/>
    <s v="North"/>
    <s v="Ling"/>
    <s v="Assess"/>
    <m/>
    <d v="2021-01-14T00:00:00"/>
    <d v="2021-02-15T00:00:00"/>
    <n v="2"/>
    <m/>
    <m/>
    <n v="0.5"/>
    <n v="137.22"/>
    <s v="Account"/>
    <n v="32"/>
    <n v="140"/>
    <n v="70"/>
    <n v="70"/>
    <n v="137.22"/>
    <n v="207.22"/>
    <n v="207.22"/>
    <s v="Thu"/>
    <s v="Mon"/>
    <s v="Mon"/>
    <n v="32"/>
  </r>
  <r>
    <s v="A00374"/>
    <s v="Northwest"/>
    <s v="Cartier"/>
    <s v="Assess"/>
    <s v="Yes"/>
    <d v="2021-01-15T00:00:00"/>
    <d v="2021-02-01T00:00:00"/>
    <n v="2"/>
    <m/>
    <m/>
    <n v="0.5"/>
    <n v="83.462900000000005"/>
    <s v="Account"/>
    <n v="17"/>
    <n v="140"/>
    <n v="70"/>
    <n v="70"/>
    <n v="83.462900000000005"/>
    <n v="153.46289999999999"/>
    <n v="153.46289999999999"/>
    <s v="Fri"/>
    <s v="Mon"/>
    <s v="Mon"/>
    <n v="17"/>
  </r>
  <r>
    <s v="A00375"/>
    <s v="West"/>
    <s v="Khan"/>
    <s v="Assess"/>
    <m/>
    <d v="2021-01-16T00:00:00"/>
    <d v="2021-02-03T00:00:00"/>
    <n v="1"/>
    <m/>
    <m/>
    <n v="1"/>
    <n v="9.92"/>
    <s v="P.O."/>
    <n v="18"/>
    <n v="80"/>
    <n v="80"/>
    <n v="80"/>
    <n v="9.92"/>
    <n v="89.92"/>
    <n v="89.92"/>
    <s v="Sat"/>
    <s v="Wed"/>
    <s v="Wed"/>
    <n v="18"/>
  </r>
  <r>
    <s v="A00376"/>
    <s v="Southeast"/>
    <s v="Cartier"/>
    <s v="Assess"/>
    <m/>
    <d v="2021-01-18T00:00:00"/>
    <d v="2021-01-25T00:00:00"/>
    <n v="1"/>
    <m/>
    <m/>
    <n v="0.25"/>
    <n v="72.350099999999998"/>
    <s v="C.O.D."/>
    <n v="7"/>
    <n v="80"/>
    <n v="20"/>
    <n v="20"/>
    <n v="72.350099999999998"/>
    <n v="92.350099999999998"/>
    <n v="92.350099999999998"/>
    <s v="Mon"/>
    <s v="Mon"/>
    <s v="Mon"/>
    <n v="7"/>
  </r>
  <r>
    <s v="A00377"/>
    <s v="Northwest"/>
    <s v="Cartier"/>
    <s v="Deliver"/>
    <s v="Yes"/>
    <d v="2021-01-18T00:00:00"/>
    <d v="2021-01-27T00:00:00"/>
    <n v="1"/>
    <m/>
    <m/>
    <n v="0.25"/>
    <n v="19.9801"/>
    <s v="Account"/>
    <n v="9"/>
    <n v="80"/>
    <n v="20"/>
    <n v="20"/>
    <n v="19.9801"/>
    <n v="39.9801"/>
    <n v="39.9801"/>
    <s v="Mon"/>
    <s v="Wed"/>
    <s v="Wed"/>
    <n v="9"/>
  </r>
  <r>
    <s v="A00378"/>
    <s v="East"/>
    <s v="Ling"/>
    <s v="Repair"/>
    <m/>
    <d v="2021-01-18T00:00:00"/>
    <d v="2021-02-02T00:00:00"/>
    <n v="2"/>
    <m/>
    <m/>
    <n v="1.25"/>
    <n v="85.32"/>
    <s v="Account"/>
    <n v="15"/>
    <n v="140"/>
    <n v="175"/>
    <n v="175"/>
    <n v="85.32"/>
    <n v="260.32"/>
    <n v="260.32"/>
    <s v="Mon"/>
    <s v="Tue"/>
    <s v="Tue"/>
    <n v="15"/>
  </r>
  <r>
    <s v="A00379"/>
    <s v="West"/>
    <s v="Khan"/>
    <s v="Assess"/>
    <m/>
    <d v="2021-01-18T00:00:00"/>
    <d v="2021-03-01T00:00:00"/>
    <n v="1"/>
    <m/>
    <m/>
    <n v="0.5"/>
    <n v="180"/>
    <s v="P.O."/>
    <n v="42"/>
    <n v="80"/>
    <n v="40"/>
    <n v="40"/>
    <n v="180"/>
    <n v="220"/>
    <n v="220"/>
    <s v="Mon"/>
    <s v="Mon"/>
    <s v="Mon"/>
    <n v="42"/>
  </r>
  <r>
    <s v="A00380"/>
    <s v="East"/>
    <s v="Ling"/>
    <s v="Assess"/>
    <m/>
    <d v="2021-01-19T00:00:00"/>
    <d v="2021-02-04T00:00:00"/>
    <n v="2"/>
    <m/>
    <m/>
    <n v="0.25"/>
    <n v="52.350099999999998"/>
    <s v="Account"/>
    <n v="16"/>
    <n v="140"/>
    <n v="35"/>
    <n v="35"/>
    <n v="52.350099999999998"/>
    <n v="87.350099999999998"/>
    <n v="87.350099999999998"/>
    <s v="Tue"/>
    <s v="Thu"/>
    <s v="Thu"/>
    <n v="16"/>
  </r>
  <r>
    <s v="A00381"/>
    <s v="East"/>
    <s v="Ling"/>
    <s v="Assess"/>
    <m/>
    <d v="2021-01-19T00:00:00"/>
    <d v="2021-02-09T00:00:00"/>
    <n v="2"/>
    <m/>
    <m/>
    <n v="0.5"/>
    <n v="45.293500000000002"/>
    <s v="Account"/>
    <n v="21"/>
    <n v="140"/>
    <n v="70"/>
    <n v="70"/>
    <n v="45.293500000000002"/>
    <n v="115.29349999999999"/>
    <n v="115.29349999999999"/>
    <s v="Tue"/>
    <s v="Tue"/>
    <s v="Tue"/>
    <n v="21"/>
  </r>
  <r>
    <s v="A00382"/>
    <s v="South"/>
    <s v="Lopez"/>
    <s v="Deliver"/>
    <m/>
    <d v="2021-01-20T00:00:00"/>
    <d v="2021-01-28T00:00:00"/>
    <n v="1"/>
    <m/>
    <m/>
    <n v="0.25"/>
    <n v="11.7"/>
    <s v="Account"/>
    <n v="8"/>
    <n v="80"/>
    <n v="20"/>
    <n v="20"/>
    <n v="11.7"/>
    <n v="31.7"/>
    <n v="31.7"/>
    <s v="Wed"/>
    <s v="Thu"/>
    <s v="Thu"/>
    <n v="8"/>
  </r>
  <r>
    <s v="A00383"/>
    <s v="Central"/>
    <s v="Khan"/>
    <s v="Deliver"/>
    <m/>
    <d v="2021-01-20T00:00:00"/>
    <d v="2021-05-13T00:00:00"/>
    <n v="1"/>
    <m/>
    <m/>
    <n v="0.25"/>
    <n v="37.707000000000001"/>
    <s v="P.O."/>
    <n v="113"/>
    <n v="80"/>
    <n v="20"/>
    <n v="20"/>
    <n v="37.707000000000001"/>
    <n v="57.707000000000001"/>
    <n v="57.707000000000001"/>
    <s v="Wed"/>
    <s v="Thu"/>
    <s v="Thu"/>
    <n v="113"/>
  </r>
  <r>
    <s v="A00384"/>
    <s v="Central"/>
    <s v="Michner"/>
    <s v="Install"/>
    <m/>
    <d v="2021-01-21T00:00:00"/>
    <d v="2021-02-02T00:00:00"/>
    <n v="1"/>
    <m/>
    <m/>
    <n v="1"/>
    <n v="155.03550000000001"/>
    <s v="C.O.D."/>
    <n v="12"/>
    <n v="80"/>
    <n v="80"/>
    <n v="80"/>
    <n v="155.03550000000001"/>
    <n v="235.03550000000001"/>
    <n v="235.03550000000001"/>
    <s v="Thu"/>
    <s v="Tue"/>
    <s v="Tue"/>
    <n v="12"/>
  </r>
  <r>
    <s v="A00385"/>
    <s v="South"/>
    <s v="Lopez"/>
    <s v="Assess"/>
    <m/>
    <d v="2021-01-21T00:00:00"/>
    <d v="2021-02-12T00:00:00"/>
    <n v="1"/>
    <m/>
    <m/>
    <n v="1.25"/>
    <n v="93.6"/>
    <s v="P.O."/>
    <n v="22"/>
    <n v="80"/>
    <n v="100"/>
    <n v="100"/>
    <n v="93.6"/>
    <n v="193.6"/>
    <n v="193.6"/>
    <s v="Thu"/>
    <s v="Fri"/>
    <s v="Fri"/>
    <n v="22"/>
  </r>
  <r>
    <s v="A00386"/>
    <s v="North"/>
    <s v="Ling"/>
    <s v="Deliver"/>
    <m/>
    <d v="2021-01-21T00:00:00"/>
    <d v="2021-02-10T00:00:00"/>
    <n v="1"/>
    <m/>
    <m/>
    <n v="0.25"/>
    <n v="21.33"/>
    <s v="Account"/>
    <n v="20"/>
    <n v="80"/>
    <n v="20"/>
    <n v="20"/>
    <n v="21.33"/>
    <n v="41.33"/>
    <n v="41.33"/>
    <s v="Thu"/>
    <s v="Wed"/>
    <s v="Wed"/>
    <n v="20"/>
  </r>
  <r>
    <s v="A00387"/>
    <s v="Central"/>
    <s v="Burton"/>
    <s v="Repair"/>
    <m/>
    <d v="2021-01-21T00:00:00"/>
    <d v="2021-03-23T00:00:00"/>
    <n v="1"/>
    <m/>
    <m/>
    <n v="2.5"/>
    <n v="357.11079999999998"/>
    <s v="Account"/>
    <n v="61"/>
    <n v="80"/>
    <n v="200"/>
    <n v="200"/>
    <n v="357.11079999999998"/>
    <n v="557.11079999999993"/>
    <n v="557.11079999999993"/>
    <s v="Thu"/>
    <s v="Tue"/>
    <s v="Tue"/>
    <n v="61"/>
  </r>
  <r>
    <s v="A00388"/>
    <s v="Northwest"/>
    <s v="Burton"/>
    <s v="Deliver"/>
    <m/>
    <d v="2021-01-22T00:00:00"/>
    <d v="2021-01-30T00:00:00"/>
    <n v="1"/>
    <m/>
    <m/>
    <n v="0.25"/>
    <n v="120"/>
    <s v="C.O.D."/>
    <n v="8"/>
    <n v="80"/>
    <n v="20"/>
    <n v="20"/>
    <n v="120"/>
    <n v="140"/>
    <n v="140"/>
    <s v="Fri"/>
    <s v="Sat"/>
    <s v="Sat"/>
    <n v="8"/>
  </r>
  <r>
    <s v="A00389"/>
    <s v="Southeast"/>
    <s v="Burton"/>
    <s v="Replace"/>
    <m/>
    <d v="2021-01-25T00:00:00"/>
    <d v="2021-02-09T00:00:00"/>
    <n v="1"/>
    <m/>
    <m/>
    <n v="0.5"/>
    <n v="52.350099999999998"/>
    <s v="C.O.D."/>
    <n v="15"/>
    <n v="80"/>
    <n v="40"/>
    <n v="40"/>
    <n v="52.350099999999998"/>
    <n v="92.350099999999998"/>
    <n v="92.350099999999998"/>
    <s v="Mon"/>
    <s v="Tue"/>
    <s v="Tue"/>
    <n v="15"/>
  </r>
  <r>
    <s v="A00390"/>
    <s v="Northwest"/>
    <s v="Cartier"/>
    <s v="Replace"/>
    <m/>
    <d v="2021-01-25T00:00:00"/>
    <d v="2021-02-15T00:00:00"/>
    <n v="1"/>
    <m/>
    <m/>
    <n v="3.25"/>
    <n v="511.875"/>
    <s v="Account"/>
    <n v="21"/>
    <n v="80"/>
    <n v="260"/>
    <n v="260"/>
    <n v="511.875"/>
    <n v="771.875"/>
    <n v="771.875"/>
    <s v="Mon"/>
    <s v="Mon"/>
    <s v="Mon"/>
    <n v="21"/>
  </r>
  <r>
    <s v="A00391"/>
    <s v="North"/>
    <s v="Ling"/>
    <s v="Replace"/>
    <m/>
    <d v="2021-01-25T00:00:00"/>
    <d v="2021-03-20T00:00:00"/>
    <n v="2"/>
    <m/>
    <m/>
    <n v="2"/>
    <n v="368.87400000000002"/>
    <s v="Account"/>
    <n v="54"/>
    <n v="140"/>
    <n v="280"/>
    <n v="280"/>
    <n v="368.87400000000002"/>
    <n v="648.87400000000002"/>
    <n v="648.87400000000002"/>
    <s v="Mon"/>
    <s v="Sat"/>
    <s v="Sat"/>
    <n v="54"/>
  </r>
  <r>
    <s v="A00392"/>
    <s v="North"/>
    <s v="Ling"/>
    <s v="Deliver"/>
    <m/>
    <d v="2021-01-27T00:00:00"/>
    <d v="2021-02-04T00:00:00"/>
    <n v="1"/>
    <m/>
    <m/>
    <n v="0.25"/>
    <n v="120"/>
    <s v="Account"/>
    <n v="8"/>
    <n v="80"/>
    <n v="20"/>
    <n v="20"/>
    <n v="120"/>
    <n v="140"/>
    <n v="140"/>
    <s v="Wed"/>
    <s v="Thu"/>
    <s v="Thu"/>
    <n v="8"/>
  </r>
  <r>
    <s v="A00393"/>
    <s v="North"/>
    <s v="Ling"/>
    <s v="Replace"/>
    <s v="Yes"/>
    <d v="2021-01-27T00:00:00"/>
    <d v="2021-02-22T00:00:00"/>
    <n v="2"/>
    <m/>
    <m/>
    <n v="0.5"/>
    <n v="5.4720000000000004"/>
    <s v="C.O.D."/>
    <n v="26"/>
    <n v="140"/>
    <n v="70"/>
    <n v="70"/>
    <n v="5.4720000000000004"/>
    <n v="75.471999999999994"/>
    <n v="75.471999999999994"/>
    <s v="Wed"/>
    <s v="Mon"/>
    <s v="Mon"/>
    <n v="26"/>
  </r>
  <r>
    <s v="A00394"/>
    <s v="Southeast"/>
    <s v="Khan"/>
    <s v="Assess"/>
    <m/>
    <d v="2021-01-28T00:00:00"/>
    <d v="2021-02-08T00:00:00"/>
    <n v="1"/>
    <m/>
    <m/>
    <n v="1"/>
    <n v="60"/>
    <s v="C.O.D."/>
    <n v="11"/>
    <n v="80"/>
    <n v="80"/>
    <n v="80"/>
    <n v="60"/>
    <n v="140"/>
    <n v="140"/>
    <s v="Thu"/>
    <s v="Mon"/>
    <s v="Mon"/>
    <n v="11"/>
  </r>
  <r>
    <s v="A00395"/>
    <s v="Northwest"/>
    <s v="Burton"/>
    <s v="Replace"/>
    <m/>
    <d v="2021-01-28T00:00:00"/>
    <d v="2021-02-10T00:00:00"/>
    <n v="1"/>
    <m/>
    <m/>
    <n v="0.75"/>
    <n v="114.89449999999999"/>
    <s v="P.O."/>
    <n v="13"/>
    <n v="80"/>
    <n v="60"/>
    <n v="60"/>
    <n v="114.89449999999999"/>
    <n v="174.89449999999999"/>
    <n v="174.89449999999999"/>
    <s v="Thu"/>
    <s v="Wed"/>
    <s v="Wed"/>
    <n v="13"/>
  </r>
  <r>
    <s v="A00396"/>
    <s v="North"/>
    <s v="Ling"/>
    <s v="Assess"/>
    <m/>
    <d v="2021-01-28T00:00:00"/>
    <d v="2021-02-18T00:00:00"/>
    <n v="2"/>
    <m/>
    <m/>
    <n v="0.25"/>
    <n v="23.899000000000001"/>
    <s v="C.O.D."/>
    <n v="21"/>
    <n v="140"/>
    <n v="35"/>
    <n v="35"/>
    <n v="23.899000000000001"/>
    <n v="58.899000000000001"/>
    <n v="58.899000000000001"/>
    <s v="Thu"/>
    <s v="Thu"/>
    <s v="Thu"/>
    <n v="21"/>
  </r>
  <r>
    <s v="A00397"/>
    <s v="South"/>
    <s v="Lopez"/>
    <s v="Assess"/>
    <m/>
    <d v="2021-01-28T00:00:00"/>
    <d v="2021-02-18T00:00:00"/>
    <n v="1"/>
    <m/>
    <m/>
    <n v="0.25"/>
    <n v="57.2"/>
    <s v="P.O."/>
    <n v="21"/>
    <n v="80"/>
    <n v="20"/>
    <n v="20"/>
    <n v="57.2"/>
    <n v="77.2"/>
    <n v="77.2"/>
    <s v="Thu"/>
    <s v="Thu"/>
    <s v="Thu"/>
    <n v="21"/>
  </r>
  <r>
    <s v="A00398"/>
    <s v="Northwest"/>
    <s v="Burton"/>
    <s v="Replace"/>
    <m/>
    <d v="2021-01-28T00:00:00"/>
    <d v="2021-03-03T00:00:00"/>
    <n v="2"/>
    <m/>
    <m/>
    <n v="8.5"/>
    <n v="653.98500000000001"/>
    <s v="Account"/>
    <n v="34"/>
    <n v="140"/>
    <n v="1190"/>
    <n v="1190"/>
    <n v="653.98500000000001"/>
    <n v="1843.9850000000001"/>
    <n v="1843.9850000000001"/>
    <s v="Thu"/>
    <s v="Wed"/>
    <s v="Wed"/>
    <n v="34"/>
  </r>
  <r>
    <s v="A00399"/>
    <s v="South"/>
    <s v="Lopez"/>
    <s v="Assess"/>
    <m/>
    <d v="2021-01-28T00:00:00"/>
    <d v="2021-03-16T00:00:00"/>
    <n v="1"/>
    <m/>
    <m/>
    <n v="0.5"/>
    <n v="9.75"/>
    <s v="Account"/>
    <n v="47"/>
    <n v="80"/>
    <n v="40"/>
    <n v="40"/>
    <n v="9.75"/>
    <n v="49.75"/>
    <n v="49.75"/>
    <s v="Thu"/>
    <s v="Tue"/>
    <s v="Tue"/>
    <n v="47"/>
  </r>
  <r>
    <s v="A00400"/>
    <s v="North"/>
    <s v="Ling"/>
    <s v="Replace"/>
    <m/>
    <d v="2021-01-30T00:00:00"/>
    <d v="2021-02-02T00:00:00"/>
    <n v="2"/>
    <m/>
    <m/>
    <n v="0.5"/>
    <n v="134"/>
    <s v="Account"/>
    <n v="3"/>
    <n v="140"/>
    <n v="70"/>
    <n v="70"/>
    <n v="134"/>
    <n v="204"/>
    <n v="204"/>
    <s v="Sat"/>
    <s v="Tue"/>
    <s v="Tue"/>
    <n v="3"/>
  </r>
  <r>
    <s v="A00401"/>
    <s v="North"/>
    <s v="Ling"/>
    <s v="Assess"/>
    <m/>
    <d v="2021-02-01T00:00:00"/>
    <d v="2021-02-10T00:00:00"/>
    <n v="2"/>
    <m/>
    <m/>
    <n v="0.25"/>
    <n v="144"/>
    <s v="Account"/>
    <n v="9"/>
    <n v="140"/>
    <n v="35"/>
    <n v="35"/>
    <n v="144"/>
    <n v="179"/>
    <n v="179"/>
    <s v="Mon"/>
    <s v="Wed"/>
    <s v="Wed"/>
    <n v="9"/>
  </r>
  <r>
    <s v="A00402"/>
    <s v="Northwest"/>
    <s v="Burton"/>
    <s v="Assess"/>
    <m/>
    <d v="2021-02-01T00:00:00"/>
    <d v="2021-02-10T00:00:00"/>
    <n v="1"/>
    <m/>
    <m/>
    <n v="0.5"/>
    <n v="205.1859"/>
    <s v="C.O.D."/>
    <n v="9"/>
    <n v="80"/>
    <n v="40"/>
    <n v="40"/>
    <n v="205.1859"/>
    <n v="245.1859"/>
    <n v="245.1859"/>
    <s v="Mon"/>
    <s v="Wed"/>
    <s v="Wed"/>
    <n v="9"/>
  </r>
  <r>
    <s v="A00403"/>
    <s v="West"/>
    <s v="Lopez"/>
    <s v="Replace"/>
    <m/>
    <d v="2021-02-01T00:00:00"/>
    <d v="2021-02-25T00:00:00"/>
    <n v="1"/>
    <m/>
    <m/>
    <n v="0.5"/>
    <n v="42.9"/>
    <s v="Account"/>
    <n v="24"/>
    <n v="80"/>
    <n v="40"/>
    <n v="40"/>
    <n v="42.9"/>
    <n v="82.9"/>
    <n v="82.9"/>
    <s v="Mon"/>
    <s v="Thu"/>
    <s v="Thu"/>
    <n v="24"/>
  </r>
  <r>
    <s v="A00404"/>
    <s v="East"/>
    <s v="Ling"/>
    <s v="Replace"/>
    <m/>
    <d v="2021-02-01T00:00:00"/>
    <d v="2021-03-03T00:00:00"/>
    <n v="2"/>
    <m/>
    <m/>
    <n v="1.5"/>
    <n v="319.82150000000001"/>
    <s v="Account"/>
    <n v="30"/>
    <n v="140"/>
    <n v="210"/>
    <n v="210"/>
    <n v="319.82150000000001"/>
    <n v="529.82150000000001"/>
    <n v="529.82150000000001"/>
    <s v="Mon"/>
    <s v="Wed"/>
    <s v="Wed"/>
    <n v="30"/>
  </r>
  <r>
    <s v="A00405"/>
    <s v="Northeast"/>
    <s v="Ling"/>
    <s v="Assess"/>
    <m/>
    <d v="2021-02-01T00:00:00"/>
    <d v="2021-03-11T00:00:00"/>
    <n v="1"/>
    <m/>
    <m/>
    <n v="0.25"/>
    <n v="21.33"/>
    <s v="Account"/>
    <n v="38"/>
    <n v="80"/>
    <n v="20"/>
    <n v="20"/>
    <n v="21.33"/>
    <n v="41.33"/>
    <n v="41.33"/>
    <s v="Mon"/>
    <s v="Thu"/>
    <s v="Thu"/>
    <n v="38"/>
  </r>
  <r>
    <s v="A00406"/>
    <s v="North"/>
    <s v="Ling"/>
    <s v="Assess"/>
    <m/>
    <d v="2021-02-02T00:00:00"/>
    <d v="2021-02-02T00:00:00"/>
    <n v="2"/>
    <m/>
    <m/>
    <n v="0.5"/>
    <n v="21.33"/>
    <s v="Account"/>
    <n v="0"/>
    <n v="140"/>
    <n v="70"/>
    <n v="70"/>
    <n v="21.33"/>
    <n v="91.33"/>
    <n v="91.33"/>
    <s v="Tue"/>
    <s v="Tue"/>
    <s v="Tue"/>
    <n v="0"/>
  </r>
  <r>
    <s v="A00407"/>
    <s v="East"/>
    <s v="Ling"/>
    <s v="Replace"/>
    <m/>
    <d v="2021-02-02T00:00:00"/>
    <d v="2021-02-09T00:00:00"/>
    <n v="2"/>
    <m/>
    <m/>
    <n v="0.5"/>
    <n v="1231.2"/>
    <s v="C.O.D."/>
    <n v="7"/>
    <n v="140"/>
    <n v="70"/>
    <n v="70"/>
    <n v="1231.2"/>
    <n v="1301.2"/>
    <n v="1301.2"/>
    <s v="Tue"/>
    <s v="Tue"/>
    <s v="Tue"/>
    <n v="7"/>
  </r>
  <r>
    <s v="A00408"/>
    <s v="North"/>
    <s v="Ling"/>
    <s v="Replace"/>
    <m/>
    <d v="2021-02-02T00:00:00"/>
    <d v="2021-02-17T00:00:00"/>
    <n v="2"/>
    <m/>
    <m/>
    <n v="0.5"/>
    <n v="56.496899999999997"/>
    <s v="C.O.D."/>
    <n v="15"/>
    <n v="140"/>
    <n v="70"/>
    <n v="70"/>
    <n v="56.496899999999997"/>
    <n v="126.4969"/>
    <n v="126.4969"/>
    <s v="Tue"/>
    <s v="Wed"/>
    <s v="Wed"/>
    <n v="15"/>
  </r>
  <r>
    <s v="A00409"/>
    <s v="North"/>
    <s v="Ling"/>
    <s v="Replace"/>
    <m/>
    <d v="2021-02-02T00:00:00"/>
    <d v="2021-02-18T00:00:00"/>
    <n v="2"/>
    <m/>
    <m/>
    <n v="0.5"/>
    <n v="269.95400000000001"/>
    <s v="Account"/>
    <n v="16"/>
    <n v="140"/>
    <n v="70"/>
    <n v="70"/>
    <n v="269.95400000000001"/>
    <n v="339.95400000000001"/>
    <n v="339.95400000000001"/>
    <s v="Tue"/>
    <s v="Thu"/>
    <s v="Thu"/>
    <n v="16"/>
  </r>
  <r>
    <s v="A00410"/>
    <s v="East"/>
    <s v="Ling"/>
    <s v="Replace"/>
    <m/>
    <d v="2021-02-02T00:00:00"/>
    <d v="2021-03-03T00:00:00"/>
    <n v="2"/>
    <m/>
    <m/>
    <n v="0.5"/>
    <n v="83.231700000000004"/>
    <s v="Account"/>
    <n v="29"/>
    <n v="140"/>
    <n v="70"/>
    <n v="70"/>
    <n v="83.231700000000004"/>
    <n v="153.23169999999999"/>
    <n v="153.23169999999999"/>
    <s v="Tue"/>
    <s v="Wed"/>
    <s v="Wed"/>
    <n v="29"/>
  </r>
  <r>
    <s v="A00411"/>
    <s v="Southeast"/>
    <s v="Burton"/>
    <s v="Deliver"/>
    <m/>
    <d v="2021-02-02T00:00:00"/>
    <d v="2021-03-18T00:00:00"/>
    <n v="1"/>
    <m/>
    <m/>
    <n v="0.25"/>
    <n v="88.624799999999993"/>
    <s v="Account"/>
    <n v="44"/>
    <n v="80"/>
    <n v="20"/>
    <n v="20"/>
    <n v="88.624799999999993"/>
    <n v="108.62479999999999"/>
    <n v="108.62479999999999"/>
    <s v="Tue"/>
    <s v="Thu"/>
    <s v="Thu"/>
    <n v="44"/>
  </r>
  <r>
    <s v="A00412"/>
    <s v="West"/>
    <s v="Khan"/>
    <s v="Deliver"/>
    <m/>
    <d v="2021-02-02T00:00:00"/>
    <d v="2021-05-25T00:00:00"/>
    <n v="1"/>
    <m/>
    <m/>
    <n v="0.25"/>
    <n v="40"/>
    <s v="P.O."/>
    <n v="112"/>
    <n v="80"/>
    <n v="20"/>
    <n v="20"/>
    <n v="40"/>
    <n v="60"/>
    <n v="60"/>
    <s v="Tue"/>
    <s v="Tue"/>
    <s v="Tue"/>
    <n v="112"/>
  </r>
  <r>
    <s v="A00413"/>
    <s v="South"/>
    <s v="Lopez"/>
    <s v="Assess"/>
    <m/>
    <d v="2021-02-04T00:00:00"/>
    <d v="2021-02-15T00:00:00"/>
    <n v="1"/>
    <m/>
    <m/>
    <n v="1.5"/>
    <n v="33.475000000000001"/>
    <s v="P.O."/>
    <n v="11"/>
    <n v="80"/>
    <n v="120"/>
    <n v="120"/>
    <n v="33.475000000000001"/>
    <n v="153.47499999999999"/>
    <n v="153.47499999999999"/>
    <s v="Thu"/>
    <s v="Mon"/>
    <s v="Mon"/>
    <n v="11"/>
  </r>
  <r>
    <s v="A00414"/>
    <s v="West"/>
    <s v="Burton"/>
    <s v="Assess"/>
    <m/>
    <d v="2021-02-04T00:00:00"/>
    <d v="2021-02-20T00:00:00"/>
    <n v="2"/>
    <m/>
    <m/>
    <n v="0.25"/>
    <n v="33.8611"/>
    <s v="Account"/>
    <n v="16"/>
    <n v="140"/>
    <n v="35"/>
    <n v="35"/>
    <n v="33.8611"/>
    <n v="68.861099999999993"/>
    <n v="68.861099999999993"/>
    <s v="Thu"/>
    <s v="Sat"/>
    <s v="Sat"/>
    <n v="16"/>
  </r>
  <r>
    <s v="A00415"/>
    <s v="South"/>
    <s v="Lopez"/>
    <s v="Deliver"/>
    <m/>
    <d v="2021-02-04T00:00:00"/>
    <d v="2021-02-23T00:00:00"/>
    <n v="1"/>
    <m/>
    <m/>
    <n v="0.25"/>
    <n v="33.957900000000002"/>
    <s v="Account"/>
    <n v="19"/>
    <n v="80"/>
    <n v="20"/>
    <n v="20"/>
    <n v="33.957900000000002"/>
    <n v="53.957900000000002"/>
    <n v="53.957900000000002"/>
    <s v="Thu"/>
    <s v="Tue"/>
    <s v="Tue"/>
    <n v="19"/>
  </r>
  <r>
    <s v="A00416"/>
    <s v="West"/>
    <s v="Khan"/>
    <s v="Assess"/>
    <m/>
    <d v="2021-02-04T00:00:00"/>
    <d v="2021-03-05T00:00:00"/>
    <n v="1"/>
    <m/>
    <m/>
    <n v="0.5"/>
    <n v="36.890099999999997"/>
    <s v="C.O.D."/>
    <n v="29"/>
    <n v="80"/>
    <n v="40"/>
    <n v="40"/>
    <n v="36.890099999999997"/>
    <n v="76.89009999999999"/>
    <n v="76.89009999999999"/>
    <s v="Thu"/>
    <s v="Fri"/>
    <s v="Fri"/>
    <n v="29"/>
  </r>
  <r>
    <s v="A00417"/>
    <s v="Southeast"/>
    <s v="Khan"/>
    <s v="Assess"/>
    <m/>
    <d v="2021-02-04T00:00:00"/>
    <d v="2021-03-09T00:00:00"/>
    <n v="1"/>
    <m/>
    <m/>
    <n v="0.5"/>
    <n v="25.339500000000001"/>
    <s v="C.O.D."/>
    <n v="33"/>
    <n v="80"/>
    <n v="40"/>
    <n v="40"/>
    <n v="25.339500000000001"/>
    <n v="65.339500000000001"/>
    <n v="65.339500000000001"/>
    <s v="Thu"/>
    <s v="Tue"/>
    <s v="Tue"/>
    <n v="33"/>
  </r>
  <r>
    <s v="A00418"/>
    <s v="Northeast"/>
    <s v="Ling"/>
    <s v="Deliver"/>
    <m/>
    <d v="2021-02-04T00:00:00"/>
    <d v="2021-03-15T00:00:00"/>
    <n v="1"/>
    <m/>
    <m/>
    <n v="0.25"/>
    <n v="30"/>
    <s v="Account"/>
    <n v="39"/>
    <n v="80"/>
    <n v="20"/>
    <n v="20"/>
    <n v="30"/>
    <n v="50"/>
    <n v="50"/>
    <s v="Thu"/>
    <s v="Mon"/>
    <s v="Mon"/>
    <n v="39"/>
  </r>
  <r>
    <s v="A00419"/>
    <s v="Southeast"/>
    <s v="Burton"/>
    <s v="Assess"/>
    <s v="Yes"/>
    <d v="2021-02-05T00:00:00"/>
    <d v="2021-03-13T00:00:00"/>
    <n v="1"/>
    <m/>
    <m/>
    <n v="0.5"/>
    <n v="31.807600000000001"/>
    <s v="Account"/>
    <n v="36"/>
    <n v="80"/>
    <n v="40"/>
    <n v="40"/>
    <n v="31.807600000000001"/>
    <n v="71.807600000000008"/>
    <n v="71.807600000000008"/>
    <s v="Fri"/>
    <s v="Sat"/>
    <s v="Sat"/>
    <n v="36"/>
  </r>
  <r>
    <s v="A00420"/>
    <s v="Northwest"/>
    <s v="Khan"/>
    <s v="Replace"/>
    <s v="Yes"/>
    <d v="2021-02-05T00:00:00"/>
    <d v="2021-06-30T00:00:00"/>
    <n v="1"/>
    <m/>
    <m/>
    <n v="0.5"/>
    <n v="61.17"/>
    <s v="P.O."/>
    <n v="145"/>
    <n v="80"/>
    <n v="40"/>
    <n v="40"/>
    <n v="61.17"/>
    <n v="101.17"/>
    <n v="101.17"/>
    <s v="Fri"/>
    <s v="Wed"/>
    <s v="Wed"/>
    <n v="145"/>
  </r>
  <r>
    <s v="A00421"/>
    <s v="West"/>
    <s v="Khan"/>
    <s v="Assess"/>
    <m/>
    <d v="2021-02-06T00:00:00"/>
    <d v="2021-03-23T00:00:00"/>
    <n v="1"/>
    <m/>
    <m/>
    <n v="0.5"/>
    <n v="15.542999999999999"/>
    <s v="P.O."/>
    <n v="45"/>
    <n v="80"/>
    <n v="40"/>
    <n v="40"/>
    <n v="15.542999999999999"/>
    <n v="55.542999999999999"/>
    <n v="55.542999999999999"/>
    <s v="Sat"/>
    <s v="Tue"/>
    <s v="Tue"/>
    <n v="45"/>
  </r>
  <r>
    <s v="A00422"/>
    <s v="West"/>
    <s v="Khan"/>
    <s v="Deliver"/>
    <m/>
    <d v="2021-02-06T00:00:00"/>
    <d v="2021-03-31T00:00:00"/>
    <n v="1"/>
    <m/>
    <m/>
    <n v="0.25"/>
    <n v="72.350099999999998"/>
    <s v="Account"/>
    <n v="53"/>
    <n v="80"/>
    <n v="20"/>
    <n v="20"/>
    <n v="72.350099999999998"/>
    <n v="92.350099999999998"/>
    <n v="92.350099999999998"/>
    <s v="Sat"/>
    <s v="Wed"/>
    <s v="Wed"/>
    <n v="53"/>
  </r>
  <r>
    <s v="A00423"/>
    <s v="North"/>
    <s v="Ling"/>
    <s v="Deliver"/>
    <s v="Yes"/>
    <d v="2021-02-08T00:00:00"/>
    <d v="2021-02-19T00:00:00"/>
    <n v="1"/>
    <m/>
    <m/>
    <n v="0.25"/>
    <n v="96.714699999999993"/>
    <s v="Account"/>
    <n v="11"/>
    <n v="80"/>
    <n v="20"/>
    <n v="20"/>
    <n v="96.714699999999993"/>
    <n v="116.71469999999999"/>
    <n v="116.71469999999999"/>
    <s v="Mon"/>
    <s v="Fri"/>
    <s v="Fri"/>
    <n v="11"/>
  </r>
  <r>
    <s v="A00424"/>
    <s v="Northwest"/>
    <s v="Cartier"/>
    <s v="Replace"/>
    <m/>
    <d v="2021-02-08T00:00:00"/>
    <d v="2021-02-16T00:00:00"/>
    <n v="1"/>
    <m/>
    <m/>
    <n v="0.5"/>
    <n v="207.89859999999999"/>
    <s v="C.O.D."/>
    <n v="8"/>
    <n v="80"/>
    <n v="40"/>
    <n v="40"/>
    <n v="207.89859999999999"/>
    <n v="247.89859999999999"/>
    <n v="247.89859999999999"/>
    <s v="Mon"/>
    <s v="Tue"/>
    <s v="Tue"/>
    <n v="8"/>
  </r>
  <r>
    <s v="A00425"/>
    <s v="South"/>
    <s v="Lopez"/>
    <s v="Install"/>
    <m/>
    <d v="2021-02-08T00:00:00"/>
    <d v="2021-02-18T00:00:00"/>
    <n v="3"/>
    <m/>
    <m/>
    <n v="3.5"/>
    <n v="821.87300000000005"/>
    <s v="Account"/>
    <n v="10"/>
    <n v="195"/>
    <n v="682.5"/>
    <n v="682.5"/>
    <n v="821.87300000000005"/>
    <n v="1504.373"/>
    <n v="1504.373"/>
    <s v="Mon"/>
    <s v="Thu"/>
    <s v="Thu"/>
    <n v="10"/>
  </r>
  <r>
    <s v="A00426"/>
    <s v="North"/>
    <s v="Ling"/>
    <s v="Repair"/>
    <m/>
    <d v="2021-02-08T00:00:00"/>
    <d v="2021-02-22T00:00:00"/>
    <n v="2"/>
    <m/>
    <m/>
    <n v="1"/>
    <n v="118.55840000000001"/>
    <s v="Account"/>
    <n v="14"/>
    <n v="140"/>
    <n v="140"/>
    <n v="140"/>
    <n v="118.55840000000001"/>
    <n v="258.55840000000001"/>
    <n v="258.55840000000001"/>
    <s v="Mon"/>
    <s v="Mon"/>
    <s v="Mon"/>
    <n v="14"/>
  </r>
  <r>
    <s v="A00427"/>
    <s v="Northwest"/>
    <s v="Cartier"/>
    <s v="Assess"/>
    <s v="Yes"/>
    <d v="2021-02-09T00:00:00"/>
    <d v="2021-02-10T00:00:00"/>
    <n v="1"/>
    <m/>
    <m/>
    <n v="0.25"/>
    <n v="54.463700000000003"/>
    <s v="P.O."/>
    <n v="1"/>
    <n v="80"/>
    <n v="20"/>
    <n v="20"/>
    <n v="54.463700000000003"/>
    <n v="74.463700000000003"/>
    <n v="74.463700000000003"/>
    <s v="Tue"/>
    <s v="Wed"/>
    <s v="Wed"/>
    <n v="1"/>
  </r>
  <r>
    <s v="A00428"/>
    <s v="North"/>
    <s v="Ling"/>
    <s v="Assess"/>
    <m/>
    <d v="2021-02-09T00:00:00"/>
    <d v="2021-02-22T00:00:00"/>
    <n v="2"/>
    <m/>
    <m/>
    <n v="0.25"/>
    <n v="83.441299999999998"/>
    <s v="Account"/>
    <n v="13"/>
    <n v="140"/>
    <n v="35"/>
    <n v="35"/>
    <n v="83.441299999999998"/>
    <n v="118.4413"/>
    <n v="118.4413"/>
    <s v="Tue"/>
    <s v="Mon"/>
    <s v="Mon"/>
    <n v="13"/>
  </r>
  <r>
    <s v="A00429"/>
    <s v="North"/>
    <s v="Ling"/>
    <s v="Assess"/>
    <m/>
    <d v="2021-02-09T00:00:00"/>
    <d v="2021-02-24T00:00:00"/>
    <n v="2"/>
    <m/>
    <m/>
    <n v="0.75"/>
    <n v="36"/>
    <s v="Account"/>
    <n v="15"/>
    <n v="140"/>
    <n v="105"/>
    <n v="105"/>
    <n v="36"/>
    <n v="141"/>
    <n v="141"/>
    <s v="Tue"/>
    <s v="Wed"/>
    <s v="Wed"/>
    <n v="15"/>
  </r>
  <r>
    <s v="A00430"/>
    <s v="South"/>
    <s v="Lopez"/>
    <s v="Replace"/>
    <m/>
    <d v="2021-02-09T00:00:00"/>
    <d v="2021-04-13T00:00:00"/>
    <n v="1"/>
    <m/>
    <m/>
    <n v="0.5"/>
    <n v="53.43"/>
    <s v="Account"/>
    <n v="63"/>
    <n v="80"/>
    <n v="40"/>
    <n v="40"/>
    <n v="53.43"/>
    <n v="93.43"/>
    <n v="93.43"/>
    <s v="Tue"/>
    <s v="Tue"/>
    <s v="Tue"/>
    <n v="63"/>
  </r>
  <r>
    <s v="A00431"/>
    <s v="North"/>
    <s v="Ling"/>
    <s v="Assess"/>
    <m/>
    <d v="2021-02-10T00:00:00"/>
    <d v="2021-02-17T00:00:00"/>
    <n v="1"/>
    <m/>
    <m/>
    <n v="0.5"/>
    <n v="76.787999999999997"/>
    <s v="Account"/>
    <n v="7"/>
    <n v="80"/>
    <n v="40"/>
    <n v="40"/>
    <n v="76.787999999999997"/>
    <n v="116.788"/>
    <n v="116.788"/>
    <s v="Wed"/>
    <s v="Wed"/>
    <s v="Wed"/>
    <n v="7"/>
  </r>
  <r>
    <s v="A00432"/>
    <s v="Southeast"/>
    <s v="Burton"/>
    <s v="Assess"/>
    <m/>
    <d v="2021-02-10T00:00:00"/>
    <d v="2021-02-22T00:00:00"/>
    <n v="1"/>
    <s v="Yes"/>
    <s v="Yes"/>
    <n v="0.25"/>
    <n v="78"/>
    <s v="Warranty"/>
    <n v="12"/>
    <n v="80"/>
    <n v="20"/>
    <n v="0"/>
    <n v="0"/>
    <n v="98"/>
    <n v="0"/>
    <s v="Wed"/>
    <s v="Mon"/>
    <s v="Mon"/>
    <n v="12"/>
  </r>
  <r>
    <s v="A00433"/>
    <s v="Northwest"/>
    <s v="Burton"/>
    <s v="Replace"/>
    <m/>
    <d v="2021-02-10T00:00:00"/>
    <d v="2021-02-25T00:00:00"/>
    <n v="2"/>
    <m/>
    <m/>
    <n v="2.75"/>
    <n v="666.4434"/>
    <s v="C.O.D."/>
    <n v="15"/>
    <n v="140"/>
    <n v="385"/>
    <n v="385"/>
    <n v="666.4434"/>
    <n v="1051.4434000000001"/>
    <n v="1051.4434000000001"/>
    <s v="Wed"/>
    <s v="Thu"/>
    <s v="Thu"/>
    <n v="15"/>
  </r>
  <r>
    <s v="A00434"/>
    <s v="Northwest"/>
    <s v="Burton"/>
    <s v="Deliver"/>
    <s v="Yes"/>
    <d v="2021-02-11T00:00:00"/>
    <d v="2021-02-27T00:00:00"/>
    <n v="1"/>
    <m/>
    <m/>
    <n v="0.25"/>
    <n v="19.196999999999999"/>
    <s v="C.O.D."/>
    <n v="16"/>
    <n v="80"/>
    <n v="20"/>
    <n v="20"/>
    <n v="19.196999999999999"/>
    <n v="39.197000000000003"/>
    <n v="39.197000000000003"/>
    <s v="Thu"/>
    <s v="Sat"/>
    <s v="Sat"/>
    <n v="16"/>
  </r>
  <r>
    <s v="A00435"/>
    <s v="South"/>
    <s v="Lopez"/>
    <s v="Assess"/>
    <m/>
    <d v="2021-02-11T00:00:00"/>
    <d v="2021-03-11T00:00:00"/>
    <n v="1"/>
    <m/>
    <m/>
    <n v="0.75"/>
    <n v="414.53649999999999"/>
    <s v="P.O."/>
    <n v="28"/>
    <n v="80"/>
    <n v="60"/>
    <n v="60"/>
    <n v="414.53649999999999"/>
    <n v="474.53649999999999"/>
    <n v="474.53649999999999"/>
    <s v="Thu"/>
    <s v="Thu"/>
    <s v="Thu"/>
    <n v="28"/>
  </r>
  <r>
    <s v="A00436"/>
    <s v="Southeast"/>
    <s v="Khan"/>
    <s v="Repair"/>
    <m/>
    <d v="2021-02-13T00:00:00"/>
    <d v="2021-04-08T00:00:00"/>
    <n v="1"/>
    <m/>
    <m/>
    <n v="1"/>
    <n v="19.196999999999999"/>
    <s v="Account"/>
    <n v="54"/>
    <n v="80"/>
    <n v="80"/>
    <n v="80"/>
    <n v="19.196999999999999"/>
    <n v="99.197000000000003"/>
    <n v="99.197000000000003"/>
    <s v="Sat"/>
    <s v="Thu"/>
    <s v="Thu"/>
    <n v="54"/>
  </r>
  <r>
    <s v="A00437"/>
    <s v="North"/>
    <s v="Ling"/>
    <s v="Install"/>
    <m/>
    <d v="2021-02-15T00:00:00"/>
    <d v="2021-02-18T00:00:00"/>
    <n v="2"/>
    <m/>
    <m/>
    <n v="1"/>
    <n v="157.86000000000001"/>
    <s v="Account"/>
    <n v="3"/>
    <n v="140"/>
    <n v="140"/>
    <n v="140"/>
    <n v="157.86000000000001"/>
    <n v="297.86"/>
    <n v="297.86"/>
    <s v="Mon"/>
    <s v="Thu"/>
    <s v="Thu"/>
    <n v="3"/>
  </r>
  <r>
    <s v="A00438"/>
    <s v="North"/>
    <s v="Ling"/>
    <s v="Assess"/>
    <m/>
    <d v="2021-02-15T00:00:00"/>
    <d v="2021-02-24T00:00:00"/>
    <n v="2"/>
    <m/>
    <m/>
    <n v="0.25"/>
    <n v="160.39080000000001"/>
    <s v="Account"/>
    <n v="9"/>
    <n v="140"/>
    <n v="35"/>
    <n v="35"/>
    <n v="160.39080000000001"/>
    <n v="195.39080000000001"/>
    <n v="195.39080000000001"/>
    <s v="Mon"/>
    <s v="Wed"/>
    <s v="Wed"/>
    <n v="9"/>
  </r>
  <r>
    <s v="A00439"/>
    <s v="North"/>
    <s v="Ling"/>
    <s v="Assess"/>
    <m/>
    <d v="2021-02-15T00:00:00"/>
    <d v="2021-02-25T00:00:00"/>
    <n v="2"/>
    <m/>
    <m/>
    <n v="0.25"/>
    <n v="46.845300000000002"/>
    <s v="Account"/>
    <n v="10"/>
    <n v="140"/>
    <n v="35"/>
    <n v="35"/>
    <n v="46.845300000000002"/>
    <n v="81.845300000000009"/>
    <n v="81.845300000000009"/>
    <s v="Mon"/>
    <s v="Thu"/>
    <s v="Thu"/>
    <n v="10"/>
  </r>
  <r>
    <s v="A00440"/>
    <s v="Southwest"/>
    <s v="Cartier"/>
    <s v="Replace"/>
    <s v="Yes"/>
    <d v="2021-02-15T00:00:00"/>
    <d v="2021-03-01T00:00:00"/>
    <n v="2"/>
    <m/>
    <m/>
    <n v="1.25"/>
    <n v="952.06380000000001"/>
    <s v="C.O.D."/>
    <n v="14"/>
    <n v="140"/>
    <n v="175"/>
    <n v="175"/>
    <n v="952.06380000000001"/>
    <n v="1127.0637999999999"/>
    <n v="1127.0637999999999"/>
    <s v="Mon"/>
    <s v="Mon"/>
    <s v="Mon"/>
    <n v="14"/>
  </r>
  <r>
    <s v="A00441"/>
    <s v="West"/>
    <s v="Khan"/>
    <s v="Deliver"/>
    <m/>
    <d v="2021-02-16T00:00:00"/>
    <d v="2021-03-03T00:00:00"/>
    <n v="1"/>
    <m/>
    <m/>
    <n v="0.25"/>
    <n v="17.420000000000002"/>
    <s v="Account"/>
    <n v="15"/>
    <n v="80"/>
    <n v="20"/>
    <n v="20"/>
    <n v="17.420000000000002"/>
    <n v="37.42"/>
    <n v="37.42"/>
    <s v="Tue"/>
    <s v="Wed"/>
    <s v="Wed"/>
    <n v="15"/>
  </r>
  <r>
    <s v="A00442"/>
    <s v="Northwest"/>
    <s v="Cartier"/>
    <s v="Replace"/>
    <m/>
    <d v="2021-02-16T00:00:00"/>
    <d v="2021-03-08T00:00:00"/>
    <n v="2"/>
    <m/>
    <m/>
    <n v="0.5"/>
    <n v="202"/>
    <s v="C.O.D."/>
    <n v="20"/>
    <n v="140"/>
    <n v="70"/>
    <n v="70"/>
    <n v="202"/>
    <n v="272"/>
    <n v="272"/>
    <s v="Tue"/>
    <s v="Mon"/>
    <s v="Mon"/>
    <n v="20"/>
  </r>
  <r>
    <s v="A00443"/>
    <s v="Southeast"/>
    <s v="Burton"/>
    <s v="Assess"/>
    <m/>
    <d v="2021-02-17T00:00:00"/>
    <d v="2021-02-22T00:00:00"/>
    <n v="1"/>
    <m/>
    <m/>
    <n v="0.75"/>
    <n v="137.13"/>
    <s v="Account"/>
    <n v="5"/>
    <n v="80"/>
    <n v="60"/>
    <n v="60"/>
    <n v="137.13"/>
    <n v="197.13"/>
    <n v="197.13"/>
    <s v="Wed"/>
    <s v="Mon"/>
    <s v="Mon"/>
    <n v="5"/>
  </r>
  <r>
    <s v="A00444"/>
    <s v="West"/>
    <s v="Khan"/>
    <s v="Assess"/>
    <m/>
    <d v="2021-02-17T00:00:00"/>
    <d v="2021-03-01T00:00:00"/>
    <n v="1"/>
    <m/>
    <m/>
    <n v="0.5"/>
    <n v="180"/>
    <s v="C.O.D."/>
    <n v="12"/>
    <n v="80"/>
    <n v="40"/>
    <n v="40"/>
    <n v="180"/>
    <n v="220"/>
    <n v="220"/>
    <s v="Wed"/>
    <s v="Mon"/>
    <s v="Mon"/>
    <n v="12"/>
  </r>
  <r>
    <s v="A00445"/>
    <s v="Central"/>
    <s v="Khan"/>
    <s v="Assess"/>
    <m/>
    <d v="2021-02-17T00:00:00"/>
    <d v="2021-03-01T00:00:00"/>
    <n v="1"/>
    <m/>
    <m/>
    <n v="0.25"/>
    <n v="255.3433"/>
    <s v="C.O.D."/>
    <n v="12"/>
    <n v="80"/>
    <n v="20"/>
    <n v="20"/>
    <n v="255.3433"/>
    <n v="275.3433"/>
    <n v="275.3433"/>
    <s v="Wed"/>
    <s v="Mon"/>
    <s v="Mon"/>
    <n v="12"/>
  </r>
  <r>
    <s v="A00446"/>
    <s v="Northwest"/>
    <s v="Khan"/>
    <s v="Deliver"/>
    <m/>
    <d v="2021-02-17T00:00:00"/>
    <d v="2021-03-02T00:00:00"/>
    <n v="1"/>
    <m/>
    <m/>
    <n v="0.25"/>
    <n v="48.372999999999998"/>
    <s v="P.O."/>
    <n v="13"/>
    <n v="80"/>
    <n v="20"/>
    <n v="20"/>
    <n v="48.372999999999998"/>
    <n v="68.37299999999999"/>
    <n v="68.37299999999999"/>
    <s v="Wed"/>
    <s v="Tue"/>
    <s v="Tue"/>
    <n v="13"/>
  </r>
  <r>
    <s v="A00447"/>
    <s v="North"/>
    <s v="Ling"/>
    <s v="Deliver"/>
    <m/>
    <d v="2021-02-17T00:00:00"/>
    <d v="2021-03-08T00:00:00"/>
    <n v="1"/>
    <m/>
    <m/>
    <n v="0.25"/>
    <n v="40.200000000000003"/>
    <s v="Account"/>
    <n v="19"/>
    <n v="80"/>
    <n v="20"/>
    <n v="20"/>
    <n v="40.200000000000003"/>
    <n v="60.2"/>
    <n v="60.2"/>
    <s v="Wed"/>
    <s v="Mon"/>
    <s v="Mon"/>
    <n v="19"/>
  </r>
  <r>
    <s v="A00448"/>
    <s v="Central"/>
    <s v="Cartier"/>
    <s v="Deliver"/>
    <m/>
    <d v="2021-02-18T00:00:00"/>
    <d v="2021-03-06T00:00:00"/>
    <n v="1"/>
    <m/>
    <m/>
    <n v="0.25"/>
    <n v="61.4985"/>
    <s v="Account"/>
    <n v="16"/>
    <n v="80"/>
    <n v="20"/>
    <n v="20"/>
    <n v="61.4985"/>
    <n v="81.498500000000007"/>
    <n v="81.498500000000007"/>
    <s v="Thu"/>
    <s v="Sat"/>
    <s v="Sat"/>
    <n v="16"/>
  </r>
  <r>
    <s v="A00449"/>
    <s v="Northwest"/>
    <s v="Khan"/>
    <s v="Replace"/>
    <m/>
    <d v="2021-02-18T00:00:00"/>
    <d v="2021-03-02T00:00:00"/>
    <n v="1"/>
    <m/>
    <m/>
    <n v="0.5"/>
    <n v="42.66"/>
    <s v="Account"/>
    <n v="12"/>
    <n v="80"/>
    <n v="40"/>
    <n v="40"/>
    <n v="42.66"/>
    <n v="82.66"/>
    <n v="82.66"/>
    <s v="Thu"/>
    <s v="Tue"/>
    <s v="Tue"/>
    <n v="12"/>
  </r>
  <r>
    <s v="A00450"/>
    <s v="North"/>
    <s v="Ling"/>
    <s v="Replace"/>
    <m/>
    <d v="2021-02-18T00:00:00"/>
    <d v="2021-03-10T00:00:00"/>
    <n v="1"/>
    <m/>
    <m/>
    <n v="0.5"/>
    <n v="16.420000000000002"/>
    <s v="Credit"/>
    <n v="20"/>
    <n v="80"/>
    <n v="40"/>
    <n v="40"/>
    <n v="16.420000000000002"/>
    <n v="56.42"/>
    <n v="56.42"/>
    <s v="Thu"/>
    <s v="Wed"/>
    <s v="Wed"/>
    <n v="20"/>
  </r>
  <r>
    <s v="A00451"/>
    <s v="Southeast"/>
    <s v="Burton"/>
    <s v="Assess"/>
    <m/>
    <d v="2021-02-19T00:00:00"/>
    <d v="2021-03-09T00:00:00"/>
    <n v="2"/>
    <m/>
    <m/>
    <n v="0.5"/>
    <n v="31.807600000000001"/>
    <s v="Account"/>
    <n v="18"/>
    <n v="140"/>
    <n v="70"/>
    <n v="70"/>
    <n v="31.807600000000001"/>
    <n v="101.80760000000001"/>
    <n v="101.80760000000001"/>
    <s v="Fri"/>
    <s v="Tue"/>
    <s v="Tue"/>
    <n v="18"/>
  </r>
  <r>
    <s v="A00452"/>
    <s v="North"/>
    <s v="Ling"/>
    <s v="Assess"/>
    <m/>
    <d v="2021-02-22T00:00:00"/>
    <d v="2021-03-29T00:00:00"/>
    <n v="2"/>
    <m/>
    <m/>
    <n v="0.5"/>
    <n v="239.96940000000001"/>
    <s v="Account"/>
    <n v="35"/>
    <n v="140"/>
    <n v="70"/>
    <n v="70"/>
    <n v="239.96940000000001"/>
    <n v="309.96940000000001"/>
    <n v="309.96940000000001"/>
    <s v="Mon"/>
    <s v="Mon"/>
    <s v="Mon"/>
    <n v="35"/>
  </r>
  <r>
    <s v="A00453"/>
    <s v="Central"/>
    <s v="Burton"/>
    <s v="Repair"/>
    <m/>
    <d v="2021-02-23T00:00:00"/>
    <d v="2021-03-02T00:00:00"/>
    <n v="1"/>
    <m/>
    <m/>
    <n v="1"/>
    <n v="90"/>
    <s v="C.O.D."/>
    <n v="7"/>
    <n v="80"/>
    <n v="80"/>
    <n v="80"/>
    <n v="90"/>
    <n v="170"/>
    <n v="170"/>
    <s v="Tue"/>
    <s v="Tue"/>
    <s v="Tue"/>
    <n v="7"/>
  </r>
  <r>
    <s v="A00454"/>
    <s v="South"/>
    <s v="Lopez"/>
    <s v="Deliver"/>
    <m/>
    <d v="2021-02-23T00:00:00"/>
    <d v="2021-03-16T00:00:00"/>
    <n v="1"/>
    <m/>
    <m/>
    <n v="0.25"/>
    <n v="16.25"/>
    <s v="Account"/>
    <n v="21"/>
    <n v="80"/>
    <n v="20"/>
    <n v="20"/>
    <n v="16.25"/>
    <n v="36.25"/>
    <n v="36.25"/>
    <s v="Tue"/>
    <s v="Tue"/>
    <s v="Tue"/>
    <n v="21"/>
  </r>
  <r>
    <s v="A00455"/>
    <s v="Central"/>
    <s v="Cartier"/>
    <s v="Assess"/>
    <m/>
    <d v="2021-02-23T00:00:00"/>
    <d v="2021-04-01T00:00:00"/>
    <n v="2"/>
    <m/>
    <m/>
    <n v="0.25"/>
    <n v="269.40269999999998"/>
    <s v="C.O.D."/>
    <n v="37"/>
    <n v="140"/>
    <n v="35"/>
    <n v="35"/>
    <n v="269.40269999999998"/>
    <n v="304.40269999999998"/>
    <n v="304.40269999999998"/>
    <s v="Tue"/>
    <s v="Thu"/>
    <s v="Thu"/>
    <n v="37"/>
  </r>
  <r>
    <s v="A00456"/>
    <s v="South"/>
    <s v="Lopez"/>
    <s v="Deliver"/>
    <m/>
    <d v="2021-02-24T00:00:00"/>
    <d v="2021-03-15T00:00:00"/>
    <n v="1"/>
    <m/>
    <m/>
    <n v="0.25"/>
    <n v="33.497100000000003"/>
    <s v="Account"/>
    <n v="19"/>
    <n v="80"/>
    <n v="20"/>
    <n v="20"/>
    <n v="33.497100000000003"/>
    <n v="53.497100000000003"/>
    <n v="53.497100000000003"/>
    <s v="Wed"/>
    <s v="Mon"/>
    <s v="Mon"/>
    <n v="19"/>
  </r>
  <r>
    <s v="A00457"/>
    <s v="Central"/>
    <s v="Burton"/>
    <s v="Assess"/>
    <m/>
    <d v="2021-02-25T00:00:00"/>
    <d v="2021-03-08T00:00:00"/>
    <n v="1"/>
    <m/>
    <m/>
    <n v="0.25"/>
    <n v="305.46260000000001"/>
    <s v="Account"/>
    <n v="11"/>
    <n v="80"/>
    <n v="20"/>
    <n v="20"/>
    <n v="305.46260000000001"/>
    <n v="325.46260000000001"/>
    <n v="325.46260000000001"/>
    <s v="Thu"/>
    <s v="Mon"/>
    <s v="Mon"/>
    <n v="11"/>
  </r>
  <r>
    <s v="A00458"/>
    <s v="South"/>
    <s v="Lopez"/>
    <s v="Replace"/>
    <m/>
    <d v="2021-02-25T00:00:00"/>
    <d v="2021-03-15T00:00:00"/>
    <n v="1"/>
    <m/>
    <m/>
    <n v="0.75"/>
    <n v="50.672400000000003"/>
    <s v="P.O."/>
    <n v="18"/>
    <n v="80"/>
    <n v="60"/>
    <n v="60"/>
    <n v="50.672400000000003"/>
    <n v="110.67240000000001"/>
    <n v="110.67240000000001"/>
    <s v="Thu"/>
    <s v="Mon"/>
    <s v="Mon"/>
    <n v="18"/>
  </r>
  <r>
    <s v="A00459"/>
    <s v="South"/>
    <s v="Lopez"/>
    <s v="Replace"/>
    <m/>
    <d v="2021-02-25T00:00:00"/>
    <d v="2021-03-16T00:00:00"/>
    <n v="1"/>
    <m/>
    <m/>
    <n v="0.5"/>
    <n v="45.63"/>
    <s v="P.O."/>
    <n v="19"/>
    <n v="80"/>
    <n v="40"/>
    <n v="40"/>
    <n v="45.63"/>
    <n v="85.63"/>
    <n v="85.63"/>
    <s v="Thu"/>
    <s v="Tue"/>
    <s v="Tue"/>
    <n v="19"/>
  </r>
  <r>
    <s v="A00460"/>
    <s v="West"/>
    <s v="Khan"/>
    <s v="Replace"/>
    <m/>
    <d v="2021-02-25T00:00:00"/>
    <d v="2021-03-24T00:00:00"/>
    <n v="1"/>
    <m/>
    <m/>
    <n v="1"/>
    <n v="42.66"/>
    <s v="C.O.D."/>
    <n v="27"/>
    <n v="80"/>
    <n v="80"/>
    <n v="80"/>
    <n v="42.66"/>
    <n v="122.66"/>
    <n v="122.66"/>
    <s v="Thu"/>
    <s v="Wed"/>
    <s v="Wed"/>
    <n v="27"/>
  </r>
  <r>
    <s v="A00461"/>
    <s v="Central"/>
    <s v="Burton"/>
    <s v="Assess"/>
    <m/>
    <d v="2021-02-25T00:00:00"/>
    <d v="2021-04-07T00:00:00"/>
    <n v="1"/>
    <m/>
    <m/>
    <n v="0.25"/>
    <n v="38.698399999999999"/>
    <s v="P.O."/>
    <n v="41"/>
    <n v="80"/>
    <n v="20"/>
    <n v="20"/>
    <n v="38.698399999999999"/>
    <n v="58.698399999999999"/>
    <n v="58.698399999999999"/>
    <s v="Thu"/>
    <s v="Wed"/>
    <s v="Wed"/>
    <n v="41"/>
  </r>
  <r>
    <s v="A00462"/>
    <s v="Central"/>
    <s v="Cartier"/>
    <s v="Assess"/>
    <m/>
    <d v="2021-03-01T00:00:00"/>
    <d v="2021-03-15T00:00:00"/>
    <n v="1"/>
    <m/>
    <m/>
    <n v="0.25"/>
    <n v="164.22120000000001"/>
    <s v="Account"/>
    <n v="14"/>
    <n v="80"/>
    <n v="20"/>
    <n v="20"/>
    <n v="164.22120000000001"/>
    <n v="184.22120000000001"/>
    <n v="184.22120000000001"/>
    <s v="Mon"/>
    <s v="Mon"/>
    <s v="Mon"/>
    <n v="14"/>
  </r>
  <r>
    <s v="A00463"/>
    <s v="West"/>
    <s v="Khan"/>
    <s v="Replace"/>
    <m/>
    <d v="2021-03-01T00:00:00"/>
    <d v="2021-03-15T00:00:00"/>
    <n v="2"/>
    <m/>
    <m/>
    <n v="0.5"/>
    <n v="24.38"/>
    <s v="Account"/>
    <n v="14"/>
    <n v="140"/>
    <n v="70"/>
    <n v="70"/>
    <n v="24.38"/>
    <n v="94.38"/>
    <n v="94.38"/>
    <s v="Mon"/>
    <s v="Mon"/>
    <s v="Mon"/>
    <n v="14"/>
  </r>
  <r>
    <s v="A00464"/>
    <s v="South"/>
    <s v="Lopez"/>
    <s v="Assess"/>
    <m/>
    <d v="2021-03-01T00:00:00"/>
    <d v="2021-03-24T00:00:00"/>
    <n v="1"/>
    <m/>
    <m/>
    <n v="0.25"/>
    <n v="267.94040000000001"/>
    <s v="P.O."/>
    <n v="23"/>
    <n v="80"/>
    <n v="20"/>
    <n v="20"/>
    <n v="267.94040000000001"/>
    <n v="287.94040000000001"/>
    <n v="287.94040000000001"/>
    <s v="Mon"/>
    <s v="Wed"/>
    <s v="Wed"/>
    <n v="23"/>
  </r>
  <r>
    <s v="A00465"/>
    <s v="East"/>
    <s v="Ling"/>
    <s v="Assess"/>
    <m/>
    <d v="2021-03-01T00:00:00"/>
    <d v="2021-04-13T00:00:00"/>
    <n v="2"/>
    <m/>
    <m/>
    <n v="0.5"/>
    <n v="175.8682"/>
    <s v="Account"/>
    <n v="43"/>
    <n v="140"/>
    <n v="70"/>
    <n v="70"/>
    <n v="175.8682"/>
    <n v="245.8682"/>
    <n v="245.8682"/>
    <s v="Mon"/>
    <s v="Tue"/>
    <s v="Tue"/>
    <n v="43"/>
  </r>
  <r>
    <s v="A00466"/>
    <s v="Central"/>
    <s v="Cartier"/>
    <s v="Deliver"/>
    <m/>
    <d v="2021-03-01T00:00:00"/>
    <d v="2021-04-20T00:00:00"/>
    <n v="1"/>
    <s v="Yes"/>
    <s v="Yes"/>
    <n v="0.25"/>
    <n v="81.12"/>
    <s v="Warranty"/>
    <n v="50"/>
    <n v="80"/>
    <n v="20"/>
    <n v="0"/>
    <n v="0"/>
    <n v="101.12"/>
    <n v="0"/>
    <s v="Mon"/>
    <s v="Tue"/>
    <s v="Tue"/>
    <n v="50"/>
  </r>
  <r>
    <s v="A00467"/>
    <s v="North"/>
    <s v="Ling"/>
    <s v="Assess"/>
    <m/>
    <d v="2021-03-01T00:00:00"/>
    <d v="2021-04-29T00:00:00"/>
    <n v="2"/>
    <s v="Yes"/>
    <s v="Yes"/>
    <n v="1"/>
    <n v="9.98"/>
    <s v="Warranty"/>
    <n v="59"/>
    <n v="140"/>
    <n v="140"/>
    <n v="0"/>
    <n v="0"/>
    <n v="149.97999999999999"/>
    <n v="0"/>
    <s v="Mon"/>
    <s v="Thu"/>
    <s v="Thu"/>
    <n v="59"/>
  </r>
  <r>
    <s v="A00468"/>
    <s v="Northwest"/>
    <s v="Khan"/>
    <s v="Assess"/>
    <m/>
    <d v="2021-03-02T00:00:00"/>
    <d v="2021-03-09T00:00:00"/>
    <n v="1"/>
    <m/>
    <m/>
    <n v="1.25"/>
    <n v="340.70060000000001"/>
    <s v="Account"/>
    <n v="7"/>
    <n v="80"/>
    <n v="100"/>
    <n v="100"/>
    <n v="340.70060000000001"/>
    <n v="440.70060000000001"/>
    <n v="440.70060000000001"/>
    <s v="Tue"/>
    <s v="Tue"/>
    <s v="Tue"/>
    <n v="7"/>
  </r>
  <r>
    <s v="A00469"/>
    <s v="Northwest"/>
    <s v="Khan"/>
    <s v="Replace"/>
    <s v="Yes"/>
    <d v="2021-03-02T00:00:00"/>
    <d v="2021-03-10T00:00:00"/>
    <n v="1"/>
    <m/>
    <m/>
    <n v="0.75"/>
    <n v="22.84"/>
    <s v="P.O."/>
    <n v="8"/>
    <n v="80"/>
    <n v="60"/>
    <n v="60"/>
    <n v="22.84"/>
    <n v="82.84"/>
    <n v="82.84"/>
    <s v="Tue"/>
    <s v="Wed"/>
    <s v="Wed"/>
    <n v="8"/>
  </r>
  <r>
    <s v="A00470"/>
    <s v="South"/>
    <s v="Lopez"/>
    <s v="Replace"/>
    <m/>
    <d v="2021-03-02T00:00:00"/>
    <d v="2021-03-11T00:00:00"/>
    <n v="1"/>
    <m/>
    <m/>
    <n v="0.5"/>
    <n v="3.5750000000000002"/>
    <s v="Account"/>
    <n v="9"/>
    <n v="80"/>
    <n v="40"/>
    <n v="40"/>
    <n v="3.5750000000000002"/>
    <n v="43.575000000000003"/>
    <n v="43.575000000000003"/>
    <s v="Tue"/>
    <s v="Thu"/>
    <s v="Thu"/>
    <n v="9"/>
  </r>
  <r>
    <s v="A00471"/>
    <s v="South"/>
    <s v="Lopez"/>
    <s v="Assess"/>
    <m/>
    <d v="2021-03-02T00:00:00"/>
    <d v="2021-03-11T00:00:00"/>
    <n v="1"/>
    <m/>
    <m/>
    <n v="0.25"/>
    <n v="16.25"/>
    <s v="Account"/>
    <n v="9"/>
    <n v="80"/>
    <n v="20"/>
    <n v="20"/>
    <n v="16.25"/>
    <n v="36.25"/>
    <n v="36.25"/>
    <s v="Tue"/>
    <s v="Thu"/>
    <s v="Thu"/>
    <n v="9"/>
  </r>
  <r>
    <s v="A00472"/>
    <s v="Central"/>
    <s v="Burton"/>
    <s v="Replace"/>
    <m/>
    <d v="2021-03-02T00:00:00"/>
    <d v="2021-03-20T00:00:00"/>
    <n v="1"/>
    <m/>
    <m/>
    <n v="0.75"/>
    <n v="19.196999999999999"/>
    <s v="P.O."/>
    <n v="18"/>
    <n v="80"/>
    <n v="60"/>
    <n v="60"/>
    <n v="19.196999999999999"/>
    <n v="79.197000000000003"/>
    <n v="79.197000000000003"/>
    <s v="Tue"/>
    <s v="Sat"/>
    <s v="Sat"/>
    <n v="18"/>
  </r>
  <r>
    <s v="A00473"/>
    <s v="Southeast"/>
    <s v="Cartier"/>
    <s v="Deliver"/>
    <m/>
    <d v="2021-03-02T00:00:00"/>
    <d v="2021-03-16T00:00:00"/>
    <n v="1"/>
    <m/>
    <m/>
    <n v="0.25"/>
    <n v="73.508899999999997"/>
    <s v="P.O."/>
    <n v="14"/>
    <n v="80"/>
    <n v="20"/>
    <n v="20"/>
    <n v="73.508899999999997"/>
    <n v="93.508899999999997"/>
    <n v="93.508899999999997"/>
    <s v="Tue"/>
    <s v="Tue"/>
    <s v="Tue"/>
    <n v="14"/>
  </r>
  <r>
    <s v="A00474"/>
    <s v="Central"/>
    <s v="Burton"/>
    <s v="Assess"/>
    <m/>
    <d v="2021-03-02T00:00:00"/>
    <d v="2021-03-23T00:00:00"/>
    <n v="1"/>
    <m/>
    <m/>
    <n v="0.25"/>
    <n v="144"/>
    <s v="P.O."/>
    <n v="21"/>
    <n v="80"/>
    <n v="20"/>
    <n v="20"/>
    <n v="144"/>
    <n v="164"/>
    <n v="164"/>
    <s v="Tue"/>
    <s v="Tue"/>
    <s v="Tue"/>
    <n v="21"/>
  </r>
  <r>
    <s v="A00475"/>
    <s v="Southeast"/>
    <s v="Burton"/>
    <s v="Install"/>
    <m/>
    <d v="2021-03-02T00:00:00"/>
    <d v="2021-03-23T00:00:00"/>
    <n v="1"/>
    <m/>
    <s v="Yes"/>
    <n v="2"/>
    <n v="94.71"/>
    <s v="C.O.D."/>
    <n v="21"/>
    <n v="80"/>
    <n v="160"/>
    <n v="160"/>
    <n v="0"/>
    <n v="254.70999999999998"/>
    <n v="160"/>
    <s v="Tue"/>
    <s v="Tue"/>
    <s v="Tue"/>
    <n v="21"/>
  </r>
  <r>
    <s v="A00476"/>
    <s v="Central"/>
    <s v="Burton"/>
    <s v="Assess"/>
    <s v="Yes"/>
    <d v="2021-03-03T00:00:00"/>
    <d v="2021-03-09T00:00:00"/>
    <n v="2"/>
    <m/>
    <m/>
    <n v="0.25"/>
    <n v="41.153799999999997"/>
    <s v="C.O.D."/>
    <n v="6"/>
    <n v="140"/>
    <n v="35"/>
    <n v="35"/>
    <n v="41.153799999999997"/>
    <n v="76.15379999999999"/>
    <n v="76.15379999999999"/>
    <s v="Wed"/>
    <s v="Tue"/>
    <s v="Tue"/>
    <n v="6"/>
  </r>
  <r>
    <s v="A00477"/>
    <s v="East"/>
    <s v="Ling"/>
    <s v="Replace"/>
    <m/>
    <d v="2021-03-03T00:00:00"/>
    <d v="2021-04-06T00:00:00"/>
    <n v="2"/>
    <m/>
    <m/>
    <n v="0.5"/>
    <n v="76.9499"/>
    <s v="C.O.D."/>
    <n v="34"/>
    <n v="140"/>
    <n v="70"/>
    <n v="70"/>
    <n v="76.9499"/>
    <n v="146.94990000000001"/>
    <n v="146.94990000000001"/>
    <s v="Wed"/>
    <s v="Tue"/>
    <s v="Tue"/>
    <n v="34"/>
  </r>
  <r>
    <s v="A00478"/>
    <s v="West"/>
    <s v="Khan"/>
    <s v="Assess"/>
    <m/>
    <d v="2021-03-03T00:00:00"/>
    <d v="2021-04-26T00:00:00"/>
    <n v="1"/>
    <m/>
    <m/>
    <n v="0.5"/>
    <n v="25.24"/>
    <s v="P.O."/>
    <n v="54"/>
    <n v="80"/>
    <n v="40"/>
    <n v="40"/>
    <n v="25.24"/>
    <n v="65.239999999999995"/>
    <n v="65.239999999999995"/>
    <s v="Wed"/>
    <s v="Mon"/>
    <s v="Mon"/>
    <n v="54"/>
  </r>
  <r>
    <s v="A00479"/>
    <s v="Northwest"/>
    <s v="Burton"/>
    <s v="Assess"/>
    <s v="Yes"/>
    <d v="2021-03-03T00:00:00"/>
    <d v="2021-05-13T00:00:00"/>
    <n v="2"/>
    <m/>
    <m/>
    <n v="0.75"/>
    <n v="572.62689999999998"/>
    <s v="C.O.D."/>
    <n v="71"/>
    <n v="140"/>
    <n v="105"/>
    <n v="105"/>
    <n v="572.62689999999998"/>
    <n v="677.62689999999998"/>
    <n v="677.62689999999998"/>
    <s v="Wed"/>
    <s v="Thu"/>
    <s v="Thu"/>
    <n v="71"/>
  </r>
  <r>
    <s v="A00480"/>
    <s v="South"/>
    <s v="Burton"/>
    <s v="Replace"/>
    <m/>
    <d v="2021-03-03T00:00:00"/>
    <d v="2021-07-12T00:00:00"/>
    <n v="2"/>
    <m/>
    <m/>
    <n v="1.25"/>
    <n v="361.90370000000001"/>
    <s v="Account"/>
    <n v="131"/>
    <n v="140"/>
    <n v="175"/>
    <n v="175"/>
    <n v="361.90370000000001"/>
    <n v="536.90370000000007"/>
    <n v="536.90370000000007"/>
    <s v="Wed"/>
    <s v="Mon"/>
    <s v="Mon"/>
    <n v="131"/>
  </r>
  <r>
    <s v="A00481"/>
    <s v="Northwest"/>
    <s v="Cartier"/>
    <s v="Assess"/>
    <m/>
    <d v="2021-03-04T00:00:00"/>
    <d v="2021-03-08T00:00:00"/>
    <n v="1"/>
    <m/>
    <m/>
    <n v="0.25"/>
    <n v="110.2272"/>
    <s v="Account"/>
    <n v="4"/>
    <n v="80"/>
    <n v="20"/>
    <n v="20"/>
    <n v="110.2272"/>
    <n v="130.22719999999998"/>
    <n v="130.22719999999998"/>
    <s v="Thu"/>
    <s v="Mon"/>
    <s v="Mon"/>
    <n v="4"/>
  </r>
  <r>
    <s v="A00482"/>
    <s v="South"/>
    <s v="Lopez"/>
    <s v="Assess"/>
    <m/>
    <d v="2021-03-04T00:00:00"/>
    <d v="2021-03-15T00:00:00"/>
    <n v="1"/>
    <m/>
    <m/>
    <n v="0.25"/>
    <n v="33.910499999999999"/>
    <s v="Account"/>
    <n v="11"/>
    <n v="80"/>
    <n v="20"/>
    <n v="20"/>
    <n v="33.910499999999999"/>
    <n v="53.910499999999999"/>
    <n v="53.910499999999999"/>
    <s v="Thu"/>
    <s v="Mon"/>
    <s v="Mon"/>
    <n v="11"/>
  </r>
  <r>
    <s v="A00483"/>
    <s v="North"/>
    <s v="Ling"/>
    <s v="Assess"/>
    <m/>
    <d v="2021-03-04T00:00:00"/>
    <d v="2021-03-24T00:00:00"/>
    <n v="2"/>
    <m/>
    <m/>
    <n v="0.25"/>
    <n v="19"/>
    <s v="Account"/>
    <n v="20"/>
    <n v="140"/>
    <n v="35"/>
    <n v="35"/>
    <n v="19"/>
    <n v="54"/>
    <n v="54"/>
    <s v="Thu"/>
    <s v="Wed"/>
    <s v="Wed"/>
    <n v="20"/>
  </r>
  <r>
    <s v="A00484"/>
    <s v="West"/>
    <s v="Khan"/>
    <s v="Install"/>
    <m/>
    <d v="2021-03-04T00:00:00"/>
    <d v="2021-03-24T00:00:00"/>
    <n v="1"/>
    <m/>
    <m/>
    <n v="1.25"/>
    <n v="294.77999999999997"/>
    <s v="P.O."/>
    <n v="20"/>
    <n v="80"/>
    <n v="100"/>
    <n v="100"/>
    <n v="294.77999999999997"/>
    <n v="394.78"/>
    <n v="394.78"/>
    <s v="Thu"/>
    <s v="Wed"/>
    <s v="Wed"/>
    <n v="20"/>
  </r>
  <r>
    <s v="A00485"/>
    <s v="East"/>
    <s v="Ling"/>
    <s v="Assess"/>
    <m/>
    <d v="2021-03-04T00:00:00"/>
    <d v="2021-04-26T00:00:00"/>
    <n v="2"/>
    <m/>
    <m/>
    <n v="0.25"/>
    <n v="83.231700000000004"/>
    <s v="Account"/>
    <n v="53"/>
    <n v="140"/>
    <n v="35"/>
    <n v="35"/>
    <n v="83.231700000000004"/>
    <n v="118.2317"/>
    <n v="118.2317"/>
    <s v="Thu"/>
    <s v="Mon"/>
    <s v="Mon"/>
    <n v="53"/>
  </r>
  <r>
    <s v="A00486"/>
    <s v="South"/>
    <s v="Lopez"/>
    <s v="Assess"/>
    <m/>
    <d v="2021-03-08T00:00:00"/>
    <d v="2021-03-16T00:00:00"/>
    <n v="1"/>
    <m/>
    <m/>
    <n v="0.75"/>
    <n v="103.0842"/>
    <s v="Account"/>
    <n v="8"/>
    <n v="80"/>
    <n v="60"/>
    <n v="60"/>
    <n v="103.0842"/>
    <n v="163.08420000000001"/>
    <n v="163.08420000000001"/>
    <s v="Mon"/>
    <s v="Tue"/>
    <s v="Tue"/>
    <n v="8"/>
  </r>
  <r>
    <s v="A00487"/>
    <s v="Central"/>
    <s v="Cartier"/>
    <s v="Replace"/>
    <m/>
    <d v="2021-03-08T00:00:00"/>
    <d v="2021-03-16T00:00:00"/>
    <n v="2"/>
    <m/>
    <m/>
    <n v="0.5"/>
    <n v="144.30529999999999"/>
    <s v="C.O.D."/>
    <n v="8"/>
    <n v="140"/>
    <n v="70"/>
    <n v="70"/>
    <n v="144.30529999999999"/>
    <n v="214.30529999999999"/>
    <n v="214.30529999999999"/>
    <s v="Mon"/>
    <s v="Tue"/>
    <s v="Tue"/>
    <n v="8"/>
  </r>
  <r>
    <s v="A00488"/>
    <s v="North"/>
    <s v="Ling"/>
    <s v="Assess"/>
    <m/>
    <d v="2021-03-08T00:00:00"/>
    <d v="2021-03-25T00:00:00"/>
    <n v="2"/>
    <m/>
    <m/>
    <n v="0.25"/>
    <n v="39"/>
    <s v="Account"/>
    <n v="17"/>
    <n v="140"/>
    <n v="35"/>
    <n v="35"/>
    <n v="39"/>
    <n v="74"/>
    <n v="74"/>
    <s v="Mon"/>
    <s v="Thu"/>
    <s v="Thu"/>
    <n v="17"/>
  </r>
  <r>
    <s v="A00489"/>
    <s v="Central"/>
    <s v="Burton"/>
    <s v="Install"/>
    <m/>
    <d v="2021-03-08T00:00:00"/>
    <d v="2021-03-27T00:00:00"/>
    <n v="2"/>
    <m/>
    <m/>
    <n v="2.5"/>
    <n v="224"/>
    <s v="C.O.D."/>
    <n v="19"/>
    <n v="140"/>
    <n v="350"/>
    <n v="350"/>
    <n v="224"/>
    <n v="574"/>
    <n v="574"/>
    <s v="Mon"/>
    <s v="Sat"/>
    <s v="Sat"/>
    <n v="19"/>
  </r>
  <r>
    <s v="A00490"/>
    <s v="South"/>
    <s v="Lopez"/>
    <s v="Assess"/>
    <m/>
    <d v="2021-03-08T00:00:00"/>
    <d v="2021-06-12T00:00:00"/>
    <n v="1"/>
    <m/>
    <m/>
    <n v="0.5"/>
    <n v="475.54"/>
    <s v="Account"/>
    <n v="96"/>
    <n v="80"/>
    <n v="40"/>
    <n v="40"/>
    <n v="475.54"/>
    <n v="515.54"/>
    <n v="515.54"/>
    <s v="Mon"/>
    <s v="Sat"/>
    <s v="Sat"/>
    <n v="96"/>
  </r>
  <r>
    <s v="A00491"/>
    <s v="Central"/>
    <s v="Khan"/>
    <s v="Assess"/>
    <m/>
    <d v="2021-03-09T00:00:00"/>
    <d v="2021-03-16T00:00:00"/>
    <n v="1"/>
    <m/>
    <m/>
    <n v="1"/>
    <n v="46.036799999999999"/>
    <s v="C.O.D."/>
    <n v="7"/>
    <n v="80"/>
    <n v="80"/>
    <n v="80"/>
    <n v="46.036799999999999"/>
    <n v="126.0368"/>
    <n v="126.0368"/>
    <s v="Tue"/>
    <s v="Tue"/>
    <s v="Tue"/>
    <n v="7"/>
  </r>
  <r>
    <s v="A00492"/>
    <s v="South"/>
    <s v="Lopez"/>
    <s v="Assess"/>
    <m/>
    <d v="2021-03-09T00:00:00"/>
    <d v="2021-03-16T00:00:00"/>
    <n v="1"/>
    <m/>
    <m/>
    <n v="0.75"/>
    <n v="294.5514"/>
    <s v="Account"/>
    <n v="7"/>
    <n v="80"/>
    <n v="60"/>
    <n v="60"/>
    <n v="294.5514"/>
    <n v="354.5514"/>
    <n v="354.5514"/>
    <s v="Tue"/>
    <s v="Tue"/>
    <s v="Tue"/>
    <n v="7"/>
  </r>
  <r>
    <s v="A00493"/>
    <s v="West"/>
    <s v="Khan"/>
    <s v="Replace"/>
    <m/>
    <d v="2021-03-09T00:00:00"/>
    <d v="2021-05-25T00:00:00"/>
    <n v="2"/>
    <m/>
    <m/>
    <n v="1"/>
    <n v="28.5"/>
    <s v="P.O."/>
    <n v="77"/>
    <n v="140"/>
    <n v="140"/>
    <n v="140"/>
    <n v="28.5"/>
    <n v="168.5"/>
    <n v="168.5"/>
    <s v="Tue"/>
    <s v="Tue"/>
    <s v="Tue"/>
    <n v="77"/>
  </r>
  <r>
    <s v="A00494"/>
    <s v="East"/>
    <s v="Ling"/>
    <s v="Install"/>
    <m/>
    <d v="2021-03-10T00:00:00"/>
    <d v="2021-03-12T00:00:00"/>
    <n v="2"/>
    <m/>
    <m/>
    <n v="1.5"/>
    <n v="50"/>
    <s v="Account"/>
    <n v="2"/>
    <n v="140"/>
    <n v="210"/>
    <n v="210"/>
    <n v="50"/>
    <n v="260"/>
    <n v="260"/>
    <s v="Wed"/>
    <s v="Fri"/>
    <s v="Fri"/>
    <n v="2"/>
  </r>
  <r>
    <s v="A00495"/>
    <s v="Southeast"/>
    <s v="Khan"/>
    <s v="Assess"/>
    <m/>
    <d v="2021-03-10T00:00:00"/>
    <d v="2021-03-10T00:00:00"/>
    <n v="1"/>
    <m/>
    <m/>
    <n v="0.5"/>
    <n v="10"/>
    <s v="Account"/>
    <n v="0"/>
    <n v="80"/>
    <n v="40"/>
    <n v="40"/>
    <n v="10"/>
    <n v="50"/>
    <n v="50"/>
    <s v="Wed"/>
    <s v="Wed"/>
    <s v="Wed"/>
    <n v="0"/>
  </r>
  <r>
    <s v="A00496"/>
    <s v="North"/>
    <s v="Ling"/>
    <s v="Install"/>
    <s v="Yes"/>
    <d v="2021-03-10T00:00:00"/>
    <d v="2021-03-17T00:00:00"/>
    <n v="2"/>
    <m/>
    <m/>
    <n v="1.5"/>
    <n v="29.33"/>
    <s v="Account"/>
    <n v="7"/>
    <n v="140"/>
    <n v="210"/>
    <n v="210"/>
    <n v="29.33"/>
    <n v="239.32999999999998"/>
    <n v="239.32999999999998"/>
    <s v="Wed"/>
    <s v="Wed"/>
    <s v="Wed"/>
    <n v="7"/>
  </r>
  <r>
    <s v="A00497"/>
    <s v="South"/>
    <s v="Burton"/>
    <s v="Assess"/>
    <s v="Yes"/>
    <d v="2021-03-10T00:00:00"/>
    <d v="2021-03-17T00:00:00"/>
    <n v="1"/>
    <m/>
    <s v="Yes"/>
    <n v="0.25"/>
    <n v="19.196999999999999"/>
    <s v="C.O.D."/>
    <n v="7"/>
    <n v="80"/>
    <n v="20"/>
    <n v="20"/>
    <n v="0"/>
    <n v="39.197000000000003"/>
    <n v="20"/>
    <s v="Wed"/>
    <s v="Wed"/>
    <s v="Wed"/>
    <n v="7"/>
  </r>
  <r>
    <s v="A00498"/>
    <s v="West"/>
    <s v="Khan"/>
    <s v="Replace"/>
    <m/>
    <d v="2021-03-10T00:00:00"/>
    <d v="2021-03-17T00:00:00"/>
    <n v="2"/>
    <m/>
    <m/>
    <n v="0.5"/>
    <n v="24.186499999999999"/>
    <s v="C.O.D."/>
    <n v="7"/>
    <n v="140"/>
    <n v="70"/>
    <n v="70"/>
    <n v="24.186499999999999"/>
    <n v="94.186499999999995"/>
    <n v="94.186499999999995"/>
    <s v="Wed"/>
    <s v="Wed"/>
    <s v="Wed"/>
    <n v="7"/>
  </r>
  <r>
    <s v="A00499"/>
    <s v="East"/>
    <s v="Ling"/>
    <s v="Assess"/>
    <m/>
    <d v="2021-03-10T00:00:00"/>
    <d v="2021-03-18T00:00:00"/>
    <n v="2"/>
    <m/>
    <m/>
    <n v="0.5"/>
    <n v="159"/>
    <s v="Account"/>
    <n v="8"/>
    <n v="140"/>
    <n v="70"/>
    <n v="70"/>
    <n v="159"/>
    <n v="229"/>
    <n v="229"/>
    <s v="Wed"/>
    <s v="Thu"/>
    <s v="Thu"/>
    <n v="8"/>
  </r>
  <r>
    <s v="A00500"/>
    <s v="Southeast"/>
    <s v="Burton"/>
    <s v="Assess"/>
    <m/>
    <d v="2021-03-10T00:00:00"/>
    <d v="2021-03-24T00:00:00"/>
    <n v="2"/>
    <m/>
    <s v="Yes"/>
    <n v="0.5"/>
    <n v="411.09530000000001"/>
    <s v="C.O.D."/>
    <n v="14"/>
    <n v="140"/>
    <n v="70"/>
    <n v="70"/>
    <n v="0"/>
    <n v="481.09530000000001"/>
    <n v="70"/>
    <s v="Wed"/>
    <s v="Wed"/>
    <s v="Wed"/>
    <n v="14"/>
  </r>
  <r>
    <s v="A00501"/>
    <s v="North"/>
    <s v="Ling"/>
    <s v="Assess"/>
    <m/>
    <d v="2021-03-10T00:00:00"/>
    <d v="2021-04-08T00:00:00"/>
    <n v="1"/>
    <m/>
    <m/>
    <n v="0.75"/>
    <n v="58.361699999999999"/>
    <s v="Account"/>
    <n v="29"/>
    <n v="80"/>
    <n v="60"/>
    <n v="60"/>
    <n v="58.361699999999999"/>
    <n v="118.3617"/>
    <n v="118.3617"/>
    <s v="Wed"/>
    <s v="Thu"/>
    <s v="Thu"/>
    <n v="29"/>
  </r>
  <r>
    <s v="A00502"/>
    <s v="Southeast"/>
    <s v="Burton"/>
    <s v="Repair"/>
    <m/>
    <d v="2021-03-10T00:00:00"/>
    <d v="2021-04-20T00:00:00"/>
    <n v="1"/>
    <m/>
    <s v="Yes"/>
    <n v="1.75"/>
    <n v="98.547600000000003"/>
    <s v="C.O.D."/>
    <n v="41"/>
    <n v="80"/>
    <n v="140"/>
    <n v="140"/>
    <n v="0"/>
    <n v="238.54759999999999"/>
    <n v="140"/>
    <s v="Wed"/>
    <s v="Tue"/>
    <s v="Tue"/>
    <n v="41"/>
  </r>
  <r>
    <s v="A00503"/>
    <s v="East"/>
    <s v="Ling"/>
    <s v="Repair"/>
    <m/>
    <d v="2021-03-10T00:00:00"/>
    <d v="2021-04-21T00:00:00"/>
    <n v="2"/>
    <s v="Yes"/>
    <s v="Yes"/>
    <n v="2"/>
    <n v="145.14920000000001"/>
    <s v="Warranty"/>
    <n v="42"/>
    <n v="140"/>
    <n v="280"/>
    <n v="0"/>
    <n v="0"/>
    <n v="425.14920000000001"/>
    <n v="0"/>
    <s v="Wed"/>
    <s v="Wed"/>
    <s v="Wed"/>
    <n v="42"/>
  </r>
  <r>
    <s v="A00504"/>
    <s v="Southeast"/>
    <s v="Burton"/>
    <s v="Replace"/>
    <m/>
    <d v="2021-03-11T00:00:00"/>
    <d v="2021-03-11T00:00:00"/>
    <n v="2"/>
    <m/>
    <m/>
    <n v="0.75"/>
    <n v="125.7273"/>
    <s v="Account"/>
    <n v="0"/>
    <n v="140"/>
    <n v="105"/>
    <n v="105"/>
    <n v="125.7273"/>
    <n v="230.72730000000001"/>
    <n v="230.72730000000001"/>
    <s v="Thu"/>
    <s v="Thu"/>
    <s v="Thu"/>
    <n v="0"/>
  </r>
  <r>
    <s v="A00505"/>
    <s v="Northwest"/>
    <s v="Khan"/>
    <s v="Assess"/>
    <s v="Yes"/>
    <d v="2021-03-11T00:00:00"/>
    <d v="2021-06-01T00:00:00"/>
    <n v="1"/>
    <m/>
    <m/>
    <n v="0.25"/>
    <n v="204.28399999999999"/>
    <s v="C.O.D."/>
    <n v="82"/>
    <n v="80"/>
    <n v="20"/>
    <n v="20"/>
    <n v="204.28399999999999"/>
    <n v="224.28399999999999"/>
    <n v="224.28399999999999"/>
    <s v="Thu"/>
    <s v="Tue"/>
    <s v="Tue"/>
    <n v="82"/>
  </r>
  <r>
    <s v="A00506"/>
    <s v="Central"/>
    <s v="Cartier"/>
    <s v="Deliver"/>
    <m/>
    <d v="2021-03-11T00:00:00"/>
    <d v="2021-07-17T00:00:00"/>
    <n v="1"/>
    <m/>
    <m/>
    <n v="0.25"/>
    <n v="120"/>
    <s v="Account"/>
    <n v="128"/>
    <n v="80"/>
    <n v="20"/>
    <n v="20"/>
    <n v="120"/>
    <n v="140"/>
    <n v="140"/>
    <s v="Thu"/>
    <s v="Sat"/>
    <s v="Sat"/>
    <n v="128"/>
  </r>
  <r>
    <s v="A00507"/>
    <s v="North"/>
    <s v="Ling"/>
    <s v="Assess"/>
    <m/>
    <d v="2021-03-15T00:00:00"/>
    <d v="2021-03-27T00:00:00"/>
    <n v="2"/>
    <m/>
    <m/>
    <n v="1"/>
    <n v="203"/>
    <s v="Account"/>
    <n v="12"/>
    <n v="140"/>
    <n v="140"/>
    <n v="140"/>
    <n v="203"/>
    <n v="343"/>
    <n v="343"/>
    <s v="Mon"/>
    <s v="Sat"/>
    <s v="Sat"/>
    <n v="12"/>
  </r>
  <r>
    <s v="A00508"/>
    <s v="East"/>
    <s v="Ling"/>
    <s v="Assess"/>
    <m/>
    <d v="2021-03-15T00:00:00"/>
    <d v="2021-03-23T00:00:00"/>
    <n v="2"/>
    <s v="Yes"/>
    <s v="Yes"/>
    <n v="0.75"/>
    <n v="222.33"/>
    <s v="Warranty"/>
    <n v="8"/>
    <n v="140"/>
    <n v="105"/>
    <n v="0"/>
    <n v="0"/>
    <n v="327.33000000000004"/>
    <n v="0"/>
    <s v="Mon"/>
    <s v="Tue"/>
    <s v="Tue"/>
    <n v="8"/>
  </r>
  <r>
    <s v="A00509"/>
    <s v="Northwest"/>
    <s v="Cartier"/>
    <s v="Install"/>
    <m/>
    <d v="2021-03-15T00:00:00"/>
    <d v="2021-03-24T00:00:00"/>
    <n v="2"/>
    <m/>
    <m/>
    <n v="4.75"/>
    <n v="56.4"/>
    <s v="Account"/>
    <n v="9"/>
    <n v="140"/>
    <n v="665"/>
    <n v="665"/>
    <n v="56.4"/>
    <n v="721.4"/>
    <n v="721.4"/>
    <s v="Mon"/>
    <s v="Wed"/>
    <s v="Wed"/>
    <n v="9"/>
  </r>
  <r>
    <s v="A00510"/>
    <s v="North"/>
    <s v="Ling"/>
    <s v="Install"/>
    <m/>
    <d v="2021-03-15T00:00:00"/>
    <d v="2021-03-29T00:00:00"/>
    <n v="2"/>
    <m/>
    <s v="Yes"/>
    <n v="1"/>
    <n v="60"/>
    <s v="C.O.D."/>
    <n v="14"/>
    <n v="140"/>
    <n v="140"/>
    <n v="140"/>
    <n v="0"/>
    <n v="200"/>
    <n v="140"/>
    <s v="Mon"/>
    <s v="Mon"/>
    <s v="Mon"/>
    <n v="14"/>
  </r>
  <r>
    <s v="A00511"/>
    <s v="North"/>
    <s v="Ling"/>
    <s v="Assess"/>
    <m/>
    <d v="2021-03-15T00:00:00"/>
    <d v="2021-03-31T00:00:00"/>
    <n v="1"/>
    <m/>
    <m/>
    <n v="0.75"/>
    <n v="21.33"/>
    <s v="Account"/>
    <n v="16"/>
    <n v="80"/>
    <n v="60"/>
    <n v="60"/>
    <n v="21.33"/>
    <n v="81.33"/>
    <n v="81.33"/>
    <s v="Mon"/>
    <s v="Wed"/>
    <s v="Wed"/>
    <n v="16"/>
  </r>
  <r>
    <s v="A00512"/>
    <s v="North"/>
    <s v="Ling"/>
    <s v="Deliver"/>
    <m/>
    <d v="2021-03-15T00:00:00"/>
    <d v="2021-03-30T00:00:00"/>
    <n v="1"/>
    <m/>
    <m/>
    <n v="0.25"/>
    <n v="204.28399999999999"/>
    <s v="Account"/>
    <n v="15"/>
    <n v="80"/>
    <n v="20"/>
    <n v="20"/>
    <n v="204.28399999999999"/>
    <n v="224.28399999999999"/>
    <n v="224.28399999999999"/>
    <s v="Mon"/>
    <s v="Tue"/>
    <s v="Tue"/>
    <n v="15"/>
  </r>
  <r>
    <s v="A00513"/>
    <s v="Central"/>
    <s v="Burton"/>
    <s v="Repair"/>
    <m/>
    <d v="2021-03-15T00:00:00"/>
    <d v="2021-04-07T00:00:00"/>
    <n v="1"/>
    <m/>
    <s v="Yes"/>
    <n v="1.5"/>
    <n v="95.042900000000003"/>
    <s v="C.O.D."/>
    <n v="23"/>
    <n v="80"/>
    <n v="120"/>
    <n v="120"/>
    <n v="0"/>
    <n v="215.0429"/>
    <n v="120"/>
    <s v="Mon"/>
    <s v="Wed"/>
    <s v="Wed"/>
    <n v="23"/>
  </r>
  <r>
    <s v="A00514"/>
    <s v="Northwest"/>
    <s v="Cartier"/>
    <s v="Deliver"/>
    <s v="Yes"/>
    <d v="2021-03-15T00:00:00"/>
    <d v="2021-04-19T00:00:00"/>
    <n v="1"/>
    <m/>
    <m/>
    <n v="0.25"/>
    <n v="23.401"/>
    <s v="Account"/>
    <n v="35"/>
    <n v="80"/>
    <n v="20"/>
    <n v="20"/>
    <n v="23.401"/>
    <n v="43.400999999999996"/>
    <n v="43.400999999999996"/>
    <s v="Mon"/>
    <s v="Mon"/>
    <s v="Mon"/>
    <n v="35"/>
  </r>
  <r>
    <s v="A00515"/>
    <s v="Central"/>
    <s v="Ling"/>
    <s v="Repair"/>
    <m/>
    <d v="2021-03-15T00:00:00"/>
    <d v="2021-05-08T00:00:00"/>
    <n v="2"/>
    <s v="Yes"/>
    <s v="Yes"/>
    <n v="2.25"/>
    <n v="934.45389999999998"/>
    <s v="Warranty"/>
    <n v="54"/>
    <n v="140"/>
    <n v="315"/>
    <n v="0"/>
    <n v="0"/>
    <n v="1249.4539"/>
    <n v="0"/>
    <s v="Mon"/>
    <s v="Sat"/>
    <s v="Sat"/>
    <n v="54"/>
  </r>
  <r>
    <s v="A00516"/>
    <s v="West"/>
    <s v="Khan"/>
    <s v="Replace"/>
    <m/>
    <d v="2021-03-16T00:00:00"/>
    <d v="2021-03-17T00:00:00"/>
    <n v="1"/>
    <m/>
    <m/>
    <n v="0.5"/>
    <n v="18"/>
    <s v="P.O."/>
    <n v="1"/>
    <n v="80"/>
    <n v="40"/>
    <n v="40"/>
    <n v="18"/>
    <n v="58"/>
    <n v="58"/>
    <s v="Tue"/>
    <s v="Wed"/>
    <s v="Wed"/>
    <n v="1"/>
  </r>
  <r>
    <s v="A00517"/>
    <s v="Southeast"/>
    <s v="Cartier"/>
    <s v="Assess"/>
    <s v="Yes"/>
    <d v="2021-03-16T00:00:00"/>
    <d v="2021-03-25T00:00:00"/>
    <n v="1"/>
    <m/>
    <m/>
    <n v="0.25"/>
    <n v="134.84690000000001"/>
    <s v="C.O.D."/>
    <n v="9"/>
    <n v="80"/>
    <n v="20"/>
    <n v="20"/>
    <n v="134.84690000000001"/>
    <n v="154.84690000000001"/>
    <n v="154.84690000000001"/>
    <s v="Tue"/>
    <s v="Thu"/>
    <s v="Thu"/>
    <n v="9"/>
  </r>
  <r>
    <s v="A00518"/>
    <s v="Northwest"/>
    <s v="Cartier"/>
    <s v="Assess"/>
    <s v="Yes"/>
    <d v="2021-03-16T00:00:00"/>
    <d v="2021-03-23T00:00:00"/>
    <n v="1"/>
    <m/>
    <m/>
    <n v="0.5"/>
    <n v="61.259"/>
    <s v="Account"/>
    <n v="7"/>
    <n v="80"/>
    <n v="40"/>
    <n v="40"/>
    <n v="61.259"/>
    <n v="101.259"/>
    <n v="101.259"/>
    <s v="Tue"/>
    <s v="Tue"/>
    <s v="Tue"/>
    <n v="7"/>
  </r>
  <r>
    <s v="A00519"/>
    <s v="Central"/>
    <s v="Burton"/>
    <s v="Replace"/>
    <m/>
    <d v="2021-03-16T00:00:00"/>
    <d v="2021-04-02T00:00:00"/>
    <n v="2"/>
    <m/>
    <m/>
    <n v="4.5"/>
    <n v="658.67510000000004"/>
    <s v="Account"/>
    <n v="17"/>
    <n v="140"/>
    <n v="630"/>
    <n v="630"/>
    <n v="658.67510000000004"/>
    <n v="1288.6750999999999"/>
    <n v="1288.6750999999999"/>
    <s v="Tue"/>
    <s v="Fri"/>
    <s v="Fri"/>
    <n v="17"/>
  </r>
  <r>
    <s v="A00520"/>
    <s v="Central"/>
    <s v="Burton"/>
    <s v="Repair"/>
    <m/>
    <d v="2021-03-16T00:00:00"/>
    <d v="2021-04-03T00:00:00"/>
    <n v="2"/>
    <m/>
    <m/>
    <n v="8"/>
    <n v="1468.5196000000001"/>
    <s v="Account"/>
    <n v="18"/>
    <n v="140"/>
    <n v="1120"/>
    <n v="1120"/>
    <n v="1468.5196000000001"/>
    <n v="2588.5196000000001"/>
    <n v="2588.5196000000001"/>
    <s v="Tue"/>
    <s v="Sat"/>
    <s v="Sat"/>
    <n v="18"/>
  </r>
  <r>
    <s v="A00521"/>
    <s v="South"/>
    <s v="Lopez"/>
    <s v="Replace"/>
    <m/>
    <d v="2021-03-16T00:00:00"/>
    <d v="2021-03-31T00:00:00"/>
    <n v="1"/>
    <m/>
    <m/>
    <n v="0.75"/>
    <n v="82.586500000000001"/>
    <s v="Account"/>
    <n v="15"/>
    <n v="80"/>
    <n v="60"/>
    <n v="60"/>
    <n v="82.586500000000001"/>
    <n v="142.5865"/>
    <n v="142.5865"/>
    <s v="Tue"/>
    <s v="Wed"/>
    <s v="Wed"/>
    <n v="15"/>
  </r>
  <r>
    <s v="A00522"/>
    <s v="Northeast"/>
    <s v="Ling"/>
    <s v="Install"/>
    <m/>
    <d v="2021-03-16T00:00:00"/>
    <d v="2021-04-16T00:00:00"/>
    <n v="2"/>
    <m/>
    <s v="Yes"/>
    <n v="2.75"/>
    <n v="340.54520000000002"/>
    <s v="C.O.D."/>
    <n v="31"/>
    <n v="140"/>
    <n v="385"/>
    <n v="385"/>
    <n v="0"/>
    <n v="725.54520000000002"/>
    <n v="385"/>
    <s v="Tue"/>
    <s v="Fri"/>
    <s v="Fri"/>
    <n v="31"/>
  </r>
  <r>
    <s v="A00523"/>
    <s v="Southeast"/>
    <s v="Khan"/>
    <s v="Assess"/>
    <m/>
    <d v="2021-03-16T00:00:00"/>
    <d v="2021-05-06T00:00:00"/>
    <n v="1"/>
    <m/>
    <m/>
    <n v="0.25"/>
    <n v="72.061000000000007"/>
    <s v="C.O.D."/>
    <n v="51"/>
    <n v="80"/>
    <n v="20"/>
    <n v="20"/>
    <n v="72.061000000000007"/>
    <n v="92.061000000000007"/>
    <n v="92.061000000000007"/>
    <s v="Tue"/>
    <s v="Thu"/>
    <s v="Thu"/>
    <n v="51"/>
  </r>
  <r>
    <s v="A00524"/>
    <s v="Northeast"/>
    <s v="Burton"/>
    <s v="Assess"/>
    <m/>
    <d v="2021-03-17T00:00:00"/>
    <d v="2021-04-10T00:00:00"/>
    <n v="1"/>
    <m/>
    <m/>
    <n v="0.5"/>
    <n v="48.990699999999997"/>
    <s v="Account"/>
    <n v="24"/>
    <n v="80"/>
    <n v="40"/>
    <n v="40"/>
    <n v="48.990699999999997"/>
    <n v="88.990700000000004"/>
    <n v="88.990700000000004"/>
    <s v="Wed"/>
    <s v="Sat"/>
    <s v="Sat"/>
    <n v="24"/>
  </r>
  <r>
    <s v="A00525"/>
    <s v="North"/>
    <s v="Ling"/>
    <s v="Deliver"/>
    <m/>
    <d v="2021-03-17T00:00:00"/>
    <d v="2021-04-10T00:00:00"/>
    <n v="1"/>
    <m/>
    <m/>
    <n v="0.25"/>
    <n v="15.401"/>
    <s v="Account"/>
    <n v="24"/>
    <n v="80"/>
    <n v="20"/>
    <n v="20"/>
    <n v="15.401"/>
    <n v="35.400999999999996"/>
    <n v="35.400999999999996"/>
    <s v="Wed"/>
    <s v="Sat"/>
    <s v="Sat"/>
    <n v="24"/>
  </r>
  <r>
    <s v="A00526"/>
    <s v="East"/>
    <s v="Khan"/>
    <s v="Replace"/>
    <m/>
    <d v="2021-03-19T00:00:00"/>
    <d v="2021-05-06T00:00:00"/>
    <n v="1"/>
    <m/>
    <m/>
    <n v="0.75"/>
    <n v="204.10079999999999"/>
    <s v="C.O.D."/>
    <n v="48"/>
    <n v="80"/>
    <n v="60"/>
    <n v="60"/>
    <n v="204.10079999999999"/>
    <n v="264.10079999999999"/>
    <n v="264.10079999999999"/>
    <s v="Fri"/>
    <s v="Thu"/>
    <s v="Thu"/>
    <n v="48"/>
  </r>
  <r>
    <s v="A00527"/>
    <s v="North"/>
    <s v="Ling"/>
    <s v="Assess"/>
    <m/>
    <d v="2021-03-20T00:00:00"/>
    <d v="2021-04-10T00:00:00"/>
    <n v="1"/>
    <m/>
    <m/>
    <n v="0.25"/>
    <n v="12.63"/>
    <s v="Account"/>
    <n v="21"/>
    <n v="80"/>
    <n v="20"/>
    <n v="20"/>
    <n v="12.63"/>
    <n v="32.630000000000003"/>
    <n v="32.630000000000003"/>
    <s v="Sat"/>
    <s v="Sat"/>
    <s v="Sat"/>
    <n v="21"/>
  </r>
  <r>
    <s v="A00528"/>
    <s v="Northeast"/>
    <s v="Ling"/>
    <s v="Assess"/>
    <m/>
    <d v="2021-03-20T00:00:00"/>
    <d v="2021-04-13T00:00:00"/>
    <n v="1"/>
    <m/>
    <m/>
    <n v="0.25"/>
    <n v="15.24"/>
    <s v="P.O."/>
    <n v="24"/>
    <n v="80"/>
    <n v="20"/>
    <n v="20"/>
    <n v="15.24"/>
    <n v="35.24"/>
    <n v="35.24"/>
    <s v="Sat"/>
    <s v="Tue"/>
    <s v="Tue"/>
    <n v="24"/>
  </r>
  <r>
    <s v="A00529"/>
    <s v="West"/>
    <s v="Khan"/>
    <s v="Assess"/>
    <m/>
    <d v="2021-03-22T00:00:00"/>
    <d v="2021-03-31T00:00:00"/>
    <n v="1"/>
    <s v="Yes"/>
    <s v="Yes"/>
    <n v="0.5"/>
    <n v="50"/>
    <s v="Warranty"/>
    <n v="9"/>
    <n v="80"/>
    <n v="40"/>
    <n v="0"/>
    <n v="0"/>
    <n v="90"/>
    <n v="0"/>
    <s v="Mon"/>
    <s v="Wed"/>
    <s v="Wed"/>
    <n v="9"/>
  </r>
  <r>
    <s v="A00530"/>
    <s v="South"/>
    <s v="Burton"/>
    <s v="Repair"/>
    <m/>
    <d v="2021-03-22T00:00:00"/>
    <d v="2021-04-20T00:00:00"/>
    <n v="1"/>
    <m/>
    <s v="Yes"/>
    <n v="1.5"/>
    <n v="272.55329999999998"/>
    <s v="C.O.D."/>
    <n v="29"/>
    <n v="80"/>
    <n v="120"/>
    <n v="120"/>
    <n v="0"/>
    <n v="392.55329999999998"/>
    <n v="120"/>
    <s v="Mon"/>
    <s v="Tue"/>
    <s v="Tue"/>
    <n v="29"/>
  </r>
  <r>
    <s v="A00531"/>
    <s v="Northwest"/>
    <s v="Cartier"/>
    <s v="Replace"/>
    <m/>
    <d v="2021-03-22T00:00:00"/>
    <d v="2021-04-20T00:00:00"/>
    <n v="2"/>
    <m/>
    <m/>
    <n v="6.25"/>
    <n v="27"/>
    <s v="C.O.D."/>
    <n v="29"/>
    <n v="140"/>
    <n v="875"/>
    <n v="875"/>
    <n v="27"/>
    <n v="902"/>
    <n v="902"/>
    <s v="Mon"/>
    <s v="Tue"/>
    <s v="Tue"/>
    <n v="29"/>
  </r>
  <r>
    <s v="A00532"/>
    <s v="Southeast"/>
    <s v="Khan"/>
    <s v="Assess"/>
    <m/>
    <d v="2021-03-22T00:00:00"/>
    <d v="2021-04-22T00:00:00"/>
    <n v="1"/>
    <s v="Yes"/>
    <s v="Yes"/>
    <n v="0.25"/>
    <n v="65.428799999999995"/>
    <s v="Warranty"/>
    <n v="31"/>
    <n v="80"/>
    <n v="20"/>
    <n v="0"/>
    <n v="0"/>
    <n v="85.428799999999995"/>
    <n v="0"/>
    <s v="Mon"/>
    <s v="Thu"/>
    <s v="Thu"/>
    <n v="31"/>
  </r>
  <r>
    <s v="A00533"/>
    <s v="North"/>
    <s v="Ling"/>
    <s v="Assess"/>
    <m/>
    <d v="2021-03-22T00:00:00"/>
    <d v="2021-05-06T00:00:00"/>
    <n v="2"/>
    <m/>
    <m/>
    <n v="0.5"/>
    <n v="85.32"/>
    <s v="Account"/>
    <n v="45"/>
    <n v="140"/>
    <n v="70"/>
    <n v="70"/>
    <n v="85.32"/>
    <n v="155.32"/>
    <n v="155.32"/>
    <s v="Mon"/>
    <s v="Thu"/>
    <s v="Thu"/>
    <n v="45"/>
  </r>
  <r>
    <s v="A00534"/>
    <s v="South"/>
    <s v="Burton"/>
    <s v="Install"/>
    <m/>
    <d v="2021-03-22T00:00:00"/>
    <d v="2021-05-10T00:00:00"/>
    <n v="2"/>
    <m/>
    <s v="Yes"/>
    <n v="1.5"/>
    <n v="572.1671"/>
    <s v="C.O.D."/>
    <n v="49"/>
    <n v="140"/>
    <n v="210"/>
    <n v="210"/>
    <n v="0"/>
    <n v="782.1671"/>
    <n v="210"/>
    <s v="Mon"/>
    <s v="Mon"/>
    <s v="Mon"/>
    <n v="49"/>
  </r>
  <r>
    <s v="A00535"/>
    <s v="South"/>
    <s v="Burton"/>
    <s v="Repair"/>
    <m/>
    <d v="2021-03-22T00:00:00"/>
    <d v="2021-05-10T00:00:00"/>
    <n v="2"/>
    <m/>
    <s v="Yes"/>
    <n v="4.5"/>
    <n v="937.97670000000005"/>
    <s v="C.O.D."/>
    <n v="49"/>
    <n v="140"/>
    <n v="630"/>
    <n v="630"/>
    <n v="0"/>
    <n v="1567.9767000000002"/>
    <n v="630"/>
    <s v="Mon"/>
    <s v="Mon"/>
    <s v="Mon"/>
    <n v="49"/>
  </r>
  <r>
    <s v="A00536"/>
    <s v="Central"/>
    <s v="Burton"/>
    <s v="Replace"/>
    <m/>
    <d v="2021-03-23T00:00:00"/>
    <d v="2021-03-23T00:00:00"/>
    <n v="1"/>
    <s v="Yes"/>
    <s v="Yes"/>
    <n v="0.5"/>
    <n v="165"/>
    <s v="Warranty"/>
    <n v="0"/>
    <n v="80"/>
    <n v="40"/>
    <n v="0"/>
    <n v="0"/>
    <n v="205"/>
    <n v="0"/>
    <s v="Tue"/>
    <s v="Tue"/>
    <s v="Tue"/>
    <n v="0"/>
  </r>
  <r>
    <s v="A00537"/>
    <s v="North"/>
    <s v="Ling"/>
    <s v="Assess"/>
    <m/>
    <d v="2021-03-23T00:00:00"/>
    <d v="2021-04-03T00:00:00"/>
    <n v="2"/>
    <s v="Yes"/>
    <s v="Yes"/>
    <n v="0.25"/>
    <n v="55.295499999999997"/>
    <s v="Warranty"/>
    <n v="11"/>
    <n v="140"/>
    <n v="35"/>
    <n v="0"/>
    <n v="0"/>
    <n v="90.295500000000004"/>
    <n v="0"/>
    <s v="Tue"/>
    <s v="Sat"/>
    <s v="Sat"/>
    <n v="11"/>
  </r>
  <r>
    <s v="A00538"/>
    <s v="Southeast"/>
    <s v="Cartier"/>
    <s v="Replace"/>
    <m/>
    <d v="2021-03-23T00:00:00"/>
    <d v="2021-04-10T00:00:00"/>
    <n v="1"/>
    <m/>
    <s v="Yes"/>
    <n v="2.75"/>
    <n v="534.56600000000003"/>
    <s v="C.O.D."/>
    <n v="18"/>
    <n v="80"/>
    <n v="220"/>
    <n v="220"/>
    <n v="0"/>
    <n v="754.56600000000003"/>
    <n v="220"/>
    <s v="Tue"/>
    <s v="Sat"/>
    <s v="Sat"/>
    <n v="18"/>
  </r>
  <r>
    <s v="A00539"/>
    <s v="Central"/>
    <s v="Burton"/>
    <s v="Assess"/>
    <m/>
    <d v="2021-03-23T00:00:00"/>
    <d v="2021-04-08T00:00:00"/>
    <n v="1"/>
    <m/>
    <s v="Yes"/>
    <n v="1"/>
    <n v="448.26"/>
    <s v="C.O.D."/>
    <n v="16"/>
    <n v="80"/>
    <n v="80"/>
    <n v="80"/>
    <n v="0"/>
    <n v="528.26"/>
    <n v="80"/>
    <s v="Tue"/>
    <s v="Thu"/>
    <s v="Thu"/>
    <n v="16"/>
  </r>
  <r>
    <s v="A00540"/>
    <s v="Southwest"/>
    <s v="Burton"/>
    <s v="Assess"/>
    <m/>
    <d v="2021-03-23T00:00:00"/>
    <d v="2021-04-14T00:00:00"/>
    <n v="2"/>
    <m/>
    <m/>
    <n v="1"/>
    <n v="123.208"/>
    <s v="C.O.D."/>
    <n v="22"/>
    <n v="140"/>
    <n v="140"/>
    <n v="140"/>
    <n v="123.208"/>
    <n v="263.20799999999997"/>
    <n v="263.20799999999997"/>
    <s v="Tue"/>
    <s v="Wed"/>
    <s v="Wed"/>
    <n v="22"/>
  </r>
  <r>
    <s v="A00541"/>
    <s v="Central"/>
    <s v="Khan"/>
    <s v="Deliver"/>
    <m/>
    <d v="2021-03-23T00:00:00"/>
    <d v="2021-04-12T00:00:00"/>
    <n v="1"/>
    <m/>
    <m/>
    <n v="0.25"/>
    <n v="77.290000000000006"/>
    <s v="C.O.D."/>
    <n v="20"/>
    <n v="80"/>
    <n v="20"/>
    <n v="20"/>
    <n v="77.290000000000006"/>
    <n v="97.29"/>
    <n v="97.29"/>
    <s v="Tue"/>
    <s v="Mon"/>
    <s v="Mon"/>
    <n v="20"/>
  </r>
  <r>
    <s v="A00542"/>
    <s v="North"/>
    <s v="Ling"/>
    <s v="Install"/>
    <m/>
    <d v="2021-03-23T00:00:00"/>
    <d v="2021-04-12T00:00:00"/>
    <n v="2"/>
    <s v="Yes"/>
    <s v="Yes"/>
    <n v="1"/>
    <n v="360"/>
    <s v="Warranty"/>
    <n v="20"/>
    <n v="140"/>
    <n v="140"/>
    <n v="0"/>
    <n v="0"/>
    <n v="500"/>
    <n v="0"/>
    <s v="Tue"/>
    <s v="Mon"/>
    <s v="Mon"/>
    <n v="20"/>
  </r>
  <r>
    <s v="A00543"/>
    <s v="Northwest"/>
    <s v="Burton"/>
    <s v="Repair"/>
    <m/>
    <d v="2021-03-23T00:00:00"/>
    <d v="2021-05-13T00:00:00"/>
    <n v="2"/>
    <m/>
    <m/>
    <n v="3.5"/>
    <n v="653.00080000000003"/>
    <s v="C.O.D."/>
    <n v="51"/>
    <n v="140"/>
    <n v="490"/>
    <n v="490"/>
    <n v="653.00080000000003"/>
    <n v="1143.0008"/>
    <n v="1143.0008"/>
    <s v="Tue"/>
    <s v="Thu"/>
    <s v="Thu"/>
    <n v="51"/>
  </r>
  <r>
    <s v="A00544"/>
    <s v="South"/>
    <s v="Lopez"/>
    <s v="Install"/>
    <m/>
    <d v="2021-03-24T00:00:00"/>
    <d v="2021-04-06T00:00:00"/>
    <n v="1"/>
    <m/>
    <m/>
    <n v="1.5"/>
    <n v="118.3"/>
    <s v="Account"/>
    <n v="13"/>
    <n v="80"/>
    <n v="120"/>
    <n v="120"/>
    <n v="118.3"/>
    <n v="238.3"/>
    <n v="238.3"/>
    <s v="Wed"/>
    <s v="Tue"/>
    <s v="Tue"/>
    <n v="13"/>
  </r>
  <r>
    <s v="A00545"/>
    <s v="Southwest"/>
    <s v="Ling"/>
    <s v="Repair"/>
    <m/>
    <d v="2021-03-24T00:00:00"/>
    <d v="2021-06-11T00:00:00"/>
    <n v="2"/>
    <m/>
    <s v="Yes"/>
    <n v="2.5"/>
    <n v="1480.3623"/>
    <s v="C.O.D."/>
    <n v="79"/>
    <n v="140"/>
    <n v="350"/>
    <n v="350"/>
    <n v="0"/>
    <n v="1830.3623"/>
    <n v="350"/>
    <s v="Wed"/>
    <s v="Fri"/>
    <s v="Fri"/>
    <n v="79"/>
  </r>
  <r>
    <s v="A00546"/>
    <s v="East"/>
    <s v="Ling"/>
    <s v="Repair"/>
    <m/>
    <d v="2021-03-25T00:00:00"/>
    <d v="2021-05-11T00:00:00"/>
    <n v="2"/>
    <m/>
    <m/>
    <n v="2.5"/>
    <n v="837.1567"/>
    <s v="C.O.D."/>
    <n v="47"/>
    <n v="140"/>
    <n v="350"/>
    <n v="350"/>
    <n v="837.1567"/>
    <n v="1187.1567"/>
    <n v="1187.1567"/>
    <s v="Thu"/>
    <s v="Tue"/>
    <s v="Tue"/>
    <n v="47"/>
  </r>
  <r>
    <s v="A00547"/>
    <s v="North"/>
    <s v="Ling"/>
    <s v="Repair"/>
    <m/>
    <d v="2021-03-27T00:00:00"/>
    <d v="2021-06-30T00:00:00"/>
    <n v="2"/>
    <m/>
    <m/>
    <n v="1.75"/>
    <n v="242.6396"/>
    <s v="C.O.D."/>
    <n v="95"/>
    <n v="140"/>
    <n v="245"/>
    <n v="245"/>
    <n v="242.6396"/>
    <n v="487.63959999999997"/>
    <n v="487.63959999999997"/>
    <s v="Sat"/>
    <s v="Wed"/>
    <s v="Wed"/>
    <n v="95"/>
  </r>
  <r>
    <s v="A00548"/>
    <s v="Southeast"/>
    <s v="Cartier"/>
    <s v="Repair"/>
    <m/>
    <d v="2021-03-29T00:00:00"/>
    <d v="2021-04-07T00:00:00"/>
    <n v="1"/>
    <m/>
    <s v="Yes"/>
    <n v="2"/>
    <n v="262.02800000000002"/>
    <s v="C.O.D."/>
    <n v="9"/>
    <n v="80"/>
    <n v="160"/>
    <n v="160"/>
    <n v="0"/>
    <n v="422.02800000000002"/>
    <n v="160"/>
    <s v="Mon"/>
    <s v="Wed"/>
    <s v="Wed"/>
    <n v="9"/>
  </r>
  <r>
    <s v="A00549"/>
    <s v="Southeast"/>
    <s v="Khan"/>
    <s v="Install"/>
    <m/>
    <d v="2021-03-29T00:00:00"/>
    <d v="2021-06-28T00:00:00"/>
    <n v="1"/>
    <m/>
    <m/>
    <n v="1.75"/>
    <n v="473.60329999999999"/>
    <s v="C.O.D."/>
    <n v="91"/>
    <n v="80"/>
    <n v="140"/>
    <n v="140"/>
    <n v="473.60329999999999"/>
    <n v="613.60329999999999"/>
    <n v="613.60329999999999"/>
    <s v="Mon"/>
    <s v="Mon"/>
    <s v="Mon"/>
    <n v="91"/>
  </r>
  <r>
    <s v="A00550"/>
    <s v="Central"/>
    <s v="Khan"/>
    <s v="Repair"/>
    <m/>
    <d v="2021-03-30T00:00:00"/>
    <d v="2021-05-12T00:00:00"/>
    <n v="1"/>
    <m/>
    <m/>
    <n v="2.75"/>
    <n v="708.02269999999999"/>
    <s v="C.O.D."/>
    <n v="43"/>
    <n v="80"/>
    <n v="220"/>
    <n v="220"/>
    <n v="708.02269999999999"/>
    <n v="928.02269999999999"/>
    <n v="928.02269999999999"/>
    <s v="Tue"/>
    <s v="Wed"/>
    <s v="Wed"/>
    <n v="43"/>
  </r>
  <r>
    <s v="A00551"/>
    <s v="Central"/>
    <s v="Burton"/>
    <s v="Replace"/>
    <m/>
    <d v="2021-03-31T00:00:00"/>
    <d v="2021-04-06T00:00:00"/>
    <n v="1"/>
    <m/>
    <m/>
    <n v="0.5"/>
    <n v="13.321400000000001"/>
    <s v="C.O.D."/>
    <n v="6"/>
    <n v="80"/>
    <n v="40"/>
    <n v="40"/>
    <n v="13.321400000000001"/>
    <n v="53.321399999999997"/>
    <n v="53.321399999999997"/>
    <s v="Wed"/>
    <s v="Tue"/>
    <s v="Tue"/>
    <n v="6"/>
  </r>
  <r>
    <s v="A00552"/>
    <s v="Southwest"/>
    <s v="Burton"/>
    <s v="Replace"/>
    <s v="Yes"/>
    <d v="2021-03-31T00:00:00"/>
    <d v="2021-04-21T00:00:00"/>
    <n v="1"/>
    <m/>
    <m/>
    <n v="0.75"/>
    <n v="51.29"/>
    <s v="C.O.D."/>
    <n v="21"/>
    <n v="80"/>
    <n v="60"/>
    <n v="60"/>
    <n v="51.29"/>
    <n v="111.28999999999999"/>
    <n v="111.28999999999999"/>
    <s v="Wed"/>
    <s v="Wed"/>
    <s v="Wed"/>
    <n v="21"/>
  </r>
  <r>
    <s v="A00553"/>
    <s v="North"/>
    <s v="Ling"/>
    <s v="Deliver"/>
    <m/>
    <d v="2021-04-01T00:00:00"/>
    <d v="2021-04-16T00:00:00"/>
    <n v="1"/>
    <m/>
    <m/>
    <n v="0.25"/>
    <n v="89.5"/>
    <s v="Account"/>
    <n v="15"/>
    <n v="80"/>
    <n v="20"/>
    <n v="20"/>
    <n v="89.5"/>
    <n v="109.5"/>
    <n v="109.5"/>
    <s v="Thu"/>
    <s v="Fri"/>
    <s v="Fri"/>
    <n v="15"/>
  </r>
  <r>
    <s v="A00554"/>
    <s v="Northwest"/>
    <s v="Burton"/>
    <s v="Assess"/>
    <m/>
    <d v="2021-04-01T00:00:00"/>
    <d v="2021-04-12T00:00:00"/>
    <n v="1"/>
    <m/>
    <m/>
    <n v="0.25"/>
    <n v="74.532399999999996"/>
    <s v="P.O."/>
    <n v="11"/>
    <n v="80"/>
    <n v="20"/>
    <n v="20"/>
    <n v="74.532399999999996"/>
    <n v="94.532399999999996"/>
    <n v="94.532399999999996"/>
    <s v="Thu"/>
    <s v="Mon"/>
    <s v="Mon"/>
    <n v="11"/>
  </r>
  <r>
    <s v="A00555"/>
    <s v="North"/>
    <s v="Ling"/>
    <s v="Repair"/>
    <m/>
    <d v="2021-04-01T00:00:00"/>
    <d v="2021-04-12T00:00:00"/>
    <n v="2"/>
    <m/>
    <m/>
    <n v="1.5"/>
    <n v="64"/>
    <s v="Account"/>
    <n v="11"/>
    <n v="140"/>
    <n v="210"/>
    <n v="210"/>
    <n v="64"/>
    <n v="274"/>
    <n v="274"/>
    <s v="Thu"/>
    <s v="Mon"/>
    <s v="Mon"/>
    <n v="11"/>
  </r>
  <r>
    <s v="A00556"/>
    <s v="Northwest"/>
    <s v="Khan"/>
    <s v="Assess"/>
    <s v="Yes"/>
    <d v="2021-04-01T00:00:00"/>
    <d v="2021-04-14T00:00:00"/>
    <n v="1"/>
    <m/>
    <m/>
    <n v="0.25"/>
    <n v="23.401"/>
    <s v="Account"/>
    <n v="13"/>
    <n v="80"/>
    <n v="20"/>
    <n v="20"/>
    <n v="23.401"/>
    <n v="43.400999999999996"/>
    <n v="43.400999999999996"/>
    <s v="Thu"/>
    <s v="Wed"/>
    <s v="Wed"/>
    <n v="13"/>
  </r>
  <r>
    <s v="A00557"/>
    <s v="East"/>
    <s v="Ling"/>
    <s v="Assess"/>
    <m/>
    <d v="2021-04-01T00:00:00"/>
    <d v="2021-04-26T00:00:00"/>
    <n v="2"/>
    <m/>
    <m/>
    <n v="0.25"/>
    <n v="17.13"/>
    <s v="Account"/>
    <n v="25"/>
    <n v="140"/>
    <n v="35"/>
    <n v="35"/>
    <n v="17.13"/>
    <n v="52.129999999999995"/>
    <n v="52.129999999999995"/>
    <s v="Thu"/>
    <s v="Mon"/>
    <s v="Mon"/>
    <n v="25"/>
  </r>
  <r>
    <s v="A00558"/>
    <s v="West"/>
    <s v="Lopez"/>
    <s v="Assess"/>
    <m/>
    <d v="2021-04-01T00:00:00"/>
    <d v="2021-04-29T00:00:00"/>
    <n v="1"/>
    <m/>
    <m/>
    <n v="0.5"/>
    <n v="149.5"/>
    <s v="P.O."/>
    <n v="28"/>
    <n v="80"/>
    <n v="40"/>
    <n v="40"/>
    <n v="149.5"/>
    <n v="189.5"/>
    <n v="189.5"/>
    <s v="Thu"/>
    <s v="Thu"/>
    <s v="Thu"/>
    <n v="28"/>
  </r>
  <r>
    <s v="A00559"/>
    <s v="Northwest"/>
    <s v="Burton"/>
    <s v="Assess"/>
    <m/>
    <d v="2021-04-02T00:00:00"/>
    <d v="2021-04-26T00:00:00"/>
    <n v="1"/>
    <m/>
    <m/>
    <n v="0.5"/>
    <n v="163.197"/>
    <s v="P.O."/>
    <n v="24"/>
    <n v="80"/>
    <n v="40"/>
    <n v="40"/>
    <n v="163.197"/>
    <n v="203.197"/>
    <n v="203.197"/>
    <s v="Fri"/>
    <s v="Mon"/>
    <s v="Mon"/>
    <n v="24"/>
  </r>
  <r>
    <s v="A00560"/>
    <s v="North"/>
    <s v="Ling"/>
    <s v="Assess"/>
    <m/>
    <d v="2021-04-03T00:00:00"/>
    <d v="2021-04-15T00:00:00"/>
    <n v="2"/>
    <m/>
    <m/>
    <n v="0.25"/>
    <n v="14.76"/>
    <s v="Account"/>
    <n v="12"/>
    <n v="140"/>
    <n v="35"/>
    <n v="35"/>
    <n v="14.76"/>
    <n v="49.76"/>
    <n v="49.76"/>
    <s v="Sat"/>
    <s v="Thu"/>
    <s v="Thu"/>
    <n v="12"/>
  </r>
  <r>
    <s v="A00561"/>
    <s v="Southeast"/>
    <s v="Cartier"/>
    <s v="Assess"/>
    <m/>
    <d v="2021-04-03T00:00:00"/>
    <d v="2021-04-27T00:00:00"/>
    <n v="1"/>
    <m/>
    <m/>
    <n v="0.75"/>
    <n v="21.33"/>
    <s v="Account"/>
    <n v="24"/>
    <n v="80"/>
    <n v="60"/>
    <n v="60"/>
    <n v="21.33"/>
    <n v="81.33"/>
    <n v="81.33"/>
    <s v="Sat"/>
    <s v="Tue"/>
    <s v="Tue"/>
    <n v="24"/>
  </r>
  <r>
    <s v="A00562"/>
    <s v="Northwest"/>
    <s v="Burton"/>
    <s v="Assess"/>
    <m/>
    <d v="2021-04-03T00:00:00"/>
    <d v="2021-05-11T00:00:00"/>
    <n v="2"/>
    <m/>
    <s v="Yes"/>
    <n v="1"/>
    <n v="304.50729999999999"/>
    <s v="C.O.D."/>
    <n v="38"/>
    <n v="140"/>
    <n v="140"/>
    <n v="140"/>
    <n v="0"/>
    <n v="444.50729999999999"/>
    <n v="140"/>
    <s v="Sat"/>
    <s v="Tue"/>
    <s v="Tue"/>
    <n v="38"/>
  </r>
  <r>
    <s v="A00563"/>
    <s v="Northeast"/>
    <s v="Khan"/>
    <s v="Assess"/>
    <s v="Yes"/>
    <d v="2021-04-03T00:00:00"/>
    <d v="2021-05-11T00:00:00"/>
    <n v="1"/>
    <m/>
    <m/>
    <n v="0.5"/>
    <n v="36.3384"/>
    <s v="Account"/>
    <n v="38"/>
    <n v="80"/>
    <n v="40"/>
    <n v="40"/>
    <n v="36.3384"/>
    <n v="76.338400000000007"/>
    <n v="76.338400000000007"/>
    <s v="Sat"/>
    <s v="Tue"/>
    <s v="Tue"/>
    <n v="38"/>
  </r>
  <r>
    <s v="A00564"/>
    <s v="East"/>
    <s v="Ling"/>
    <s v="Assess"/>
    <m/>
    <d v="2021-04-05T00:00:00"/>
    <d v="2021-04-14T00:00:00"/>
    <n v="2"/>
    <m/>
    <m/>
    <n v="0.5"/>
    <n v="21.33"/>
    <s v="Account"/>
    <n v="9"/>
    <n v="140"/>
    <n v="70"/>
    <n v="70"/>
    <n v="21.33"/>
    <n v="91.33"/>
    <n v="91.33"/>
    <s v="Mon"/>
    <s v="Wed"/>
    <s v="Wed"/>
    <n v="9"/>
  </r>
  <r>
    <s v="A00565"/>
    <s v="North"/>
    <s v="Ling"/>
    <s v="Replace"/>
    <m/>
    <d v="2021-04-05T00:00:00"/>
    <d v="2021-04-23T00:00:00"/>
    <n v="2"/>
    <m/>
    <m/>
    <n v="0.5"/>
    <n v="392.02480000000003"/>
    <s v="C.O.D."/>
    <n v="18"/>
    <n v="140"/>
    <n v="70"/>
    <n v="70"/>
    <n v="392.02480000000003"/>
    <n v="462.02480000000003"/>
    <n v="462.02480000000003"/>
    <s v="Mon"/>
    <s v="Fri"/>
    <s v="Fri"/>
    <n v="18"/>
  </r>
  <r>
    <s v="A00566"/>
    <s v="North"/>
    <s v="Ling"/>
    <s v="Assess"/>
    <m/>
    <d v="2021-04-05T00:00:00"/>
    <d v="2021-04-29T00:00:00"/>
    <n v="1"/>
    <m/>
    <m/>
    <n v="0.25"/>
    <n v="151.78790000000001"/>
    <s v="Account"/>
    <n v="24"/>
    <n v="80"/>
    <n v="20"/>
    <n v="20"/>
    <n v="151.78790000000001"/>
    <n v="171.78790000000001"/>
    <n v="171.78790000000001"/>
    <s v="Mon"/>
    <s v="Thu"/>
    <s v="Thu"/>
    <n v="24"/>
  </r>
  <r>
    <s v="A00567"/>
    <s v="Northwest"/>
    <s v="Cartier"/>
    <s v="Assess"/>
    <m/>
    <d v="2021-04-05T00:00:00"/>
    <d v="2021-05-12T00:00:00"/>
    <n v="1"/>
    <m/>
    <m/>
    <n v="0.25"/>
    <n v="30.1082"/>
    <s v="Account"/>
    <n v="37"/>
    <n v="80"/>
    <n v="20"/>
    <n v="20"/>
    <n v="30.1082"/>
    <n v="50.108199999999997"/>
    <n v="50.108199999999997"/>
    <s v="Mon"/>
    <s v="Wed"/>
    <s v="Wed"/>
    <n v="37"/>
  </r>
  <r>
    <s v="A00568"/>
    <s v="East"/>
    <s v="Ling"/>
    <s v="Replace"/>
    <m/>
    <d v="2021-04-05T00:00:00"/>
    <d v="2021-05-17T00:00:00"/>
    <n v="2"/>
    <m/>
    <m/>
    <n v="0.75"/>
    <n v="13.36"/>
    <s v="C.O.D."/>
    <n v="42"/>
    <n v="140"/>
    <n v="105"/>
    <n v="105"/>
    <n v="13.36"/>
    <n v="118.36"/>
    <n v="118.36"/>
    <s v="Mon"/>
    <s v="Mon"/>
    <s v="Mon"/>
    <n v="42"/>
  </r>
  <r>
    <s v="A00569"/>
    <s v="Central"/>
    <s v="Cartier"/>
    <s v="Repair"/>
    <m/>
    <d v="2021-04-05T00:00:00"/>
    <d v="2021-06-15T00:00:00"/>
    <n v="1"/>
    <m/>
    <m/>
    <n v="4.25"/>
    <n v="21.33"/>
    <s v="Account"/>
    <n v="71"/>
    <n v="80"/>
    <n v="340"/>
    <n v="340"/>
    <n v="21.33"/>
    <n v="361.33"/>
    <n v="361.33"/>
    <s v="Mon"/>
    <s v="Tue"/>
    <s v="Tue"/>
    <n v="71"/>
  </r>
  <r>
    <s v="A00570"/>
    <s v="East"/>
    <s v="Ling"/>
    <s v="Assess"/>
    <s v="Yes"/>
    <d v="2021-04-06T00:00:00"/>
    <d v="2021-05-07T00:00:00"/>
    <n v="1"/>
    <m/>
    <m/>
    <n v="0.75"/>
    <n v="21.33"/>
    <s v="C.O.D."/>
    <n v="31"/>
    <n v="80"/>
    <n v="60"/>
    <n v="60"/>
    <n v="21.33"/>
    <n v="81.33"/>
    <n v="81.33"/>
    <s v="Tue"/>
    <s v="Fri"/>
    <s v="Fri"/>
    <n v="31"/>
  </r>
  <r>
    <s v="A00571"/>
    <s v="East"/>
    <s v="Ling"/>
    <s v="Deliver"/>
    <s v="Yes"/>
    <d v="2021-04-06T00:00:00"/>
    <d v="2021-05-10T00:00:00"/>
    <n v="1"/>
    <m/>
    <m/>
    <n v="0.25"/>
    <n v="21.6"/>
    <s v="Account"/>
    <n v="34"/>
    <n v="80"/>
    <n v="20"/>
    <n v="20"/>
    <n v="21.6"/>
    <n v="41.6"/>
    <n v="41.6"/>
    <s v="Tue"/>
    <s v="Mon"/>
    <s v="Mon"/>
    <n v="34"/>
  </r>
  <r>
    <s v="A00572"/>
    <s v="Southeast"/>
    <s v="Burton"/>
    <s v="Deliver"/>
    <s v="Yes"/>
    <d v="2021-04-06T00:00:00"/>
    <d v="2021-05-20T00:00:00"/>
    <n v="1"/>
    <m/>
    <m/>
    <n v="0.25"/>
    <n v="108.9568"/>
    <s v="C.O.D."/>
    <n v="44"/>
    <n v="80"/>
    <n v="20"/>
    <n v="20"/>
    <n v="108.9568"/>
    <n v="128.95679999999999"/>
    <n v="128.95679999999999"/>
    <s v="Tue"/>
    <s v="Thu"/>
    <s v="Thu"/>
    <n v="44"/>
  </r>
  <r>
    <s v="A00573"/>
    <s v="West"/>
    <s v="Khan"/>
    <s v="Deliver"/>
    <m/>
    <d v="2021-04-06T00:00:00"/>
    <d v="2021-05-25T00:00:00"/>
    <n v="1"/>
    <m/>
    <m/>
    <n v="0.25"/>
    <n v="42.66"/>
    <s v="P.O."/>
    <n v="49"/>
    <n v="80"/>
    <n v="20"/>
    <n v="20"/>
    <n v="42.66"/>
    <n v="62.66"/>
    <n v="62.66"/>
    <s v="Tue"/>
    <s v="Tue"/>
    <s v="Tue"/>
    <n v="49"/>
  </r>
  <r>
    <s v="A00574"/>
    <s v="Southwest"/>
    <s v="Khan"/>
    <s v="Assess"/>
    <m/>
    <d v="2021-04-06T00:00:00"/>
    <d v="2021-05-27T00:00:00"/>
    <n v="1"/>
    <m/>
    <m/>
    <n v="1.75"/>
    <n v="342.6"/>
    <s v="C.O.D."/>
    <n v="51"/>
    <n v="80"/>
    <n v="140"/>
    <n v="140"/>
    <n v="342.6"/>
    <n v="482.6"/>
    <n v="482.6"/>
    <s v="Tue"/>
    <s v="Thu"/>
    <s v="Thu"/>
    <n v="51"/>
  </r>
  <r>
    <s v="A00575"/>
    <s v="Northeast"/>
    <s v="Khan"/>
    <s v="Replace"/>
    <m/>
    <d v="2021-04-06T00:00:00"/>
    <d v="2021-06-29T00:00:00"/>
    <n v="2"/>
    <m/>
    <m/>
    <n v="0.75"/>
    <n v="40"/>
    <s v="P.O."/>
    <n v="84"/>
    <n v="140"/>
    <n v="105"/>
    <n v="105"/>
    <n v="40"/>
    <n v="145"/>
    <n v="145"/>
    <s v="Tue"/>
    <s v="Tue"/>
    <s v="Tue"/>
    <n v="84"/>
  </r>
  <r>
    <s v="A00576"/>
    <s v="North"/>
    <s v="Ling"/>
    <s v="Deliver"/>
    <s v="Yes"/>
    <d v="2021-04-07T00:00:00"/>
    <d v="2021-04-14T00:00:00"/>
    <n v="1"/>
    <m/>
    <m/>
    <n v="0.25"/>
    <n v="259.2"/>
    <s v="C.O.D."/>
    <n v="7"/>
    <n v="80"/>
    <n v="20"/>
    <n v="20"/>
    <n v="259.2"/>
    <n v="279.2"/>
    <n v="279.2"/>
    <s v="Wed"/>
    <s v="Wed"/>
    <s v="Wed"/>
    <n v="7"/>
  </r>
  <r>
    <s v="A00577"/>
    <s v="North"/>
    <s v="Ling"/>
    <s v="Assess"/>
    <m/>
    <d v="2021-04-07T00:00:00"/>
    <d v="2021-04-28T00:00:00"/>
    <n v="2"/>
    <m/>
    <m/>
    <n v="0.25"/>
    <n v="26.582599999999999"/>
    <s v="Account"/>
    <n v="21"/>
    <n v="140"/>
    <n v="35"/>
    <n v="35"/>
    <n v="26.582599999999999"/>
    <n v="61.582599999999999"/>
    <n v="61.582599999999999"/>
    <s v="Wed"/>
    <s v="Wed"/>
    <s v="Wed"/>
    <n v="21"/>
  </r>
  <r>
    <s v="A00578"/>
    <s v="South"/>
    <s v="Cartier"/>
    <s v="Assess"/>
    <m/>
    <d v="2021-04-07T00:00:00"/>
    <d v="2021-04-29T00:00:00"/>
    <n v="1"/>
    <m/>
    <m/>
    <n v="0.25"/>
    <n v="52.019799999999996"/>
    <s v="Account"/>
    <n v="22"/>
    <n v="80"/>
    <n v="20"/>
    <n v="20"/>
    <n v="52.019799999999996"/>
    <n v="72.019800000000004"/>
    <n v="72.019800000000004"/>
    <s v="Wed"/>
    <s v="Thu"/>
    <s v="Thu"/>
    <n v="22"/>
  </r>
  <r>
    <s v="A00579"/>
    <s v="North"/>
    <s v="Ling"/>
    <s v="Replace"/>
    <m/>
    <d v="2021-04-07T00:00:00"/>
    <d v="2021-04-29T00:00:00"/>
    <n v="2"/>
    <s v="Yes"/>
    <s v="Yes"/>
    <n v="0.5"/>
    <n v="181.15710000000001"/>
    <s v="Warranty"/>
    <n v="22"/>
    <n v="140"/>
    <n v="70"/>
    <n v="0"/>
    <n v="0"/>
    <n v="251.15710000000001"/>
    <n v="0"/>
    <s v="Wed"/>
    <s v="Thu"/>
    <s v="Thu"/>
    <n v="22"/>
  </r>
  <r>
    <s v="A00580"/>
    <s v="Central"/>
    <s v="Khan"/>
    <s v="Repair"/>
    <m/>
    <d v="2021-04-07T00:00:00"/>
    <d v="2021-05-11T00:00:00"/>
    <n v="2"/>
    <m/>
    <m/>
    <n v="2"/>
    <n v="2050.6"/>
    <s v="Account"/>
    <n v="34"/>
    <n v="140"/>
    <n v="280"/>
    <n v="280"/>
    <n v="2050.6"/>
    <n v="2330.6"/>
    <n v="2330.6"/>
    <s v="Wed"/>
    <s v="Tue"/>
    <s v="Tue"/>
    <n v="34"/>
  </r>
  <r>
    <s v="A00581"/>
    <s v="Northeast"/>
    <s v="Ling"/>
    <s v="Assess"/>
    <m/>
    <d v="2021-04-07T00:00:00"/>
    <m/>
    <n v="2"/>
    <m/>
    <s v="Yes"/>
    <m/>
    <n v="1587.2547999999999"/>
    <s v="C.O.D."/>
    <s v=""/>
    <n v="140"/>
    <n v="0"/>
    <n v="0"/>
    <n v="0"/>
    <n v="1587.2547999999999"/>
    <n v="0"/>
    <s v="Wed"/>
    <s v="Sat"/>
    <s v="Sat"/>
    <e v="#NUM!"/>
  </r>
  <r>
    <s v="A00582"/>
    <s v="North"/>
    <s v="Ling"/>
    <s v="Replace"/>
    <m/>
    <d v="2021-04-08T00:00:00"/>
    <d v="2021-04-22T00:00:00"/>
    <n v="2"/>
    <m/>
    <m/>
    <n v="0.75"/>
    <n v="158"/>
    <s v="Account"/>
    <n v="14"/>
    <n v="140"/>
    <n v="105"/>
    <n v="105"/>
    <n v="158"/>
    <n v="263"/>
    <n v="263"/>
    <s v="Thu"/>
    <s v="Thu"/>
    <s v="Thu"/>
    <n v="14"/>
  </r>
  <r>
    <s v="A00583"/>
    <s v="Central"/>
    <s v="Khan"/>
    <s v="Deliver"/>
    <m/>
    <d v="2021-04-08T00:00:00"/>
    <d v="2021-04-28T00:00:00"/>
    <n v="1"/>
    <s v="Yes"/>
    <s v="Yes"/>
    <n v="0.25"/>
    <n v="30"/>
    <s v="Warranty"/>
    <n v="20"/>
    <n v="80"/>
    <n v="20"/>
    <n v="0"/>
    <n v="0"/>
    <n v="50"/>
    <n v="0"/>
    <s v="Thu"/>
    <s v="Wed"/>
    <s v="Wed"/>
    <n v="20"/>
  </r>
  <r>
    <s v="A00584"/>
    <s v="Northeast"/>
    <s v="Burton"/>
    <s v="Repair"/>
    <m/>
    <d v="2021-04-08T00:00:00"/>
    <d v="2021-04-29T00:00:00"/>
    <n v="2"/>
    <m/>
    <s v="Yes"/>
    <n v="1"/>
    <n v="54.28"/>
    <s v="C.O.D."/>
    <n v="21"/>
    <n v="140"/>
    <n v="140"/>
    <n v="140"/>
    <n v="0"/>
    <n v="194.28"/>
    <n v="140"/>
    <s v="Thu"/>
    <s v="Thu"/>
    <s v="Thu"/>
    <n v="21"/>
  </r>
  <r>
    <s v="A00585"/>
    <s v="North"/>
    <s v="Ling"/>
    <s v="Deliver"/>
    <s v="Yes"/>
    <d v="2021-04-08T00:00:00"/>
    <d v="2021-05-03T00:00:00"/>
    <n v="1"/>
    <m/>
    <m/>
    <n v="0.25"/>
    <n v="85.32"/>
    <s v="C.O.D."/>
    <n v="25"/>
    <n v="80"/>
    <n v="20"/>
    <n v="20"/>
    <n v="85.32"/>
    <n v="105.32"/>
    <n v="105.32"/>
    <s v="Thu"/>
    <s v="Mon"/>
    <s v="Mon"/>
    <n v="25"/>
  </r>
  <r>
    <s v="A00586"/>
    <s v="Northeast"/>
    <s v="Ling"/>
    <s v="Assess"/>
    <m/>
    <d v="2021-04-08T00:00:00"/>
    <d v="2021-05-13T00:00:00"/>
    <n v="2"/>
    <m/>
    <m/>
    <n v="0.25"/>
    <n v="30"/>
    <s v="C.O.D."/>
    <n v="35"/>
    <n v="140"/>
    <n v="35"/>
    <n v="35"/>
    <n v="30"/>
    <n v="65"/>
    <n v="65"/>
    <s v="Thu"/>
    <s v="Thu"/>
    <s v="Thu"/>
    <n v="35"/>
  </r>
  <r>
    <s v="A00587"/>
    <s v="Northwest"/>
    <s v="Cartier"/>
    <s v="Assess"/>
    <s v="Yes"/>
    <d v="2021-04-08T00:00:00"/>
    <d v="2021-05-21T00:00:00"/>
    <n v="2"/>
    <m/>
    <m/>
    <n v="0.25"/>
    <n v="2.54"/>
    <s v="Account"/>
    <n v="43"/>
    <n v="140"/>
    <n v="35"/>
    <n v="35"/>
    <n v="2.54"/>
    <n v="37.54"/>
    <n v="37.54"/>
    <s v="Thu"/>
    <s v="Fri"/>
    <s v="Fri"/>
    <n v="43"/>
  </r>
  <r>
    <s v="A00588"/>
    <s v="North"/>
    <s v="Ling"/>
    <s v="Deliver"/>
    <m/>
    <d v="2021-04-08T00:00:00"/>
    <d v="2021-06-08T00:00:00"/>
    <n v="1"/>
    <m/>
    <m/>
    <n v="0.25"/>
    <n v="66.864900000000006"/>
    <s v="Account"/>
    <n v="61"/>
    <n v="80"/>
    <n v="20"/>
    <n v="20"/>
    <n v="66.864900000000006"/>
    <n v="86.864900000000006"/>
    <n v="86.864900000000006"/>
    <s v="Thu"/>
    <s v="Tue"/>
    <s v="Tue"/>
    <n v="61"/>
  </r>
  <r>
    <s v="A00589"/>
    <s v="North"/>
    <s v="Ling"/>
    <s v="Replace"/>
    <m/>
    <d v="2021-04-10T00:00:00"/>
    <d v="2021-04-21T00:00:00"/>
    <n v="2"/>
    <m/>
    <m/>
    <n v="0.75"/>
    <n v="108.9273"/>
    <s v="Account"/>
    <n v="11"/>
    <n v="140"/>
    <n v="105"/>
    <n v="105"/>
    <n v="108.9273"/>
    <n v="213.9273"/>
    <n v="213.9273"/>
    <s v="Sat"/>
    <s v="Wed"/>
    <s v="Wed"/>
    <n v="11"/>
  </r>
  <r>
    <s v="A00590"/>
    <s v="Southeast"/>
    <s v="Cartier"/>
    <s v="Repair"/>
    <m/>
    <d v="2021-04-10T00:00:00"/>
    <d v="2021-05-10T00:00:00"/>
    <n v="1"/>
    <s v="Yes"/>
    <s v="Yes"/>
    <n v="4.75"/>
    <n v="397.36099999999999"/>
    <s v="Warranty"/>
    <n v="30"/>
    <n v="80"/>
    <n v="380"/>
    <n v="0"/>
    <n v="0"/>
    <n v="777.36099999999999"/>
    <n v="0"/>
    <s v="Sat"/>
    <s v="Mon"/>
    <s v="Mon"/>
    <n v="30"/>
  </r>
  <r>
    <s v="A00591"/>
    <s v="Southeast"/>
    <s v="Cartier"/>
    <s v="Assess"/>
    <m/>
    <d v="2021-04-12T00:00:00"/>
    <d v="2021-04-21T00:00:00"/>
    <n v="1"/>
    <m/>
    <m/>
    <n v="0.25"/>
    <n v="156.40209999999999"/>
    <s v="Account"/>
    <n v="9"/>
    <n v="80"/>
    <n v="20"/>
    <n v="20"/>
    <n v="156.40209999999999"/>
    <n v="176.40209999999999"/>
    <n v="176.40209999999999"/>
    <s v="Mon"/>
    <s v="Wed"/>
    <s v="Wed"/>
    <n v="9"/>
  </r>
  <r>
    <s v="A00592"/>
    <s v="Central"/>
    <s v="Cartier"/>
    <s v="Assess"/>
    <m/>
    <d v="2021-04-12T00:00:00"/>
    <d v="2021-04-21T00:00:00"/>
    <n v="2"/>
    <m/>
    <s v="Yes"/>
    <n v="0.5"/>
    <n v="176.22120000000001"/>
    <s v="C.O.D."/>
    <n v="9"/>
    <n v="140"/>
    <n v="70"/>
    <n v="70"/>
    <n v="0"/>
    <n v="246.22120000000001"/>
    <n v="70"/>
    <s v="Mon"/>
    <s v="Wed"/>
    <s v="Wed"/>
    <n v="9"/>
  </r>
  <r>
    <s v="A00593"/>
    <s v="North"/>
    <s v="Ling"/>
    <s v="Deliver"/>
    <m/>
    <d v="2021-04-12T00:00:00"/>
    <d v="2021-04-28T00:00:00"/>
    <n v="1"/>
    <m/>
    <m/>
    <n v="0.25"/>
    <n v="4.99"/>
    <s v="C.O.D."/>
    <n v="16"/>
    <n v="80"/>
    <n v="20"/>
    <n v="20"/>
    <n v="4.99"/>
    <n v="24.990000000000002"/>
    <n v="24.990000000000002"/>
    <s v="Mon"/>
    <s v="Wed"/>
    <s v="Wed"/>
    <n v="16"/>
  </r>
  <r>
    <s v="A00594"/>
    <s v="Northwest"/>
    <s v="Burton"/>
    <s v="Deliver"/>
    <m/>
    <d v="2021-04-12T00:00:00"/>
    <d v="2021-05-03T00:00:00"/>
    <n v="1"/>
    <m/>
    <m/>
    <n v="0.25"/>
    <n v="83.462900000000005"/>
    <s v="Account"/>
    <n v="21"/>
    <n v="80"/>
    <n v="20"/>
    <n v="20"/>
    <n v="83.462900000000005"/>
    <n v="103.4629"/>
    <n v="103.4629"/>
    <s v="Mon"/>
    <s v="Mon"/>
    <s v="Mon"/>
    <n v="21"/>
  </r>
  <r>
    <s v="A00595"/>
    <s v="Central"/>
    <s v="Burton"/>
    <s v="Install"/>
    <m/>
    <d v="2021-04-12T00:00:00"/>
    <d v="2021-05-04T00:00:00"/>
    <n v="2"/>
    <m/>
    <m/>
    <n v="2.25"/>
    <n v="52"/>
    <s v="Account"/>
    <n v="22"/>
    <n v="140"/>
    <n v="315"/>
    <n v="315"/>
    <n v="52"/>
    <n v="367"/>
    <n v="367"/>
    <s v="Mon"/>
    <s v="Tue"/>
    <s v="Tue"/>
    <n v="22"/>
  </r>
  <r>
    <s v="A00596"/>
    <s v="South"/>
    <s v="Lopez"/>
    <s v="Assess"/>
    <m/>
    <d v="2021-04-12T00:00:00"/>
    <d v="2021-05-04T00:00:00"/>
    <n v="1"/>
    <m/>
    <m/>
    <n v="0.5"/>
    <n v="743.18399999999997"/>
    <s v="P.O."/>
    <n v="22"/>
    <n v="80"/>
    <n v="40"/>
    <n v="40"/>
    <n v="743.18399999999997"/>
    <n v="783.18399999999997"/>
    <n v="783.18399999999997"/>
    <s v="Mon"/>
    <s v="Tue"/>
    <s v="Tue"/>
    <n v="22"/>
  </r>
  <r>
    <s v="A00597"/>
    <s v="Central"/>
    <s v="Cartier"/>
    <s v="Replace"/>
    <m/>
    <d v="2021-04-12T00:00:00"/>
    <d v="2021-06-16T00:00:00"/>
    <n v="1"/>
    <m/>
    <m/>
    <n v="0.5"/>
    <n v="144"/>
    <s v="C.O.D."/>
    <n v="65"/>
    <n v="80"/>
    <n v="40"/>
    <n v="40"/>
    <n v="144"/>
    <n v="184"/>
    <n v="184"/>
    <s v="Mon"/>
    <s v="Wed"/>
    <s v="Wed"/>
    <n v="65"/>
  </r>
  <r>
    <s v="A00598"/>
    <s v="North"/>
    <s v="Ling"/>
    <s v="Deliver"/>
    <m/>
    <d v="2021-04-13T00:00:00"/>
    <d v="2021-04-28T00:00:00"/>
    <n v="1"/>
    <s v="Yes"/>
    <s v="Yes"/>
    <n v="0.25"/>
    <n v="38.124600000000001"/>
    <s v="Warranty"/>
    <n v="15"/>
    <n v="80"/>
    <n v="20"/>
    <n v="0"/>
    <n v="0"/>
    <n v="58.124600000000001"/>
    <n v="0"/>
    <s v="Tue"/>
    <s v="Wed"/>
    <s v="Wed"/>
    <n v="15"/>
  </r>
  <r>
    <s v="A00599"/>
    <s v="Central"/>
    <s v="Burton"/>
    <s v="Deliver"/>
    <m/>
    <d v="2021-04-13T00:00:00"/>
    <d v="2021-04-29T00:00:00"/>
    <n v="1"/>
    <s v="Yes"/>
    <s v="Yes"/>
    <n v="0.25"/>
    <n v="25"/>
    <s v="Warranty"/>
    <n v="16"/>
    <n v="80"/>
    <n v="20"/>
    <n v="0"/>
    <n v="0"/>
    <n v="45"/>
    <n v="0"/>
    <s v="Tue"/>
    <s v="Thu"/>
    <s v="Thu"/>
    <n v="16"/>
  </r>
  <r>
    <s v="A00600"/>
    <s v="North"/>
    <s v="Ling"/>
    <s v="Assess"/>
    <m/>
    <d v="2021-04-13T00:00:00"/>
    <d v="2021-04-29T00:00:00"/>
    <n v="2"/>
    <m/>
    <m/>
    <n v="0.25"/>
    <n v="175"/>
    <s v="Account"/>
    <n v="16"/>
    <n v="140"/>
    <n v="35"/>
    <n v="35"/>
    <n v="175"/>
    <n v="210"/>
    <n v="210"/>
    <s v="Tue"/>
    <s v="Thu"/>
    <s v="Thu"/>
    <n v="16"/>
  </r>
  <r>
    <s v="A00601"/>
    <s v="South"/>
    <s v="Lopez"/>
    <s v="Assess"/>
    <m/>
    <d v="2021-04-13T00:00:00"/>
    <d v="2021-05-04T00:00:00"/>
    <n v="1"/>
    <m/>
    <m/>
    <n v="0.25"/>
    <n v="6.944"/>
    <s v="Account"/>
    <n v="21"/>
    <n v="80"/>
    <n v="20"/>
    <n v="20"/>
    <n v="6.944"/>
    <n v="26.943999999999999"/>
    <n v="26.943999999999999"/>
    <s v="Tue"/>
    <s v="Tue"/>
    <s v="Tue"/>
    <n v="21"/>
  </r>
  <r>
    <s v="A00602"/>
    <s v="South"/>
    <s v="Burton"/>
    <s v="Install"/>
    <m/>
    <d v="2021-04-13T00:00:00"/>
    <d v="2021-05-12T00:00:00"/>
    <n v="3"/>
    <m/>
    <m/>
    <n v="3.25"/>
    <n v="640.42399999999998"/>
    <s v="C.O.D."/>
    <n v="29"/>
    <n v="195"/>
    <n v="633.75"/>
    <n v="633.75"/>
    <n v="640.42399999999998"/>
    <n v="1274.174"/>
    <n v="1274.174"/>
    <s v="Tue"/>
    <s v="Wed"/>
    <s v="Wed"/>
    <n v="29"/>
  </r>
  <r>
    <s v="A00603"/>
    <s v="Southeast"/>
    <s v="Khan"/>
    <s v="Assess"/>
    <m/>
    <d v="2021-04-13T00:00:00"/>
    <d v="2021-05-13T00:00:00"/>
    <n v="1"/>
    <m/>
    <m/>
    <n v="0.25"/>
    <n v="86.28"/>
    <s v="Account"/>
    <n v="30"/>
    <n v="80"/>
    <n v="20"/>
    <n v="20"/>
    <n v="86.28"/>
    <n v="106.28"/>
    <n v="106.28"/>
    <s v="Tue"/>
    <s v="Thu"/>
    <s v="Thu"/>
    <n v="30"/>
  </r>
  <r>
    <s v="A00604"/>
    <s v="Northwest"/>
    <s v="Cartier"/>
    <s v="Assess"/>
    <m/>
    <d v="2021-04-13T00:00:00"/>
    <d v="2021-05-21T00:00:00"/>
    <n v="1"/>
    <m/>
    <s v="Yes"/>
    <n v="0.25"/>
    <n v="103.18"/>
    <s v="C.O.D."/>
    <n v="38"/>
    <n v="80"/>
    <n v="20"/>
    <n v="20"/>
    <n v="0"/>
    <n v="123.18"/>
    <n v="20"/>
    <s v="Tue"/>
    <s v="Fri"/>
    <s v="Fri"/>
    <n v="38"/>
  </r>
  <r>
    <s v="A00605"/>
    <s v="East"/>
    <s v="Ling"/>
    <s v="Repair"/>
    <m/>
    <d v="2021-04-13T00:00:00"/>
    <d v="2021-05-17T00:00:00"/>
    <n v="2"/>
    <m/>
    <m/>
    <n v="1"/>
    <n v="464.4"/>
    <s v="Credit"/>
    <n v="34"/>
    <n v="140"/>
    <n v="140"/>
    <n v="140"/>
    <n v="464.4"/>
    <n v="604.4"/>
    <n v="604.4"/>
    <s v="Tue"/>
    <s v="Mon"/>
    <s v="Mon"/>
    <n v="34"/>
  </r>
  <r>
    <s v="A00606"/>
    <s v="Central"/>
    <s v="Cartier"/>
    <s v="Assess"/>
    <m/>
    <d v="2021-04-13T00:00:00"/>
    <d v="2021-06-15T00:00:00"/>
    <n v="1"/>
    <m/>
    <m/>
    <n v="1"/>
    <n v="406.65719999999999"/>
    <s v="C.O.D."/>
    <n v="63"/>
    <n v="80"/>
    <n v="80"/>
    <n v="80"/>
    <n v="406.65719999999999"/>
    <n v="486.65719999999999"/>
    <n v="486.65719999999999"/>
    <s v="Tue"/>
    <s v="Tue"/>
    <s v="Tue"/>
    <n v="63"/>
  </r>
  <r>
    <s v="A00607"/>
    <s v="Northwest"/>
    <s v="Cartier"/>
    <s v="Replace"/>
    <m/>
    <d v="2021-04-14T00:00:00"/>
    <d v="2021-04-23T00:00:00"/>
    <n v="1"/>
    <m/>
    <m/>
    <n v="0.5"/>
    <n v="21.33"/>
    <s v="Account"/>
    <n v="9"/>
    <n v="80"/>
    <n v="40"/>
    <n v="40"/>
    <n v="21.33"/>
    <n v="61.33"/>
    <n v="61.33"/>
    <s v="Wed"/>
    <s v="Fri"/>
    <s v="Fri"/>
    <n v="9"/>
  </r>
  <r>
    <s v="A00608"/>
    <s v="West"/>
    <s v="Khan"/>
    <s v="Repair"/>
    <m/>
    <d v="2021-04-14T00:00:00"/>
    <d v="2021-04-26T00:00:00"/>
    <n v="1"/>
    <m/>
    <m/>
    <n v="1.5"/>
    <n v="15.15"/>
    <s v="Account"/>
    <n v="12"/>
    <n v="80"/>
    <n v="120"/>
    <n v="120"/>
    <n v="15.15"/>
    <n v="135.15"/>
    <n v="135.15"/>
    <s v="Wed"/>
    <s v="Mon"/>
    <s v="Mon"/>
    <n v="12"/>
  </r>
  <r>
    <s v="A00609"/>
    <s v="Southeast"/>
    <s v="Khan"/>
    <s v="Assess"/>
    <s v="Yes"/>
    <d v="2021-04-14T00:00:00"/>
    <d v="2021-04-27T00:00:00"/>
    <n v="1"/>
    <m/>
    <s v="Yes"/>
    <n v="0.25"/>
    <n v="96.045299999999997"/>
    <s v="C.O.D."/>
    <n v="13"/>
    <n v="80"/>
    <n v="20"/>
    <n v="20"/>
    <n v="0"/>
    <n v="116.0453"/>
    <n v="20"/>
    <s v="Wed"/>
    <s v="Tue"/>
    <s v="Tue"/>
    <n v="13"/>
  </r>
  <r>
    <s v="A00610"/>
    <s v="Northwest"/>
    <s v="Khan"/>
    <s v="Deliver"/>
    <s v="Yes"/>
    <d v="2021-04-14T00:00:00"/>
    <d v="2021-04-27T00:00:00"/>
    <n v="1"/>
    <m/>
    <m/>
    <n v="0.25"/>
    <n v="127.40130000000001"/>
    <s v="C.O.D."/>
    <n v="13"/>
    <n v="80"/>
    <n v="20"/>
    <n v="20"/>
    <n v="127.40130000000001"/>
    <n v="147.40129999999999"/>
    <n v="147.40129999999999"/>
    <s v="Wed"/>
    <s v="Tue"/>
    <s v="Tue"/>
    <n v="13"/>
  </r>
  <r>
    <s v="A00611"/>
    <s v="South"/>
    <s v="Lopez"/>
    <s v="Replace"/>
    <m/>
    <d v="2021-04-14T00:00:00"/>
    <d v="2021-05-05T00:00:00"/>
    <n v="1"/>
    <m/>
    <m/>
    <n v="0.5"/>
    <n v="95.471999999999994"/>
    <s v="P.O."/>
    <n v="21"/>
    <n v="80"/>
    <n v="40"/>
    <n v="40"/>
    <n v="95.471999999999994"/>
    <n v="135.47199999999998"/>
    <n v="135.47199999999998"/>
    <s v="Wed"/>
    <s v="Wed"/>
    <s v="Wed"/>
    <n v="21"/>
  </r>
  <r>
    <s v="A00612"/>
    <s v="Central"/>
    <s v="Cartier"/>
    <s v="Assess"/>
    <s v="Yes"/>
    <d v="2021-04-14T00:00:00"/>
    <d v="2021-05-05T00:00:00"/>
    <n v="1"/>
    <m/>
    <m/>
    <n v="0.25"/>
    <n v="55.648400000000002"/>
    <s v="Account"/>
    <n v="21"/>
    <n v="80"/>
    <n v="20"/>
    <n v="20"/>
    <n v="55.648400000000002"/>
    <n v="75.648400000000009"/>
    <n v="75.648400000000009"/>
    <s v="Wed"/>
    <s v="Wed"/>
    <s v="Wed"/>
    <n v="21"/>
  </r>
  <r>
    <s v="A00613"/>
    <s v="West"/>
    <s v="Khan"/>
    <s v="Assess"/>
    <s v="Yes"/>
    <d v="2021-04-14T00:00:00"/>
    <d v="2021-05-06T00:00:00"/>
    <n v="1"/>
    <m/>
    <s v="Yes"/>
    <n v="0.5"/>
    <n v="22.3"/>
    <s v="C.O.D."/>
    <n v="22"/>
    <n v="80"/>
    <n v="40"/>
    <n v="40"/>
    <n v="0"/>
    <n v="62.3"/>
    <n v="40"/>
    <s v="Wed"/>
    <s v="Thu"/>
    <s v="Thu"/>
    <n v="22"/>
  </r>
  <r>
    <s v="A00614"/>
    <s v="Northwest"/>
    <s v="Khan"/>
    <s v="Assess"/>
    <m/>
    <d v="2021-04-14T00:00:00"/>
    <d v="2021-05-12T00:00:00"/>
    <n v="1"/>
    <m/>
    <m/>
    <n v="0.5"/>
    <n v="148.095"/>
    <s v="Account"/>
    <n v="28"/>
    <n v="80"/>
    <n v="40"/>
    <n v="40"/>
    <n v="148.095"/>
    <n v="188.095"/>
    <n v="188.095"/>
    <s v="Wed"/>
    <s v="Wed"/>
    <s v="Wed"/>
    <n v="28"/>
  </r>
  <r>
    <s v="A00615"/>
    <s v="South"/>
    <s v="Burton"/>
    <s v="Deliver"/>
    <m/>
    <d v="2021-04-14T00:00:00"/>
    <d v="2021-05-17T00:00:00"/>
    <n v="1"/>
    <m/>
    <m/>
    <n v="0.25"/>
    <n v="18"/>
    <s v="P.O."/>
    <n v="33"/>
    <n v="80"/>
    <n v="20"/>
    <n v="20"/>
    <n v="18"/>
    <n v="38"/>
    <n v="38"/>
    <s v="Wed"/>
    <s v="Mon"/>
    <s v="Mon"/>
    <n v="33"/>
  </r>
  <r>
    <s v="A00616"/>
    <s v="Northwest"/>
    <s v="Cartier"/>
    <s v="Assess"/>
    <s v="Yes"/>
    <d v="2021-04-14T00:00:00"/>
    <d v="2021-05-17T00:00:00"/>
    <n v="1"/>
    <m/>
    <s v="Yes"/>
    <n v="0.25"/>
    <n v="54.180599999999998"/>
    <s v="C.O.D."/>
    <n v="33"/>
    <n v="80"/>
    <n v="20"/>
    <n v="20"/>
    <n v="0"/>
    <n v="74.180599999999998"/>
    <n v="20"/>
    <s v="Wed"/>
    <s v="Mon"/>
    <s v="Mon"/>
    <n v="33"/>
  </r>
  <r>
    <s v="A00617"/>
    <s v="West"/>
    <s v="Khan"/>
    <s v="Replace"/>
    <m/>
    <d v="2021-04-14T00:00:00"/>
    <d v="2021-05-31T00:00:00"/>
    <n v="2"/>
    <m/>
    <m/>
    <n v="0.75"/>
    <n v="197.9443"/>
    <s v="C.O.D."/>
    <n v="47"/>
    <n v="140"/>
    <n v="105"/>
    <n v="105"/>
    <n v="197.9443"/>
    <n v="302.9443"/>
    <n v="302.9443"/>
    <s v="Wed"/>
    <s v="Mon"/>
    <s v="Mon"/>
    <n v="47"/>
  </r>
  <r>
    <s v="A00618"/>
    <s v="Southeast"/>
    <s v="Burton"/>
    <s v="Deliver"/>
    <m/>
    <d v="2021-04-14T00:00:00"/>
    <d v="2021-06-17T00:00:00"/>
    <n v="1"/>
    <s v="Yes"/>
    <s v="Yes"/>
    <n v="0.25"/>
    <n v="111.91240000000001"/>
    <s v="Warranty"/>
    <n v="64"/>
    <n v="80"/>
    <n v="20"/>
    <n v="0"/>
    <n v="0"/>
    <n v="131.91239999999999"/>
    <n v="0"/>
    <s v="Wed"/>
    <s v="Thu"/>
    <s v="Thu"/>
    <n v="64"/>
  </r>
  <r>
    <s v="A00619"/>
    <s v="North"/>
    <s v="Ling"/>
    <s v="Deliver"/>
    <m/>
    <d v="2021-04-15T00:00:00"/>
    <d v="2021-04-29T00:00:00"/>
    <n v="1"/>
    <m/>
    <m/>
    <n v="0.25"/>
    <n v="118.0681"/>
    <s v="Account"/>
    <n v="14"/>
    <n v="80"/>
    <n v="20"/>
    <n v="20"/>
    <n v="118.0681"/>
    <n v="138.06810000000002"/>
    <n v="138.06810000000002"/>
    <s v="Thu"/>
    <s v="Thu"/>
    <s v="Thu"/>
    <n v="14"/>
  </r>
  <r>
    <s v="A00620"/>
    <s v="South"/>
    <s v="Lopez"/>
    <s v="Replace"/>
    <m/>
    <d v="2021-04-15T00:00:00"/>
    <d v="2021-04-27T00:00:00"/>
    <n v="1"/>
    <m/>
    <m/>
    <n v="0.5"/>
    <n v="48.75"/>
    <s v="Account"/>
    <n v="12"/>
    <n v="80"/>
    <n v="40"/>
    <n v="40"/>
    <n v="48.75"/>
    <n v="88.75"/>
    <n v="88.75"/>
    <s v="Thu"/>
    <s v="Tue"/>
    <s v="Tue"/>
    <n v="12"/>
  </r>
  <r>
    <s v="A00621"/>
    <s v="North"/>
    <s v="Ling"/>
    <s v="Assess"/>
    <m/>
    <d v="2021-04-15T00:00:00"/>
    <d v="2021-04-27T00:00:00"/>
    <n v="1"/>
    <s v="Yes"/>
    <s v="Yes"/>
    <n v="0.25"/>
    <n v="144"/>
    <s v="Warranty"/>
    <n v="12"/>
    <n v="80"/>
    <n v="20"/>
    <n v="0"/>
    <n v="0"/>
    <n v="164"/>
    <n v="0"/>
    <s v="Thu"/>
    <s v="Tue"/>
    <s v="Tue"/>
    <n v="12"/>
  </r>
  <r>
    <s v="A00622"/>
    <s v="Southeast"/>
    <s v="Khan"/>
    <s v="Deliver"/>
    <m/>
    <d v="2021-04-15T00:00:00"/>
    <d v="2021-05-06T00:00:00"/>
    <n v="1"/>
    <m/>
    <s v="Yes"/>
    <n v="0.25"/>
    <n v="50.603299999999997"/>
    <s v="C.O.D."/>
    <n v="21"/>
    <n v="80"/>
    <n v="20"/>
    <n v="20"/>
    <n v="0"/>
    <n v="70.60329999999999"/>
    <n v="20"/>
    <s v="Thu"/>
    <s v="Thu"/>
    <s v="Thu"/>
    <n v="21"/>
  </r>
  <r>
    <s v="A00623"/>
    <s v="Northwest"/>
    <s v="Burton"/>
    <s v="Deliver"/>
    <m/>
    <d v="2021-04-15T00:00:00"/>
    <d v="2021-05-07T00:00:00"/>
    <n v="1"/>
    <s v="Yes"/>
    <s v="Yes"/>
    <n v="0.25"/>
    <n v="90.278800000000004"/>
    <s v="Warranty"/>
    <n v="22"/>
    <n v="80"/>
    <n v="20"/>
    <n v="0"/>
    <n v="0"/>
    <n v="110.2788"/>
    <n v="0"/>
    <s v="Thu"/>
    <s v="Fri"/>
    <s v="Fri"/>
    <n v="22"/>
  </r>
  <r>
    <s v="A00624"/>
    <s v="Central"/>
    <s v="Cartier"/>
    <s v="Replace"/>
    <s v="Yes"/>
    <d v="2021-04-15T00:00:00"/>
    <d v="2021-05-06T00:00:00"/>
    <n v="1"/>
    <m/>
    <m/>
    <n v="0.5"/>
    <n v="25"/>
    <s v="C.O.D."/>
    <n v="21"/>
    <n v="80"/>
    <n v="40"/>
    <n v="40"/>
    <n v="25"/>
    <n v="65"/>
    <n v="65"/>
    <s v="Thu"/>
    <s v="Thu"/>
    <s v="Thu"/>
    <n v="21"/>
  </r>
  <r>
    <s v="A00625"/>
    <s v="Southeast"/>
    <s v="Burton"/>
    <s v="Deliver"/>
    <m/>
    <d v="2021-04-15T00:00:00"/>
    <d v="2021-05-15T00:00:00"/>
    <n v="1"/>
    <m/>
    <m/>
    <n v="0.25"/>
    <n v="34.08"/>
    <s v="P.O."/>
    <n v="30"/>
    <n v="80"/>
    <n v="20"/>
    <n v="20"/>
    <n v="34.08"/>
    <n v="54.08"/>
    <n v="54.08"/>
    <s v="Thu"/>
    <s v="Sat"/>
    <s v="Sat"/>
    <n v="30"/>
  </r>
  <r>
    <s v="A00626"/>
    <s v="Northwest"/>
    <s v="Cartier"/>
    <s v="Assess"/>
    <m/>
    <d v="2021-04-15T00:00:00"/>
    <d v="2021-05-17T00:00:00"/>
    <n v="1"/>
    <m/>
    <m/>
    <n v="0.25"/>
    <n v="146.75530000000001"/>
    <s v="P.O."/>
    <n v="32"/>
    <n v="80"/>
    <n v="20"/>
    <n v="20"/>
    <n v="146.75530000000001"/>
    <n v="166.75530000000001"/>
    <n v="166.75530000000001"/>
    <s v="Thu"/>
    <s v="Mon"/>
    <s v="Mon"/>
    <n v="32"/>
  </r>
  <r>
    <s v="A00627"/>
    <s v="Northwest"/>
    <s v="Cartier"/>
    <s v="Install"/>
    <m/>
    <d v="2021-04-15T00:00:00"/>
    <d v="2021-05-20T00:00:00"/>
    <n v="1"/>
    <s v="Yes"/>
    <s v="Yes"/>
    <n v="1.25"/>
    <n v="221.43"/>
    <s v="Warranty"/>
    <n v="35"/>
    <n v="80"/>
    <n v="100"/>
    <n v="0"/>
    <n v="0"/>
    <n v="321.43"/>
    <n v="0"/>
    <s v="Thu"/>
    <s v="Thu"/>
    <s v="Thu"/>
    <n v="35"/>
  </r>
  <r>
    <s v="A00628"/>
    <s v="Northwest"/>
    <s v="Cartier"/>
    <s v="Assess"/>
    <m/>
    <d v="2021-04-15T00:00:00"/>
    <d v="2021-05-26T00:00:00"/>
    <n v="1"/>
    <m/>
    <s v="Yes"/>
    <n v="1"/>
    <n v="137.1969"/>
    <s v="C.O.D."/>
    <n v="41"/>
    <n v="80"/>
    <n v="80"/>
    <n v="80"/>
    <n v="0"/>
    <n v="217.1969"/>
    <n v="80"/>
    <s v="Thu"/>
    <s v="Wed"/>
    <s v="Wed"/>
    <n v="41"/>
  </r>
  <r>
    <s v="A00629"/>
    <s v="Central"/>
    <s v="Khan"/>
    <s v="Install"/>
    <s v="Yes"/>
    <d v="2021-04-15T00:00:00"/>
    <d v="2021-06-14T00:00:00"/>
    <n v="1"/>
    <m/>
    <m/>
    <n v="2.5"/>
    <n v="69.033299999999997"/>
    <s v="C.O.D."/>
    <n v="60"/>
    <n v="80"/>
    <n v="200"/>
    <n v="200"/>
    <n v="69.033299999999997"/>
    <n v="269.0333"/>
    <n v="269.0333"/>
    <s v="Thu"/>
    <s v="Mon"/>
    <s v="Mon"/>
    <n v="60"/>
  </r>
  <r>
    <s v="A00630"/>
    <s v="Northeast"/>
    <s v="Ling"/>
    <s v="Assess"/>
    <m/>
    <d v="2021-04-15T00:00:00"/>
    <d v="2021-06-17T00:00:00"/>
    <n v="2"/>
    <m/>
    <m/>
    <n v="0.25"/>
    <n v="54"/>
    <s v="Credit"/>
    <n v="63"/>
    <n v="140"/>
    <n v="35"/>
    <n v="35"/>
    <n v="54"/>
    <n v="89"/>
    <n v="89"/>
    <s v="Thu"/>
    <s v="Thu"/>
    <s v="Thu"/>
    <n v="63"/>
  </r>
  <r>
    <s v="A00631"/>
    <s v="Southeast"/>
    <s v="Khan"/>
    <s v="Deliver"/>
    <m/>
    <d v="2021-04-17T00:00:00"/>
    <d v="2021-05-08T00:00:00"/>
    <n v="1"/>
    <m/>
    <s v="Yes"/>
    <n v="0.25"/>
    <n v="75.180800000000005"/>
    <s v="C.O.D."/>
    <n v="21"/>
    <n v="80"/>
    <n v="20"/>
    <n v="20"/>
    <n v="0"/>
    <n v="95.180800000000005"/>
    <n v="20"/>
    <s v="Sat"/>
    <s v="Sat"/>
    <s v="Sat"/>
    <n v="21"/>
  </r>
  <r>
    <s v="A00632"/>
    <s v="North"/>
    <s v="Ling"/>
    <s v="Assess"/>
    <s v="Yes"/>
    <d v="2021-04-17T00:00:00"/>
    <d v="2021-05-10T00:00:00"/>
    <n v="2"/>
    <m/>
    <m/>
    <n v="0.75"/>
    <n v="262.11"/>
    <s v="Account"/>
    <n v="23"/>
    <n v="140"/>
    <n v="105"/>
    <n v="105"/>
    <n v="262.11"/>
    <n v="367.11"/>
    <n v="367.11"/>
    <s v="Sat"/>
    <s v="Mon"/>
    <s v="Mon"/>
    <n v="23"/>
  </r>
  <r>
    <s v="A00633"/>
    <s v="Northeast"/>
    <s v="Ling"/>
    <s v="Deliver"/>
    <m/>
    <d v="2021-04-19T00:00:00"/>
    <d v="2021-05-01T00:00:00"/>
    <n v="1"/>
    <m/>
    <m/>
    <n v="0.25"/>
    <n v="61.259"/>
    <s v="C.O.D."/>
    <n v="12"/>
    <n v="80"/>
    <n v="20"/>
    <n v="20"/>
    <n v="61.259"/>
    <n v="81.259"/>
    <n v="81.259"/>
    <s v="Mon"/>
    <s v="Sat"/>
    <s v="Sat"/>
    <n v="12"/>
  </r>
  <r>
    <s v="A00634"/>
    <s v="Southeast"/>
    <s v="Cartier"/>
    <s v="Repair"/>
    <m/>
    <d v="2021-04-19T00:00:00"/>
    <d v="2021-05-01T00:00:00"/>
    <n v="1"/>
    <m/>
    <s v="Yes"/>
    <n v="1"/>
    <n v="197.5849"/>
    <s v="C.O.D."/>
    <n v="12"/>
    <n v="80"/>
    <n v="80"/>
    <n v="80"/>
    <n v="0"/>
    <n v="277.5849"/>
    <n v="80"/>
    <s v="Mon"/>
    <s v="Sat"/>
    <s v="Sat"/>
    <n v="12"/>
  </r>
  <r>
    <s v="A00635"/>
    <s v="North"/>
    <s v="Ling"/>
    <s v="Deliver"/>
    <m/>
    <d v="2021-04-19T00:00:00"/>
    <d v="2021-04-27T00:00:00"/>
    <n v="2"/>
    <m/>
    <m/>
    <n v="0.25"/>
    <n v="158.9538"/>
    <s v="Account"/>
    <n v="8"/>
    <n v="140"/>
    <n v="35"/>
    <n v="35"/>
    <n v="158.9538"/>
    <n v="193.9538"/>
    <n v="193.9538"/>
    <s v="Mon"/>
    <s v="Tue"/>
    <s v="Tue"/>
    <n v="8"/>
  </r>
  <r>
    <s v="A00636"/>
    <s v="South"/>
    <s v="Lopez"/>
    <s v="Replace"/>
    <m/>
    <d v="2021-04-19T00:00:00"/>
    <d v="2021-04-28T00:00:00"/>
    <n v="1"/>
    <m/>
    <m/>
    <n v="0.75"/>
    <n v="15.430999999999999"/>
    <s v="Account"/>
    <n v="9"/>
    <n v="80"/>
    <n v="60"/>
    <n v="60"/>
    <n v="15.430999999999999"/>
    <n v="75.430999999999997"/>
    <n v="75.430999999999997"/>
    <s v="Mon"/>
    <s v="Wed"/>
    <s v="Wed"/>
    <n v="9"/>
  </r>
  <r>
    <s v="A00637"/>
    <s v="Central"/>
    <s v="Cartier"/>
    <s v="Deliver"/>
    <s v="Yes"/>
    <d v="2021-04-19T00:00:00"/>
    <d v="2021-05-06T00:00:00"/>
    <n v="1"/>
    <m/>
    <m/>
    <n v="0.25"/>
    <n v="72.350099999999998"/>
    <s v="C.O.D."/>
    <n v="17"/>
    <n v="80"/>
    <n v="20"/>
    <n v="20"/>
    <n v="72.350099999999998"/>
    <n v="92.350099999999998"/>
    <n v="92.350099999999998"/>
    <s v="Mon"/>
    <s v="Thu"/>
    <s v="Thu"/>
    <n v="17"/>
  </r>
  <r>
    <s v="A00638"/>
    <s v="Northwest"/>
    <s v="Khan"/>
    <s v="Replace"/>
    <m/>
    <d v="2021-04-19T00:00:00"/>
    <d v="2021-05-12T00:00:00"/>
    <n v="1"/>
    <m/>
    <m/>
    <n v="0.5"/>
    <n v="7.3079999999999998"/>
    <s v="C.O.D."/>
    <n v="23"/>
    <n v="80"/>
    <n v="40"/>
    <n v="40"/>
    <n v="7.3079999999999998"/>
    <n v="47.308"/>
    <n v="47.308"/>
    <s v="Mon"/>
    <s v="Wed"/>
    <s v="Wed"/>
    <n v="23"/>
  </r>
  <r>
    <s v="A00639"/>
    <s v="Central"/>
    <s v="Khan"/>
    <s v="Deliver"/>
    <m/>
    <d v="2021-04-19T00:00:00"/>
    <d v="2021-05-21T00:00:00"/>
    <n v="1"/>
    <m/>
    <m/>
    <n v="0.25"/>
    <n v="120"/>
    <s v="C.O.D."/>
    <n v="32"/>
    <n v="80"/>
    <n v="20"/>
    <n v="20"/>
    <n v="120"/>
    <n v="140"/>
    <n v="140"/>
    <s v="Mon"/>
    <s v="Fri"/>
    <s v="Fri"/>
    <n v="32"/>
  </r>
  <r>
    <s v="A00640"/>
    <s v="Southeast"/>
    <s v="Burton"/>
    <s v="Assess"/>
    <m/>
    <d v="2021-04-19T00:00:00"/>
    <d v="2021-05-17T00:00:00"/>
    <n v="2"/>
    <m/>
    <m/>
    <n v="0.5"/>
    <n v="173.29900000000001"/>
    <s v="C.O.D."/>
    <n v="28"/>
    <n v="140"/>
    <n v="70"/>
    <n v="70"/>
    <n v="173.29900000000001"/>
    <n v="243.29900000000001"/>
    <n v="243.29900000000001"/>
    <s v="Mon"/>
    <s v="Mon"/>
    <s v="Mon"/>
    <n v="28"/>
  </r>
  <r>
    <s v="A00641"/>
    <s v="North"/>
    <s v="Ling"/>
    <s v="Assess"/>
    <m/>
    <d v="2021-04-19T00:00:00"/>
    <d v="2021-05-25T00:00:00"/>
    <n v="1"/>
    <m/>
    <m/>
    <n v="0.25"/>
    <n v="24.63"/>
    <s v="C.O.D."/>
    <n v="36"/>
    <n v="80"/>
    <n v="20"/>
    <n v="20"/>
    <n v="24.63"/>
    <n v="44.629999999999995"/>
    <n v="44.629999999999995"/>
    <s v="Mon"/>
    <s v="Tue"/>
    <s v="Tue"/>
    <n v="36"/>
  </r>
  <r>
    <s v="A00642"/>
    <s v="Southwest"/>
    <s v="Ling"/>
    <s v="Install"/>
    <s v="Yes"/>
    <d v="2021-04-19T00:00:00"/>
    <d v="2021-06-07T00:00:00"/>
    <n v="2"/>
    <m/>
    <s v="Yes"/>
    <n v="7.5"/>
    <n v="1514.7836"/>
    <s v="C.O.D."/>
    <n v="49"/>
    <n v="140"/>
    <n v="1050"/>
    <n v="1050"/>
    <n v="0"/>
    <n v="2564.7835999999998"/>
    <n v="1050"/>
    <s v="Mon"/>
    <s v="Mon"/>
    <s v="Mon"/>
    <n v="49"/>
  </r>
  <r>
    <s v="A00643"/>
    <s v="North"/>
    <s v="Ling"/>
    <s v="Replace"/>
    <m/>
    <d v="2021-04-19T00:00:00"/>
    <d v="2021-06-30T00:00:00"/>
    <n v="2"/>
    <m/>
    <m/>
    <n v="0.75"/>
    <n v="106.65"/>
    <s v="C.O.D."/>
    <n v="72"/>
    <n v="140"/>
    <n v="105"/>
    <n v="105"/>
    <n v="106.65"/>
    <n v="211.65"/>
    <n v="211.65"/>
    <s v="Mon"/>
    <s v="Wed"/>
    <s v="Wed"/>
    <n v="72"/>
  </r>
  <r>
    <s v="A00644"/>
    <s v="Southeast"/>
    <s v="Cartier"/>
    <s v="Repair"/>
    <m/>
    <d v="2021-04-19T00:00:00"/>
    <m/>
    <n v="2"/>
    <m/>
    <m/>
    <m/>
    <n v="427.83109999999999"/>
    <s v="C.O.D."/>
    <s v=""/>
    <n v="140"/>
    <n v="0"/>
    <n v="0"/>
    <n v="427.83109999999999"/>
    <n v="427.83109999999999"/>
    <n v="427.83109999999999"/>
    <s v="Mon"/>
    <s v="Sat"/>
    <s v="Sat"/>
    <e v="#NUM!"/>
  </r>
  <r>
    <s v="A00645"/>
    <s v="Northwest"/>
    <s v="Khan"/>
    <s v="Assess"/>
    <m/>
    <d v="2021-04-20T00:00:00"/>
    <d v="2021-05-11T00:00:00"/>
    <n v="1"/>
    <m/>
    <m/>
    <n v="0.25"/>
    <n v="84.700599999999994"/>
    <s v="C.O.D."/>
    <n v="21"/>
    <n v="80"/>
    <n v="20"/>
    <n v="20"/>
    <n v="84.700599999999994"/>
    <n v="104.70059999999999"/>
    <n v="104.70059999999999"/>
    <s v="Tue"/>
    <s v="Tue"/>
    <s v="Tue"/>
    <n v="21"/>
  </r>
  <r>
    <s v="A00646"/>
    <s v="Southeast"/>
    <s v="Burton"/>
    <s v="Assess"/>
    <m/>
    <d v="2021-04-20T00:00:00"/>
    <d v="2021-05-10T00:00:00"/>
    <n v="1"/>
    <m/>
    <m/>
    <n v="0.25"/>
    <n v="106.5408"/>
    <s v="C.O.D."/>
    <n v="20"/>
    <n v="80"/>
    <n v="20"/>
    <n v="20"/>
    <n v="106.5408"/>
    <n v="126.5408"/>
    <n v="126.5408"/>
    <s v="Tue"/>
    <s v="Mon"/>
    <s v="Mon"/>
    <n v="20"/>
  </r>
  <r>
    <s v="A00647"/>
    <s v="Central"/>
    <s v="Khan"/>
    <s v="Deliver"/>
    <m/>
    <d v="2021-04-20T00:00:00"/>
    <d v="2021-05-13T00:00:00"/>
    <n v="1"/>
    <m/>
    <m/>
    <n v="0.25"/>
    <n v="108.69070000000001"/>
    <s v="C.O.D."/>
    <n v="23"/>
    <n v="80"/>
    <n v="20"/>
    <n v="20"/>
    <n v="108.69070000000001"/>
    <n v="128.69069999999999"/>
    <n v="128.69069999999999"/>
    <s v="Tue"/>
    <s v="Thu"/>
    <s v="Thu"/>
    <n v="23"/>
  </r>
  <r>
    <s v="A00648"/>
    <s v="Central"/>
    <s v="Khan"/>
    <s v="Replace"/>
    <m/>
    <d v="2021-04-20T00:00:00"/>
    <d v="2021-05-22T00:00:00"/>
    <n v="1"/>
    <m/>
    <m/>
    <n v="1.25"/>
    <n v="405.55250000000001"/>
    <s v="C.O.D."/>
    <n v="32"/>
    <n v="80"/>
    <n v="100"/>
    <n v="100"/>
    <n v="405.55250000000001"/>
    <n v="505.55250000000001"/>
    <n v="505.55250000000001"/>
    <s v="Tue"/>
    <s v="Sat"/>
    <s v="Sat"/>
    <n v="32"/>
  </r>
  <r>
    <s v="A00649"/>
    <s v="North"/>
    <s v="Ling"/>
    <s v="Deliver"/>
    <m/>
    <d v="2021-04-20T00:00:00"/>
    <d v="2021-05-26T00:00:00"/>
    <n v="2"/>
    <m/>
    <m/>
    <n v="0.25"/>
    <n v="240"/>
    <s v="Account"/>
    <n v="36"/>
    <n v="140"/>
    <n v="35"/>
    <n v="35"/>
    <n v="240"/>
    <n v="275"/>
    <n v="275"/>
    <s v="Tue"/>
    <s v="Wed"/>
    <s v="Wed"/>
    <n v="36"/>
  </r>
  <r>
    <s v="A00650"/>
    <s v="Northwest"/>
    <s v="Burton"/>
    <s v="Assess"/>
    <m/>
    <d v="2021-04-20T00:00:00"/>
    <d v="2021-05-31T00:00:00"/>
    <n v="2"/>
    <m/>
    <m/>
    <n v="1"/>
    <n v="641.77440000000001"/>
    <s v="C.O.D."/>
    <n v="41"/>
    <n v="140"/>
    <n v="140"/>
    <n v="140"/>
    <n v="641.77440000000001"/>
    <n v="781.77440000000001"/>
    <n v="781.77440000000001"/>
    <s v="Tue"/>
    <s v="Mon"/>
    <s v="Mon"/>
    <n v="41"/>
  </r>
  <r>
    <s v="A00651"/>
    <s v="Southeast"/>
    <s v="Cartier"/>
    <s v="Replace"/>
    <m/>
    <d v="2021-04-20T00:00:00"/>
    <d v="2021-06-29T00:00:00"/>
    <n v="1"/>
    <m/>
    <m/>
    <n v="1"/>
    <n v="89.452399999999997"/>
    <s v="C.O.D."/>
    <n v="70"/>
    <n v="80"/>
    <n v="80"/>
    <n v="80"/>
    <n v="89.452399999999997"/>
    <n v="169.45240000000001"/>
    <n v="169.45240000000001"/>
    <s v="Tue"/>
    <s v="Tue"/>
    <s v="Tue"/>
    <n v="70"/>
  </r>
  <r>
    <s v="A00652"/>
    <s v="East"/>
    <s v="Ling"/>
    <s v="Deliver"/>
    <m/>
    <d v="2021-04-20T00:00:00"/>
    <d v="2021-07-05T00:00:00"/>
    <n v="1"/>
    <m/>
    <m/>
    <n v="0.25"/>
    <n v="2"/>
    <s v="C.O.D."/>
    <n v="76"/>
    <n v="80"/>
    <n v="20"/>
    <n v="20"/>
    <n v="2"/>
    <n v="22"/>
    <n v="22"/>
    <s v="Tue"/>
    <s v="Mon"/>
    <s v="Mon"/>
    <n v="76"/>
  </r>
  <r>
    <s v="A00653"/>
    <s v="South"/>
    <s v="Cartier"/>
    <s v="Assess"/>
    <m/>
    <d v="2021-04-21T00:00:00"/>
    <d v="2021-05-04T00:00:00"/>
    <n v="1"/>
    <s v="Yes"/>
    <s v="Yes"/>
    <n v="0.25"/>
    <n v="248.09129999999999"/>
    <s v="Warranty"/>
    <n v="13"/>
    <n v="80"/>
    <n v="20"/>
    <n v="0"/>
    <n v="0"/>
    <n v="268.09129999999999"/>
    <n v="0"/>
    <s v="Wed"/>
    <s v="Tue"/>
    <s v="Tue"/>
    <n v="13"/>
  </r>
  <r>
    <s v="A00654"/>
    <s v="East"/>
    <s v="Ling"/>
    <s v="Assess"/>
    <m/>
    <d v="2021-04-21T00:00:00"/>
    <d v="2021-05-05T00:00:00"/>
    <n v="2"/>
    <m/>
    <m/>
    <n v="0.25"/>
    <n v="180"/>
    <s v="Account"/>
    <n v="14"/>
    <n v="140"/>
    <n v="35"/>
    <n v="35"/>
    <n v="180"/>
    <n v="215"/>
    <n v="215"/>
    <s v="Wed"/>
    <s v="Wed"/>
    <s v="Wed"/>
    <n v="14"/>
  </r>
  <r>
    <s v="A00655"/>
    <s v="Southeast"/>
    <s v="Khan"/>
    <s v="Deliver"/>
    <m/>
    <d v="2021-04-21T00:00:00"/>
    <d v="2021-06-14T00:00:00"/>
    <n v="1"/>
    <m/>
    <m/>
    <n v="0.25"/>
    <n v="45.944899999999997"/>
    <s v="C.O.D."/>
    <n v="54"/>
    <n v="80"/>
    <n v="20"/>
    <n v="20"/>
    <n v="45.944899999999997"/>
    <n v="65.94489999999999"/>
    <n v="65.94489999999999"/>
    <s v="Wed"/>
    <s v="Mon"/>
    <s v="Mon"/>
    <n v="54"/>
  </r>
  <r>
    <s v="A00656"/>
    <s v="Southeast"/>
    <s v="Burton"/>
    <s v="Assess"/>
    <m/>
    <d v="2021-04-21T00:00:00"/>
    <d v="2021-06-17T00:00:00"/>
    <n v="2"/>
    <m/>
    <s v="Yes"/>
    <n v="0.25"/>
    <n v="125.76"/>
    <s v="C.O.D."/>
    <n v="57"/>
    <n v="140"/>
    <n v="35"/>
    <n v="35"/>
    <n v="0"/>
    <n v="160.76"/>
    <n v="35"/>
    <s v="Wed"/>
    <s v="Thu"/>
    <s v="Thu"/>
    <n v="57"/>
  </r>
  <r>
    <s v="A00657"/>
    <s v="Southeast"/>
    <s v="Cartier"/>
    <s v="Assess"/>
    <m/>
    <d v="2021-04-21T00:00:00"/>
    <d v="2021-07-05T00:00:00"/>
    <n v="2"/>
    <m/>
    <m/>
    <n v="0.25"/>
    <n v="92.4375"/>
    <s v="C.O.D."/>
    <n v="75"/>
    <n v="140"/>
    <n v="35"/>
    <n v="35"/>
    <n v="92.4375"/>
    <n v="127.4375"/>
    <n v="127.4375"/>
    <s v="Wed"/>
    <s v="Mon"/>
    <s v="Mon"/>
    <n v="75"/>
  </r>
  <r>
    <s v="A00658"/>
    <s v="South"/>
    <s v="Burton"/>
    <s v="Replace"/>
    <m/>
    <d v="2021-04-21T00:00:00"/>
    <d v="2021-07-05T00:00:00"/>
    <n v="2"/>
    <m/>
    <m/>
    <n v="1"/>
    <n v="183.5419"/>
    <s v="Account"/>
    <n v="75"/>
    <n v="140"/>
    <n v="140"/>
    <n v="140"/>
    <n v="183.5419"/>
    <n v="323.5419"/>
    <n v="323.5419"/>
    <s v="Wed"/>
    <s v="Mon"/>
    <s v="Mon"/>
    <n v="75"/>
  </r>
  <r>
    <s v="A00659"/>
    <s v="South"/>
    <s v="Burton"/>
    <s v="Replace"/>
    <m/>
    <d v="2021-04-21T00:00:00"/>
    <d v="2021-07-05T00:00:00"/>
    <n v="2"/>
    <m/>
    <s v="Yes"/>
    <n v="1"/>
    <n v="244.7225"/>
    <s v="C.O.D."/>
    <n v="75"/>
    <n v="140"/>
    <n v="140"/>
    <n v="140"/>
    <n v="0"/>
    <n v="384.72249999999997"/>
    <n v="140"/>
    <s v="Wed"/>
    <s v="Mon"/>
    <s v="Mon"/>
    <n v="75"/>
  </r>
  <r>
    <s v="A00660"/>
    <s v="South"/>
    <s v="Burton"/>
    <s v="Replace"/>
    <m/>
    <d v="2021-04-21T00:00:00"/>
    <d v="2021-07-05T00:00:00"/>
    <n v="2"/>
    <m/>
    <m/>
    <n v="1"/>
    <n v="305.17189999999999"/>
    <s v="Account"/>
    <n v="75"/>
    <n v="140"/>
    <n v="140"/>
    <n v="140"/>
    <n v="305.17189999999999"/>
    <n v="445.17189999999999"/>
    <n v="445.17189999999999"/>
    <s v="Wed"/>
    <s v="Mon"/>
    <s v="Mon"/>
    <n v="75"/>
  </r>
  <r>
    <s v="A00661"/>
    <s v="South"/>
    <s v="Burton"/>
    <s v="Assess"/>
    <m/>
    <d v="2021-04-21T00:00:00"/>
    <d v="2021-07-05T00:00:00"/>
    <n v="2"/>
    <s v="Yes"/>
    <s v="Yes"/>
    <n v="0.5"/>
    <n v="747.10739999999998"/>
    <s v="Warranty"/>
    <n v="75"/>
    <n v="140"/>
    <n v="70"/>
    <n v="0"/>
    <n v="0"/>
    <n v="817.10739999999998"/>
    <n v="0"/>
    <s v="Wed"/>
    <s v="Mon"/>
    <s v="Mon"/>
    <n v="75"/>
  </r>
  <r>
    <s v="A00662"/>
    <s v="South"/>
    <s v="Burton"/>
    <s v="Install"/>
    <m/>
    <d v="2021-04-21T00:00:00"/>
    <d v="2021-07-05T00:00:00"/>
    <n v="2"/>
    <m/>
    <s v="Yes"/>
    <n v="2.25"/>
    <n v="1499.3906999999999"/>
    <s v="C.O.D."/>
    <n v="75"/>
    <n v="140"/>
    <n v="315"/>
    <n v="315"/>
    <n v="0"/>
    <n v="1814.3906999999999"/>
    <n v="315"/>
    <s v="Wed"/>
    <s v="Mon"/>
    <s v="Mon"/>
    <n v="75"/>
  </r>
  <r>
    <s v="A00663"/>
    <s v="South"/>
    <s v="Burton"/>
    <s v="Deliver"/>
    <m/>
    <d v="2021-04-21T00:00:00"/>
    <d v="2021-07-06T00:00:00"/>
    <n v="1"/>
    <m/>
    <s v="Yes"/>
    <n v="0.25"/>
    <n v="119.18089999999999"/>
    <s v="C.O.D."/>
    <n v="76"/>
    <n v="80"/>
    <n v="20"/>
    <n v="20"/>
    <n v="0"/>
    <n v="139.18090000000001"/>
    <n v="20"/>
    <s v="Wed"/>
    <s v="Tue"/>
    <s v="Tue"/>
    <n v="76"/>
  </r>
  <r>
    <s v="A00664"/>
    <s v="South"/>
    <s v="Burton"/>
    <s v="Install"/>
    <m/>
    <d v="2021-04-21T00:00:00"/>
    <d v="2021-07-06T00:00:00"/>
    <n v="2"/>
    <m/>
    <s v="Yes"/>
    <n v="1"/>
    <n v="248.72819999999999"/>
    <s v="C.O.D."/>
    <n v="76"/>
    <n v="140"/>
    <n v="140"/>
    <n v="140"/>
    <n v="0"/>
    <n v="388.72820000000002"/>
    <n v="140"/>
    <s v="Wed"/>
    <s v="Tue"/>
    <s v="Tue"/>
    <n v="76"/>
  </r>
  <r>
    <s v="A00665"/>
    <s v="South"/>
    <s v="Burton"/>
    <s v="Replace"/>
    <m/>
    <d v="2021-04-21T00:00:00"/>
    <d v="2021-07-06T00:00:00"/>
    <n v="2"/>
    <s v="Yes"/>
    <s v="Yes"/>
    <n v="1.75"/>
    <n v="291.90300000000002"/>
    <s v="Warranty"/>
    <n v="76"/>
    <n v="140"/>
    <n v="245"/>
    <n v="0"/>
    <n v="0"/>
    <n v="536.90300000000002"/>
    <n v="0"/>
    <s v="Wed"/>
    <s v="Tue"/>
    <s v="Tue"/>
    <n v="76"/>
  </r>
  <r>
    <s v="A00666"/>
    <s v="South"/>
    <s v="Burton"/>
    <s v="Deliver"/>
    <m/>
    <d v="2021-04-21T00:00:00"/>
    <d v="2021-07-06T00:00:00"/>
    <n v="2"/>
    <m/>
    <s v="Yes"/>
    <n v="0.25"/>
    <n v="371.1669"/>
    <s v="C.O.D."/>
    <n v="76"/>
    <n v="140"/>
    <n v="35"/>
    <n v="35"/>
    <n v="0"/>
    <n v="406.1669"/>
    <n v="35"/>
    <s v="Wed"/>
    <s v="Tue"/>
    <s v="Tue"/>
    <n v="76"/>
  </r>
  <r>
    <s v="A00667"/>
    <s v="South"/>
    <s v="Burton"/>
    <s v="Replace"/>
    <m/>
    <d v="2021-04-21T00:00:00"/>
    <d v="2021-07-06T00:00:00"/>
    <n v="2"/>
    <m/>
    <s v="Yes"/>
    <n v="0.75"/>
    <n v="380.3526"/>
    <s v="C.O.D."/>
    <n v="76"/>
    <n v="140"/>
    <n v="105"/>
    <n v="105"/>
    <n v="0"/>
    <n v="485.3526"/>
    <n v="105"/>
    <s v="Wed"/>
    <s v="Tue"/>
    <s v="Tue"/>
    <n v="76"/>
  </r>
  <r>
    <s v="A00668"/>
    <s v="South"/>
    <s v="Burton"/>
    <s v="Repair"/>
    <m/>
    <d v="2021-04-21T00:00:00"/>
    <d v="2021-07-06T00:00:00"/>
    <n v="2"/>
    <m/>
    <s v="Yes"/>
    <n v="1"/>
    <n v="423.08440000000002"/>
    <s v="C.O.D."/>
    <n v="76"/>
    <n v="140"/>
    <n v="140"/>
    <n v="140"/>
    <n v="0"/>
    <n v="563.08439999999996"/>
    <n v="140"/>
    <s v="Wed"/>
    <s v="Tue"/>
    <s v="Tue"/>
    <n v="76"/>
  </r>
  <r>
    <s v="A00669"/>
    <s v="South"/>
    <s v="Burton"/>
    <s v="Install"/>
    <m/>
    <d v="2021-04-21T00:00:00"/>
    <d v="2021-07-06T00:00:00"/>
    <n v="2"/>
    <m/>
    <m/>
    <n v="1.75"/>
    <n v="395.08409999999998"/>
    <s v="Account"/>
    <n v="76"/>
    <n v="140"/>
    <n v="245"/>
    <n v="245"/>
    <n v="395.08409999999998"/>
    <n v="640.08410000000003"/>
    <n v="640.08410000000003"/>
    <s v="Wed"/>
    <s v="Tue"/>
    <s v="Tue"/>
    <n v="76"/>
  </r>
  <r>
    <s v="A00670"/>
    <s v="South"/>
    <s v="Burton"/>
    <s v="Assess"/>
    <m/>
    <d v="2021-04-21T00:00:00"/>
    <d v="2021-07-06T00:00:00"/>
    <n v="2"/>
    <s v="Yes"/>
    <s v="Yes"/>
    <n v="0.5"/>
    <n v="442.18970000000002"/>
    <s v="Warranty"/>
    <n v="76"/>
    <n v="140"/>
    <n v="70"/>
    <n v="0"/>
    <n v="0"/>
    <n v="512.18970000000002"/>
    <n v="0"/>
    <s v="Wed"/>
    <s v="Tue"/>
    <s v="Tue"/>
    <n v="76"/>
  </r>
  <r>
    <s v="A00671"/>
    <s v="North"/>
    <s v="Khan"/>
    <s v="Assess"/>
    <m/>
    <d v="2021-04-21T00:00:00"/>
    <d v="2021-07-12T00:00:00"/>
    <n v="2"/>
    <m/>
    <m/>
    <n v="0.25"/>
    <n v="54"/>
    <s v="P.O."/>
    <n v="82"/>
    <n v="140"/>
    <n v="35"/>
    <n v="35"/>
    <n v="54"/>
    <n v="89"/>
    <n v="89"/>
    <s v="Wed"/>
    <s v="Mon"/>
    <s v="Mon"/>
    <n v="82"/>
  </r>
  <r>
    <s v="A00672"/>
    <s v="North"/>
    <s v="Khan"/>
    <s v="Replace"/>
    <m/>
    <d v="2021-04-21T00:00:00"/>
    <d v="2021-07-12T00:00:00"/>
    <n v="2"/>
    <m/>
    <m/>
    <n v="0.5"/>
    <n v="61.993600000000001"/>
    <s v="C.O.D."/>
    <n v="82"/>
    <n v="140"/>
    <n v="70"/>
    <n v="70"/>
    <n v="61.993600000000001"/>
    <n v="131.99360000000001"/>
    <n v="131.99360000000001"/>
    <s v="Wed"/>
    <s v="Mon"/>
    <s v="Mon"/>
    <n v="82"/>
  </r>
  <r>
    <s v="A00673"/>
    <s v="North"/>
    <s v="Ling"/>
    <s v="Deliver"/>
    <m/>
    <d v="2021-04-21T00:00:00"/>
    <d v="2021-07-12T00:00:00"/>
    <n v="1"/>
    <m/>
    <m/>
    <n v="0.25"/>
    <n v="120"/>
    <s v="Account"/>
    <n v="82"/>
    <n v="80"/>
    <n v="20"/>
    <n v="20"/>
    <n v="120"/>
    <n v="140"/>
    <n v="140"/>
    <s v="Wed"/>
    <s v="Mon"/>
    <s v="Mon"/>
    <n v="82"/>
  </r>
  <r>
    <s v="A00674"/>
    <s v="South"/>
    <s v="Burton"/>
    <s v="Replace"/>
    <m/>
    <d v="2021-04-21T00:00:00"/>
    <d v="2021-07-12T00:00:00"/>
    <n v="2"/>
    <m/>
    <m/>
    <n v="0.5"/>
    <n v="122.3613"/>
    <s v="Account"/>
    <n v="82"/>
    <n v="140"/>
    <n v="70"/>
    <n v="70"/>
    <n v="122.3613"/>
    <n v="192.3613"/>
    <n v="192.3613"/>
    <s v="Wed"/>
    <s v="Mon"/>
    <s v="Mon"/>
    <n v="82"/>
  </r>
  <r>
    <s v="A00675"/>
    <s v="South"/>
    <s v="Burton"/>
    <s v="Assess"/>
    <m/>
    <d v="2021-04-21T00:00:00"/>
    <d v="2021-07-12T00:00:00"/>
    <n v="2"/>
    <m/>
    <m/>
    <n v="0.5"/>
    <n v="401.1669"/>
    <s v="Account"/>
    <n v="82"/>
    <n v="140"/>
    <n v="70"/>
    <n v="70"/>
    <n v="401.1669"/>
    <n v="471.1669"/>
    <n v="471.1669"/>
    <s v="Wed"/>
    <s v="Mon"/>
    <s v="Mon"/>
    <n v="82"/>
  </r>
  <r>
    <s v="A00676"/>
    <s v="North"/>
    <s v="Khan"/>
    <s v="Install"/>
    <m/>
    <d v="2021-04-21T00:00:00"/>
    <d v="2021-07-12T00:00:00"/>
    <n v="2"/>
    <m/>
    <m/>
    <n v="1"/>
    <n v="427.88080000000002"/>
    <s v="C.O.D."/>
    <n v="82"/>
    <n v="140"/>
    <n v="140"/>
    <n v="140"/>
    <n v="427.88080000000002"/>
    <n v="567.88080000000002"/>
    <n v="567.88080000000002"/>
    <s v="Wed"/>
    <s v="Mon"/>
    <s v="Mon"/>
    <n v="82"/>
  </r>
  <r>
    <s v="A00677"/>
    <s v="East"/>
    <s v="Ling"/>
    <s v="Assess"/>
    <s v="Yes"/>
    <d v="2021-04-21T00:00:00"/>
    <d v="2021-07-13T00:00:00"/>
    <n v="1"/>
    <m/>
    <m/>
    <n v="0.25"/>
    <n v="85.32"/>
    <s v="Account"/>
    <n v="83"/>
    <n v="80"/>
    <n v="20"/>
    <n v="20"/>
    <n v="85.32"/>
    <n v="105.32"/>
    <n v="105.32"/>
    <s v="Wed"/>
    <s v="Tue"/>
    <s v="Tue"/>
    <n v="83"/>
  </r>
  <r>
    <s v="A00678"/>
    <s v="West"/>
    <s v="Khan"/>
    <s v="Assess"/>
    <m/>
    <d v="2021-04-21T00:00:00"/>
    <d v="2021-07-13T00:00:00"/>
    <n v="2"/>
    <m/>
    <m/>
    <n v="0.5"/>
    <n v="107.4011"/>
    <s v="C.O.D."/>
    <n v="83"/>
    <n v="140"/>
    <n v="70"/>
    <n v="70"/>
    <n v="107.4011"/>
    <n v="177.40109999999999"/>
    <n v="177.40109999999999"/>
    <s v="Wed"/>
    <s v="Tue"/>
    <s v="Tue"/>
    <n v="83"/>
  </r>
  <r>
    <s v="A00679"/>
    <s v="South"/>
    <s v="Burton"/>
    <s v="Assess"/>
    <m/>
    <d v="2021-04-21T00:00:00"/>
    <d v="2021-07-13T00:00:00"/>
    <n v="2"/>
    <m/>
    <m/>
    <n v="0.25"/>
    <n v="108.36109999999999"/>
    <s v="Account"/>
    <n v="83"/>
    <n v="140"/>
    <n v="35"/>
    <n v="35"/>
    <n v="108.36109999999999"/>
    <n v="143.36109999999999"/>
    <n v="143.36109999999999"/>
    <s v="Wed"/>
    <s v="Tue"/>
    <s v="Tue"/>
    <n v="83"/>
  </r>
  <r>
    <s v="A00680"/>
    <s v="East"/>
    <s v="Ling"/>
    <s v="Deliver"/>
    <m/>
    <d v="2021-04-21T00:00:00"/>
    <d v="2021-07-13T00:00:00"/>
    <n v="1"/>
    <m/>
    <m/>
    <n v="0.25"/>
    <n v="120"/>
    <s v="C.O.D."/>
    <n v="83"/>
    <n v="80"/>
    <n v="20"/>
    <n v="20"/>
    <n v="120"/>
    <n v="140"/>
    <n v="140"/>
    <s v="Wed"/>
    <s v="Tue"/>
    <s v="Tue"/>
    <n v="83"/>
  </r>
  <r>
    <s v="A00681"/>
    <s v="South"/>
    <s v="Burton"/>
    <s v="Install"/>
    <m/>
    <d v="2021-04-21T00:00:00"/>
    <d v="2021-07-13T00:00:00"/>
    <n v="2"/>
    <m/>
    <m/>
    <n v="1.75"/>
    <n v="416.85219999999998"/>
    <s v="Account"/>
    <n v="83"/>
    <n v="140"/>
    <n v="245"/>
    <n v="245"/>
    <n v="416.85219999999998"/>
    <n v="661.85220000000004"/>
    <n v="661.85220000000004"/>
    <s v="Wed"/>
    <s v="Tue"/>
    <s v="Tue"/>
    <n v="83"/>
  </r>
  <r>
    <s v="A00682"/>
    <s v="South"/>
    <s v="Burton"/>
    <s v="Install"/>
    <m/>
    <d v="2021-04-21T00:00:00"/>
    <d v="2021-07-13T00:00:00"/>
    <n v="2"/>
    <m/>
    <m/>
    <n v="1.25"/>
    <n v="449.04039999999998"/>
    <s v="Account"/>
    <n v="83"/>
    <n v="140"/>
    <n v="175"/>
    <n v="175"/>
    <n v="449.04039999999998"/>
    <n v="624.04039999999998"/>
    <n v="624.04039999999998"/>
    <s v="Wed"/>
    <s v="Tue"/>
    <s v="Tue"/>
    <n v="83"/>
  </r>
  <r>
    <s v="A00683"/>
    <s v="North"/>
    <s v="Khan"/>
    <s v="Assess"/>
    <m/>
    <d v="2021-04-21T00:00:00"/>
    <d v="2021-07-13T00:00:00"/>
    <n v="2"/>
    <m/>
    <m/>
    <n v="1"/>
    <n v="463.70929999999998"/>
    <s v="C.O.D."/>
    <n v="83"/>
    <n v="140"/>
    <n v="140"/>
    <n v="140"/>
    <n v="463.70929999999998"/>
    <n v="603.70929999999998"/>
    <n v="603.70929999999998"/>
    <s v="Wed"/>
    <s v="Tue"/>
    <s v="Tue"/>
    <n v="83"/>
  </r>
  <r>
    <s v="A00684"/>
    <s v="South"/>
    <s v="Burton"/>
    <s v="Install"/>
    <m/>
    <d v="2021-04-21T00:00:00"/>
    <d v="2021-07-13T00:00:00"/>
    <n v="2"/>
    <m/>
    <m/>
    <n v="1.25"/>
    <n v="488.4255"/>
    <s v="Account"/>
    <n v="83"/>
    <n v="140"/>
    <n v="175"/>
    <n v="175"/>
    <n v="488.4255"/>
    <n v="663.42550000000006"/>
    <n v="663.42550000000006"/>
    <s v="Wed"/>
    <s v="Tue"/>
    <s v="Tue"/>
    <n v="83"/>
  </r>
  <r>
    <s v="A00685"/>
    <s v="Central"/>
    <s v="Burton"/>
    <s v="Assess"/>
    <m/>
    <d v="2021-04-22T00:00:00"/>
    <d v="2021-05-14T00:00:00"/>
    <n v="1"/>
    <m/>
    <m/>
    <n v="1"/>
    <n v="65.947800000000001"/>
    <s v="C.O.D."/>
    <n v="22"/>
    <n v="80"/>
    <n v="80"/>
    <n v="80"/>
    <n v="65.947800000000001"/>
    <n v="145.9478"/>
    <n v="145.9478"/>
    <s v="Thu"/>
    <s v="Fri"/>
    <s v="Fri"/>
    <n v="22"/>
  </r>
  <r>
    <s v="A00686"/>
    <s v="North"/>
    <s v="Ling"/>
    <s v="Deliver"/>
    <m/>
    <d v="2021-04-22T00:00:00"/>
    <d v="2021-05-15T00:00:00"/>
    <n v="1"/>
    <m/>
    <m/>
    <n v="0.25"/>
    <n v="109.2323"/>
    <s v="Account"/>
    <n v="23"/>
    <n v="80"/>
    <n v="20"/>
    <n v="20"/>
    <n v="109.2323"/>
    <n v="129.23230000000001"/>
    <n v="129.23230000000001"/>
    <s v="Thu"/>
    <s v="Sat"/>
    <s v="Sat"/>
    <n v="23"/>
  </r>
  <r>
    <s v="A00687"/>
    <s v="North"/>
    <s v="Ling"/>
    <s v="Assess"/>
    <m/>
    <d v="2021-04-22T00:00:00"/>
    <d v="2021-05-25T00:00:00"/>
    <n v="2"/>
    <m/>
    <m/>
    <n v="0.5"/>
    <n v="86"/>
    <s v="C.O.D."/>
    <n v="33"/>
    <n v="140"/>
    <n v="70"/>
    <n v="70"/>
    <n v="86"/>
    <n v="156"/>
    <n v="156"/>
    <s v="Thu"/>
    <s v="Tue"/>
    <s v="Tue"/>
    <n v="33"/>
  </r>
  <r>
    <s v="A00688"/>
    <s v="Southeast"/>
    <s v="Cartier"/>
    <s v="Deliver"/>
    <m/>
    <d v="2021-04-22T00:00:00"/>
    <d v="2021-07-03T00:00:00"/>
    <n v="1"/>
    <m/>
    <m/>
    <n v="0.25"/>
    <n v="142.91249999999999"/>
    <s v="C.O.D."/>
    <n v="72"/>
    <n v="80"/>
    <n v="20"/>
    <n v="20"/>
    <n v="142.91249999999999"/>
    <n v="162.91249999999999"/>
    <n v="162.91249999999999"/>
    <s v="Thu"/>
    <s v="Sat"/>
    <s v="Sat"/>
    <n v="72"/>
  </r>
  <r>
    <s v="A00689"/>
    <s v="North"/>
    <s v="Ling"/>
    <s v="Assess"/>
    <m/>
    <d v="2021-04-23T00:00:00"/>
    <d v="2021-05-11T00:00:00"/>
    <n v="2"/>
    <m/>
    <m/>
    <n v="0.25"/>
    <n v="82.98"/>
    <s v="Account"/>
    <n v="18"/>
    <n v="140"/>
    <n v="35"/>
    <n v="35"/>
    <n v="82.98"/>
    <n v="117.98"/>
    <n v="117.98"/>
    <s v="Fri"/>
    <s v="Tue"/>
    <s v="Tue"/>
    <n v="18"/>
  </r>
  <r>
    <s v="A00690"/>
    <s v="Southeast"/>
    <s v="Cartier"/>
    <s v="Deliver"/>
    <m/>
    <d v="2021-04-23T00:00:00"/>
    <d v="2021-05-29T00:00:00"/>
    <n v="1"/>
    <m/>
    <m/>
    <n v="0.25"/>
    <n v="120"/>
    <s v="C.O.D."/>
    <n v="36"/>
    <n v="80"/>
    <n v="20"/>
    <n v="20"/>
    <n v="120"/>
    <n v="140"/>
    <n v="140"/>
    <s v="Fri"/>
    <s v="Sat"/>
    <s v="Sat"/>
    <n v="36"/>
  </r>
  <r>
    <s v="A00691"/>
    <s v="North"/>
    <s v="Ling"/>
    <s v="Assess"/>
    <m/>
    <d v="2021-04-23T00:00:00"/>
    <d v="2021-06-01T00:00:00"/>
    <n v="2"/>
    <m/>
    <m/>
    <n v="0.25"/>
    <n v="120"/>
    <s v="Account"/>
    <n v="39"/>
    <n v="140"/>
    <n v="35"/>
    <n v="35"/>
    <n v="120"/>
    <n v="155"/>
    <n v="155"/>
    <s v="Fri"/>
    <s v="Tue"/>
    <s v="Tue"/>
    <n v="39"/>
  </r>
  <r>
    <s v="A00692"/>
    <s v="North"/>
    <s v="Ling"/>
    <s v="Install"/>
    <m/>
    <d v="2021-04-23T00:00:00"/>
    <m/>
    <n v="2"/>
    <m/>
    <m/>
    <m/>
    <n v="356.23509999999999"/>
    <s v="C.O.D."/>
    <s v=""/>
    <n v="140"/>
    <n v="0"/>
    <n v="0"/>
    <n v="356.23509999999999"/>
    <n v="356.23509999999999"/>
    <n v="356.23509999999999"/>
    <s v="Fri"/>
    <s v="Sat"/>
    <s v="Sat"/>
    <e v="#NUM!"/>
  </r>
  <r>
    <s v="A00693"/>
    <s v="East"/>
    <s v="Ling"/>
    <s v="Replace"/>
    <m/>
    <d v="2021-04-24T00:00:00"/>
    <d v="2021-05-11T00:00:00"/>
    <n v="2"/>
    <m/>
    <m/>
    <n v="0.75"/>
    <n v="200"/>
    <s v="Account"/>
    <n v="17"/>
    <n v="140"/>
    <n v="105"/>
    <n v="105"/>
    <n v="200"/>
    <n v="305"/>
    <n v="305"/>
    <s v="Sat"/>
    <s v="Tue"/>
    <s v="Tue"/>
    <n v="17"/>
  </r>
  <r>
    <s v="A00694"/>
    <s v="Southeast"/>
    <s v="Cartier"/>
    <s v="Assess"/>
    <m/>
    <d v="2021-04-26T00:00:00"/>
    <d v="2021-05-05T00:00:00"/>
    <n v="1"/>
    <m/>
    <m/>
    <n v="0.5"/>
    <n v="180"/>
    <s v="Account"/>
    <n v="9"/>
    <n v="80"/>
    <n v="40"/>
    <n v="40"/>
    <n v="180"/>
    <n v="220"/>
    <n v="220"/>
    <s v="Mon"/>
    <s v="Wed"/>
    <s v="Wed"/>
    <n v="9"/>
  </r>
  <r>
    <s v="A00695"/>
    <s v="South"/>
    <s v="Lopez"/>
    <s v="Deliver"/>
    <m/>
    <d v="2021-04-26T00:00:00"/>
    <d v="2021-05-06T00:00:00"/>
    <n v="1"/>
    <m/>
    <m/>
    <n v="0.25"/>
    <n v="41.359499999999997"/>
    <s v="Account"/>
    <n v="10"/>
    <n v="80"/>
    <n v="20"/>
    <n v="20"/>
    <n v="41.359499999999997"/>
    <n v="61.359499999999997"/>
    <n v="61.359499999999997"/>
    <s v="Mon"/>
    <s v="Thu"/>
    <s v="Thu"/>
    <n v="10"/>
  </r>
  <r>
    <s v="A00696"/>
    <s v="Central"/>
    <s v="Cartier"/>
    <s v="Deliver"/>
    <m/>
    <d v="2021-04-26T00:00:00"/>
    <d v="2021-05-07T00:00:00"/>
    <n v="2"/>
    <m/>
    <m/>
    <n v="0.25"/>
    <n v="667.79300000000001"/>
    <s v="Account"/>
    <n v="11"/>
    <n v="140"/>
    <n v="35"/>
    <n v="35"/>
    <n v="667.79300000000001"/>
    <n v="702.79300000000001"/>
    <n v="702.79300000000001"/>
    <s v="Mon"/>
    <s v="Fri"/>
    <s v="Fri"/>
    <n v="11"/>
  </r>
  <r>
    <s v="A00697"/>
    <s v="South"/>
    <s v="Burton"/>
    <s v="Assess"/>
    <m/>
    <d v="2021-04-26T00:00:00"/>
    <d v="2021-05-12T00:00:00"/>
    <n v="1"/>
    <m/>
    <m/>
    <n v="0.25"/>
    <n v="36.739400000000003"/>
    <s v="C.O.D."/>
    <n v="16"/>
    <n v="80"/>
    <n v="20"/>
    <n v="20"/>
    <n v="36.739400000000003"/>
    <n v="56.739400000000003"/>
    <n v="56.739400000000003"/>
    <s v="Mon"/>
    <s v="Wed"/>
    <s v="Wed"/>
    <n v="16"/>
  </r>
  <r>
    <s v="A00698"/>
    <s v="Northwest"/>
    <s v="Cartier"/>
    <s v="Deliver"/>
    <m/>
    <d v="2021-04-26T00:00:00"/>
    <d v="2021-05-12T00:00:00"/>
    <n v="1"/>
    <m/>
    <m/>
    <n v="0.25"/>
    <n v="91.290899999999993"/>
    <s v="C.O.D."/>
    <n v="16"/>
    <n v="80"/>
    <n v="20"/>
    <n v="20"/>
    <n v="91.290899999999993"/>
    <n v="111.29089999999999"/>
    <n v="111.29089999999999"/>
    <s v="Mon"/>
    <s v="Wed"/>
    <s v="Wed"/>
    <n v="16"/>
  </r>
  <r>
    <s v="A00699"/>
    <s v="North"/>
    <s v="Ling"/>
    <s v="Deliver"/>
    <s v="Yes"/>
    <d v="2021-04-26T00:00:00"/>
    <d v="2021-05-18T00:00:00"/>
    <n v="1"/>
    <m/>
    <m/>
    <n v="0.25"/>
    <n v="21.33"/>
    <s v="Account"/>
    <n v="22"/>
    <n v="80"/>
    <n v="20"/>
    <n v="20"/>
    <n v="21.33"/>
    <n v="41.33"/>
    <n v="41.33"/>
    <s v="Mon"/>
    <s v="Tue"/>
    <s v="Tue"/>
    <n v="22"/>
  </r>
  <r>
    <s v="A00700"/>
    <s v="Southwest"/>
    <s v="Cartier"/>
    <s v="Repair"/>
    <m/>
    <d v="2021-04-26T00:00:00"/>
    <d v="2021-05-19T00:00:00"/>
    <n v="2"/>
    <m/>
    <m/>
    <n v="3.75"/>
    <n v="511.15660000000003"/>
    <s v="C.O.D."/>
    <n v="23"/>
    <n v="140"/>
    <n v="525"/>
    <n v="525"/>
    <n v="511.15660000000003"/>
    <n v="1036.1566"/>
    <n v="1036.1566"/>
    <s v="Mon"/>
    <s v="Wed"/>
    <s v="Wed"/>
    <n v="23"/>
  </r>
  <r>
    <s v="A00701"/>
    <s v="Northwest"/>
    <s v="Cartier"/>
    <s v="Assess"/>
    <m/>
    <d v="2021-04-26T00:00:00"/>
    <d v="2021-06-01T00:00:00"/>
    <n v="1"/>
    <m/>
    <m/>
    <n v="0.5"/>
    <n v="24.406400000000001"/>
    <s v="P.O."/>
    <n v="36"/>
    <n v="80"/>
    <n v="40"/>
    <n v="40"/>
    <n v="24.406400000000001"/>
    <n v="64.406400000000005"/>
    <n v="64.406400000000005"/>
    <s v="Mon"/>
    <s v="Tue"/>
    <s v="Tue"/>
    <n v="36"/>
  </r>
  <r>
    <s v="A00702"/>
    <s v="Northwest"/>
    <s v="Cartier"/>
    <s v="Assess"/>
    <s v="Yes"/>
    <d v="2021-04-26T00:00:00"/>
    <d v="2021-06-01T00:00:00"/>
    <n v="2"/>
    <m/>
    <s v="Yes"/>
    <n v="0.5"/>
    <n v="54.18"/>
    <s v="C.O.D."/>
    <n v="36"/>
    <n v="140"/>
    <n v="70"/>
    <n v="70"/>
    <n v="0"/>
    <n v="124.18"/>
    <n v="70"/>
    <s v="Mon"/>
    <s v="Tue"/>
    <s v="Tue"/>
    <n v="36"/>
  </r>
  <r>
    <s v="A00703"/>
    <s v="South"/>
    <s v="Lopez"/>
    <s v="Deliver"/>
    <m/>
    <d v="2021-04-26T00:00:00"/>
    <d v="2021-06-03T00:00:00"/>
    <n v="1"/>
    <m/>
    <m/>
    <n v="0.25"/>
    <n v="93.6"/>
    <s v="P.O."/>
    <n v="38"/>
    <n v="80"/>
    <n v="20"/>
    <n v="20"/>
    <n v="93.6"/>
    <n v="113.6"/>
    <n v="113.6"/>
    <s v="Mon"/>
    <s v="Thu"/>
    <s v="Thu"/>
    <n v="38"/>
  </r>
  <r>
    <s v="A00704"/>
    <s v="South"/>
    <s v="Lopez"/>
    <s v="Assess"/>
    <m/>
    <d v="2021-04-26T00:00:00"/>
    <d v="2021-06-08T00:00:00"/>
    <n v="1"/>
    <m/>
    <m/>
    <n v="0.25"/>
    <n v="810.30430000000001"/>
    <s v="P.O."/>
    <n v="43"/>
    <n v="80"/>
    <n v="20"/>
    <n v="20"/>
    <n v="810.30430000000001"/>
    <n v="830.30430000000001"/>
    <n v="830.30430000000001"/>
    <s v="Mon"/>
    <s v="Tue"/>
    <s v="Tue"/>
    <n v="43"/>
  </r>
  <r>
    <s v="A00705"/>
    <s v="Southeast"/>
    <s v="Burton"/>
    <s v="Assess"/>
    <m/>
    <d v="2021-04-26T00:00:00"/>
    <d v="2021-06-09T00:00:00"/>
    <n v="1"/>
    <m/>
    <m/>
    <n v="0.5"/>
    <n v="91.041700000000006"/>
    <s v="Account"/>
    <n v="44"/>
    <n v="80"/>
    <n v="40"/>
    <n v="40"/>
    <n v="91.041700000000006"/>
    <n v="131.04169999999999"/>
    <n v="131.04169999999999"/>
    <s v="Mon"/>
    <s v="Wed"/>
    <s v="Wed"/>
    <n v="44"/>
  </r>
  <r>
    <s v="A00706"/>
    <s v="Central"/>
    <s v="Cartier"/>
    <s v="Deliver"/>
    <m/>
    <d v="2021-04-26T00:00:00"/>
    <d v="2021-06-21T00:00:00"/>
    <n v="1"/>
    <m/>
    <m/>
    <n v="0.25"/>
    <n v="82.793999999999997"/>
    <s v="C.O.D."/>
    <n v="56"/>
    <n v="80"/>
    <n v="20"/>
    <n v="20"/>
    <n v="82.793999999999997"/>
    <n v="102.794"/>
    <n v="102.794"/>
    <s v="Mon"/>
    <s v="Mon"/>
    <s v="Mon"/>
    <n v="56"/>
  </r>
  <r>
    <s v="A00707"/>
    <s v="Central"/>
    <s v="Khan"/>
    <s v="Install"/>
    <m/>
    <d v="2021-04-26T00:00:00"/>
    <d v="2021-06-24T00:00:00"/>
    <n v="1"/>
    <s v="Yes"/>
    <s v="Yes"/>
    <n v="3"/>
    <n v="226.7655"/>
    <s v="Warranty"/>
    <n v="59"/>
    <n v="80"/>
    <n v="240"/>
    <n v="0"/>
    <n v="0"/>
    <n v="466.76549999999997"/>
    <n v="0"/>
    <s v="Mon"/>
    <s v="Thu"/>
    <s v="Thu"/>
    <n v="59"/>
  </r>
  <r>
    <s v="A00708"/>
    <s v="North"/>
    <s v="Ling"/>
    <s v="Assess"/>
    <m/>
    <d v="2021-04-26T00:00:00"/>
    <m/>
    <n v="2"/>
    <m/>
    <m/>
    <m/>
    <n v="106.65"/>
    <s v="Account"/>
    <s v=""/>
    <n v="140"/>
    <n v="0"/>
    <n v="0"/>
    <n v="106.65"/>
    <n v="106.65"/>
    <n v="106.65"/>
    <s v="Mon"/>
    <s v="Sat"/>
    <s v="Sat"/>
    <e v="#NUM!"/>
  </r>
  <r>
    <s v="A00709"/>
    <s v="North"/>
    <s v="Ling"/>
    <s v="Assess"/>
    <m/>
    <d v="2021-04-27T00:00:00"/>
    <d v="2021-05-03T00:00:00"/>
    <n v="2"/>
    <m/>
    <m/>
    <n v="0.25"/>
    <n v="108.9273"/>
    <s v="C.O.D."/>
    <n v="6"/>
    <n v="140"/>
    <n v="35"/>
    <n v="35"/>
    <n v="108.9273"/>
    <n v="143.9273"/>
    <n v="143.9273"/>
    <s v="Tue"/>
    <s v="Mon"/>
    <s v="Mon"/>
    <n v="6"/>
  </r>
  <r>
    <s v="A00710"/>
    <s v="Southeast"/>
    <s v="Cartier"/>
    <s v="Replace"/>
    <m/>
    <d v="2021-04-27T00:00:00"/>
    <d v="2021-05-05T00:00:00"/>
    <n v="1"/>
    <m/>
    <m/>
    <n v="1"/>
    <n v="270.06360000000001"/>
    <s v="Account"/>
    <n v="8"/>
    <n v="80"/>
    <n v="80"/>
    <n v="80"/>
    <n v="270.06360000000001"/>
    <n v="350.06360000000001"/>
    <n v="350.06360000000001"/>
    <s v="Tue"/>
    <s v="Wed"/>
    <s v="Wed"/>
    <n v="8"/>
  </r>
  <r>
    <s v="A00711"/>
    <s v="East"/>
    <s v="Ling"/>
    <s v="Deliver"/>
    <m/>
    <d v="2021-04-27T00:00:00"/>
    <d v="2021-05-17T00:00:00"/>
    <n v="2"/>
    <m/>
    <m/>
    <n v="0.25"/>
    <n v="145.89689999999999"/>
    <s v="Account"/>
    <n v="20"/>
    <n v="140"/>
    <n v="35"/>
    <n v="35"/>
    <n v="145.89689999999999"/>
    <n v="180.89689999999999"/>
    <n v="180.89689999999999"/>
    <s v="Tue"/>
    <s v="Mon"/>
    <s v="Mon"/>
    <n v="20"/>
  </r>
  <r>
    <s v="A00712"/>
    <s v="Southeast"/>
    <s v="Cartier"/>
    <s v="Assess"/>
    <m/>
    <d v="2021-04-27T00:00:00"/>
    <d v="2021-05-17T00:00:00"/>
    <n v="1"/>
    <m/>
    <m/>
    <n v="0.25"/>
    <n v="150.36160000000001"/>
    <s v="Account"/>
    <n v="20"/>
    <n v="80"/>
    <n v="20"/>
    <n v="20"/>
    <n v="150.36160000000001"/>
    <n v="170.36160000000001"/>
    <n v="170.36160000000001"/>
    <s v="Tue"/>
    <s v="Mon"/>
    <s v="Mon"/>
    <n v="20"/>
  </r>
  <r>
    <s v="A00713"/>
    <s v="Southwest"/>
    <s v="Cartier"/>
    <s v="Deliver"/>
    <m/>
    <d v="2021-04-27T00:00:00"/>
    <d v="2021-05-19T00:00:00"/>
    <n v="1"/>
    <m/>
    <s v="Yes"/>
    <n v="0.25"/>
    <n v="127.40130000000001"/>
    <s v="C.O.D."/>
    <n v="22"/>
    <n v="80"/>
    <n v="20"/>
    <n v="20"/>
    <n v="0"/>
    <n v="147.40129999999999"/>
    <n v="20"/>
    <s v="Tue"/>
    <s v="Wed"/>
    <s v="Wed"/>
    <n v="22"/>
  </r>
  <r>
    <s v="A00714"/>
    <s v="Northeast"/>
    <s v="Ling"/>
    <s v="Assess"/>
    <m/>
    <d v="2021-04-27T00:00:00"/>
    <d v="2021-06-01T00:00:00"/>
    <n v="2"/>
    <m/>
    <m/>
    <n v="0.25"/>
    <n v="142.51349999999999"/>
    <s v="Account"/>
    <n v="35"/>
    <n v="140"/>
    <n v="35"/>
    <n v="35"/>
    <n v="142.51349999999999"/>
    <n v="177.51349999999999"/>
    <n v="177.51349999999999"/>
    <s v="Tue"/>
    <s v="Tue"/>
    <s v="Tue"/>
    <n v="35"/>
  </r>
  <r>
    <s v="A00715"/>
    <s v="East"/>
    <s v="Ling"/>
    <s v="Assess"/>
    <s v="Yes"/>
    <d v="2021-04-27T00:00:00"/>
    <d v="2021-06-07T00:00:00"/>
    <n v="1"/>
    <m/>
    <m/>
    <n v="0.25"/>
    <n v="31.995000000000001"/>
    <s v="Account"/>
    <n v="41"/>
    <n v="80"/>
    <n v="20"/>
    <n v="20"/>
    <n v="31.995000000000001"/>
    <n v="51.995000000000005"/>
    <n v="51.995000000000005"/>
    <s v="Tue"/>
    <s v="Mon"/>
    <s v="Mon"/>
    <n v="41"/>
  </r>
  <r>
    <s v="A00716"/>
    <s v="Southeast"/>
    <s v="Cartier"/>
    <s v="Assess"/>
    <m/>
    <d v="2021-04-27T00:00:00"/>
    <d v="2021-06-16T00:00:00"/>
    <n v="1"/>
    <m/>
    <m/>
    <n v="0.25"/>
    <n v="61.085900000000002"/>
    <s v="C.O.D."/>
    <n v="50"/>
    <n v="80"/>
    <n v="20"/>
    <n v="20"/>
    <n v="61.085900000000002"/>
    <n v="81.085900000000009"/>
    <n v="81.085900000000009"/>
    <s v="Tue"/>
    <s v="Wed"/>
    <s v="Wed"/>
    <n v="50"/>
  </r>
  <r>
    <s v="A00717"/>
    <s v="North"/>
    <s v="Ling"/>
    <s v="Replace"/>
    <m/>
    <d v="2021-04-28T00:00:00"/>
    <d v="2021-05-07T00:00:00"/>
    <n v="2"/>
    <m/>
    <m/>
    <n v="1"/>
    <n v="171.26259999999999"/>
    <s v="Account"/>
    <n v="9"/>
    <n v="140"/>
    <n v="140"/>
    <n v="140"/>
    <n v="171.26259999999999"/>
    <n v="311.26260000000002"/>
    <n v="311.26260000000002"/>
    <s v="Wed"/>
    <s v="Fri"/>
    <s v="Fri"/>
    <n v="9"/>
  </r>
  <r>
    <s v="A00718"/>
    <s v="Northwest"/>
    <s v="Cartier"/>
    <s v="Repair"/>
    <m/>
    <d v="2021-04-28T00:00:00"/>
    <d v="2021-05-06T00:00:00"/>
    <n v="1"/>
    <m/>
    <m/>
    <n v="1.75"/>
    <n v="92.75"/>
    <s v="Account"/>
    <n v="8"/>
    <n v="80"/>
    <n v="140"/>
    <n v="140"/>
    <n v="92.75"/>
    <n v="232.75"/>
    <n v="232.75"/>
    <s v="Wed"/>
    <s v="Thu"/>
    <s v="Thu"/>
    <n v="8"/>
  </r>
  <r>
    <s v="A00719"/>
    <s v="East"/>
    <s v="Ling"/>
    <s v="Replace"/>
    <m/>
    <d v="2021-04-28T00:00:00"/>
    <d v="2021-05-20T00:00:00"/>
    <n v="2"/>
    <m/>
    <m/>
    <n v="0.5"/>
    <n v="174.76169999999999"/>
    <s v="Account"/>
    <n v="22"/>
    <n v="140"/>
    <n v="70"/>
    <n v="70"/>
    <n v="174.76169999999999"/>
    <n v="244.76169999999999"/>
    <n v="244.76169999999999"/>
    <s v="Wed"/>
    <s v="Thu"/>
    <s v="Thu"/>
    <n v="22"/>
  </r>
  <r>
    <s v="A00720"/>
    <s v="Southwest"/>
    <s v="Khan"/>
    <s v="Assess"/>
    <m/>
    <d v="2021-04-28T00:00:00"/>
    <d v="2021-05-24T00:00:00"/>
    <n v="1"/>
    <m/>
    <m/>
    <n v="0.25"/>
    <n v="33.571800000000003"/>
    <s v="C.O.D."/>
    <n v="26"/>
    <n v="80"/>
    <n v="20"/>
    <n v="20"/>
    <n v="33.571800000000003"/>
    <n v="53.571800000000003"/>
    <n v="53.571800000000003"/>
    <s v="Wed"/>
    <s v="Mon"/>
    <s v="Mon"/>
    <n v="26"/>
  </r>
  <r>
    <s v="A00721"/>
    <s v="Southeast"/>
    <s v="Burton"/>
    <s v="Deliver"/>
    <m/>
    <d v="2021-04-28T00:00:00"/>
    <d v="2021-06-10T00:00:00"/>
    <n v="1"/>
    <s v="Yes"/>
    <s v="Yes"/>
    <n v="0.25"/>
    <n v="222.3365"/>
    <s v="Warranty"/>
    <n v="43"/>
    <n v="80"/>
    <n v="20"/>
    <n v="0"/>
    <n v="0"/>
    <n v="242.3365"/>
    <n v="0"/>
    <s v="Wed"/>
    <s v="Thu"/>
    <s v="Thu"/>
    <n v="43"/>
  </r>
  <r>
    <s v="A00722"/>
    <s v="Central"/>
    <s v="Burton"/>
    <s v="Replace"/>
    <m/>
    <d v="2021-04-29T00:00:00"/>
    <d v="2021-05-13T00:00:00"/>
    <n v="1"/>
    <m/>
    <m/>
    <n v="1.25"/>
    <n v="153.941"/>
    <s v="C.O.D."/>
    <n v="14"/>
    <n v="80"/>
    <n v="100"/>
    <n v="100"/>
    <n v="153.941"/>
    <n v="253.941"/>
    <n v="253.941"/>
    <s v="Thu"/>
    <s v="Thu"/>
    <s v="Thu"/>
    <n v="14"/>
  </r>
  <r>
    <s v="A00723"/>
    <s v="Northwest"/>
    <s v="Khan"/>
    <s v="Assess"/>
    <m/>
    <d v="2021-04-29T00:00:00"/>
    <d v="2021-05-12T00:00:00"/>
    <n v="1"/>
    <m/>
    <m/>
    <n v="0.75"/>
    <n v="30"/>
    <s v="C.O.D."/>
    <n v="13"/>
    <n v="80"/>
    <n v="60"/>
    <n v="60"/>
    <n v="30"/>
    <n v="90"/>
    <n v="90"/>
    <s v="Thu"/>
    <s v="Wed"/>
    <s v="Wed"/>
    <n v="13"/>
  </r>
  <r>
    <s v="A00724"/>
    <s v="North"/>
    <s v="Ling"/>
    <s v="Deliver"/>
    <m/>
    <d v="2021-04-29T00:00:00"/>
    <d v="2021-05-13T00:00:00"/>
    <n v="1"/>
    <m/>
    <m/>
    <n v="0.25"/>
    <n v="19"/>
    <s v="Account"/>
    <n v="14"/>
    <n v="80"/>
    <n v="20"/>
    <n v="20"/>
    <n v="19"/>
    <n v="39"/>
    <n v="39"/>
    <s v="Thu"/>
    <s v="Thu"/>
    <s v="Thu"/>
    <n v="14"/>
  </r>
  <r>
    <s v="A00725"/>
    <s v="Southeast"/>
    <s v="Cartier"/>
    <s v="Assess"/>
    <m/>
    <d v="2021-04-29T00:00:00"/>
    <d v="2021-05-17T00:00:00"/>
    <n v="1"/>
    <m/>
    <m/>
    <n v="0.25"/>
    <n v="75.180800000000005"/>
    <s v="Account"/>
    <n v="18"/>
    <n v="80"/>
    <n v="20"/>
    <n v="20"/>
    <n v="75.180800000000005"/>
    <n v="95.180800000000005"/>
    <n v="95.180800000000005"/>
    <s v="Thu"/>
    <s v="Mon"/>
    <s v="Mon"/>
    <n v="18"/>
  </r>
  <r>
    <s v="A00726"/>
    <s v="South"/>
    <s v="Lopez"/>
    <s v="Assess"/>
    <m/>
    <d v="2021-04-29T00:00:00"/>
    <d v="2021-06-07T00:00:00"/>
    <n v="1"/>
    <m/>
    <m/>
    <n v="0.75"/>
    <n v="1180.1566"/>
    <s v="Account"/>
    <n v="39"/>
    <n v="80"/>
    <n v="60"/>
    <n v="60"/>
    <n v="1180.1566"/>
    <n v="1240.1566"/>
    <n v="1240.1566"/>
    <s v="Thu"/>
    <s v="Mon"/>
    <s v="Mon"/>
    <n v="39"/>
  </r>
  <r>
    <s v="A00727"/>
    <s v="Central"/>
    <s v="Cartier"/>
    <s v="Repair"/>
    <m/>
    <d v="2021-04-29T00:00:00"/>
    <d v="2021-06-03T00:00:00"/>
    <n v="2"/>
    <m/>
    <s v="Yes"/>
    <n v="2"/>
    <n v="125.7766"/>
    <s v="C.O.D."/>
    <n v="35"/>
    <n v="140"/>
    <n v="280"/>
    <n v="280"/>
    <n v="0"/>
    <n v="405.77660000000003"/>
    <n v="280"/>
    <s v="Thu"/>
    <s v="Thu"/>
    <s v="Thu"/>
    <n v="35"/>
  </r>
  <r>
    <s v="A00728"/>
    <s v="North"/>
    <s v="Ling"/>
    <s v="Deliver"/>
    <m/>
    <d v="2021-04-29T00:00:00"/>
    <d v="2021-06-09T00:00:00"/>
    <n v="1"/>
    <m/>
    <m/>
    <n v="0.25"/>
    <n v="75.0822"/>
    <s v="Account"/>
    <n v="41"/>
    <n v="80"/>
    <n v="20"/>
    <n v="20"/>
    <n v="75.0822"/>
    <n v="95.0822"/>
    <n v="95.0822"/>
    <s v="Thu"/>
    <s v="Wed"/>
    <s v="Wed"/>
    <n v="41"/>
  </r>
  <r>
    <s v="A00729"/>
    <s v="Northeast"/>
    <s v="Ling"/>
    <s v="Replace"/>
    <m/>
    <d v="2021-04-29T00:00:00"/>
    <d v="2021-06-25T00:00:00"/>
    <n v="2"/>
    <m/>
    <m/>
    <n v="0.5"/>
    <n v="103.18"/>
    <s v="C.O.D."/>
    <n v="57"/>
    <n v="140"/>
    <n v="70"/>
    <n v="70"/>
    <n v="103.18"/>
    <n v="173.18"/>
    <n v="173.18"/>
    <s v="Thu"/>
    <s v="Fri"/>
    <s v="Fri"/>
    <n v="57"/>
  </r>
  <r>
    <s v="A00730"/>
    <s v="Northwest"/>
    <s v="Khan"/>
    <s v="Assess"/>
    <m/>
    <d v="2021-04-29T00:00:00"/>
    <m/>
    <n v="2"/>
    <m/>
    <m/>
    <m/>
    <n v="591.75"/>
    <s v="Account"/>
    <s v=""/>
    <n v="140"/>
    <n v="0"/>
    <n v="0"/>
    <n v="591.75"/>
    <n v="591.75"/>
    <n v="591.75"/>
    <s v="Thu"/>
    <s v="Sat"/>
    <s v="Sat"/>
    <e v="#NUM!"/>
  </r>
  <r>
    <s v="A00731"/>
    <s v="Southeast"/>
    <s v="Khan"/>
    <s v="Assess"/>
    <m/>
    <d v="2021-05-03T00:00:00"/>
    <d v="2021-05-14T00:00:00"/>
    <n v="1"/>
    <m/>
    <m/>
    <n v="0.25"/>
    <n v="25.711400000000001"/>
    <s v="C.O.D."/>
    <n v="11"/>
    <n v="80"/>
    <n v="20"/>
    <n v="20"/>
    <n v="25.711400000000001"/>
    <n v="45.711399999999998"/>
    <n v="45.711399999999998"/>
    <s v="Mon"/>
    <s v="Fri"/>
    <s v="Fri"/>
    <n v="11"/>
  </r>
  <r>
    <s v="A00732"/>
    <s v="North"/>
    <s v="Ling"/>
    <s v="Deliver"/>
    <m/>
    <d v="2021-05-03T00:00:00"/>
    <d v="2021-05-13T00:00:00"/>
    <n v="1"/>
    <m/>
    <m/>
    <n v="0.25"/>
    <n v="36.754399999999997"/>
    <s v="Account"/>
    <n v="10"/>
    <n v="80"/>
    <n v="20"/>
    <n v="20"/>
    <n v="36.754399999999997"/>
    <n v="56.754399999999997"/>
    <n v="56.754399999999997"/>
    <s v="Mon"/>
    <s v="Thu"/>
    <s v="Thu"/>
    <n v="10"/>
  </r>
  <r>
    <s v="A00733"/>
    <s v="Central"/>
    <s v="Khan"/>
    <s v="Deliver"/>
    <m/>
    <d v="2021-05-03T00:00:00"/>
    <d v="2021-05-13T00:00:00"/>
    <n v="1"/>
    <m/>
    <m/>
    <n v="0.25"/>
    <n v="128.6842"/>
    <s v="C.O.D."/>
    <n v="10"/>
    <n v="80"/>
    <n v="20"/>
    <n v="20"/>
    <n v="128.6842"/>
    <n v="148.6842"/>
    <n v="148.6842"/>
    <s v="Mon"/>
    <s v="Thu"/>
    <s v="Thu"/>
    <n v="10"/>
  </r>
  <r>
    <s v="A00734"/>
    <s v="Southeast"/>
    <s v="Khan"/>
    <s v="Assess"/>
    <m/>
    <d v="2021-05-03T00:00:00"/>
    <d v="2021-05-13T00:00:00"/>
    <n v="1"/>
    <m/>
    <m/>
    <n v="1.25"/>
    <n v="240.54859999999999"/>
    <s v="Account"/>
    <n v="10"/>
    <n v="80"/>
    <n v="100"/>
    <n v="100"/>
    <n v="240.54859999999999"/>
    <n v="340.54859999999996"/>
    <n v="340.54859999999996"/>
    <s v="Mon"/>
    <s v="Thu"/>
    <s v="Thu"/>
    <n v="10"/>
  </r>
  <r>
    <s v="A00735"/>
    <s v="Northwest"/>
    <s v="Burton"/>
    <s v="Assess"/>
    <m/>
    <d v="2021-05-03T00:00:00"/>
    <d v="2021-05-13T00:00:00"/>
    <n v="2"/>
    <m/>
    <m/>
    <n v="0.5"/>
    <n v="357.9837"/>
    <s v="C.O.D."/>
    <n v="10"/>
    <n v="140"/>
    <n v="70"/>
    <n v="70"/>
    <n v="357.9837"/>
    <n v="427.9837"/>
    <n v="427.9837"/>
    <s v="Mon"/>
    <s v="Thu"/>
    <s v="Thu"/>
    <n v="10"/>
  </r>
  <r>
    <s v="A00736"/>
    <s v="Central"/>
    <s v="Khan"/>
    <s v="Replace"/>
    <m/>
    <d v="2021-05-03T00:00:00"/>
    <d v="2021-05-18T00:00:00"/>
    <n v="1"/>
    <m/>
    <m/>
    <n v="0.5"/>
    <n v="6.399"/>
    <s v="C.O.D."/>
    <n v="15"/>
    <n v="80"/>
    <n v="40"/>
    <n v="40"/>
    <n v="6.399"/>
    <n v="46.399000000000001"/>
    <n v="46.399000000000001"/>
    <s v="Mon"/>
    <s v="Tue"/>
    <s v="Tue"/>
    <n v="15"/>
  </r>
  <r>
    <s v="A00737"/>
    <s v="Southeast"/>
    <s v="Burton"/>
    <s v="Replace"/>
    <m/>
    <d v="2021-05-03T00:00:00"/>
    <d v="2021-05-19T00:00:00"/>
    <n v="2"/>
    <s v="Yes"/>
    <s v="Yes"/>
    <n v="1"/>
    <n v="182.08340000000001"/>
    <s v="Warranty"/>
    <n v="16"/>
    <n v="140"/>
    <n v="140"/>
    <n v="0"/>
    <n v="0"/>
    <n v="322.08339999999998"/>
    <n v="0"/>
    <s v="Mon"/>
    <s v="Wed"/>
    <s v="Wed"/>
    <n v="16"/>
  </r>
  <r>
    <s v="A00738"/>
    <s v="North"/>
    <s v="Ling"/>
    <s v="Deliver"/>
    <m/>
    <d v="2021-05-03T00:00:00"/>
    <d v="2021-05-18T00:00:00"/>
    <n v="2"/>
    <m/>
    <m/>
    <n v="0.25"/>
    <n v="149.24420000000001"/>
    <s v="Account"/>
    <n v="15"/>
    <n v="140"/>
    <n v="35"/>
    <n v="35"/>
    <n v="149.24420000000001"/>
    <n v="184.24420000000001"/>
    <n v="184.24420000000001"/>
    <s v="Mon"/>
    <s v="Tue"/>
    <s v="Tue"/>
    <n v="15"/>
  </r>
  <r>
    <s v="A00739"/>
    <s v="Northeast"/>
    <s v="Ling"/>
    <s v="Assess"/>
    <m/>
    <d v="2021-05-03T00:00:00"/>
    <d v="2021-05-20T00:00:00"/>
    <n v="2"/>
    <m/>
    <m/>
    <n v="0.25"/>
    <n v="26.59"/>
    <s v="Credit"/>
    <n v="17"/>
    <n v="140"/>
    <n v="35"/>
    <n v="35"/>
    <n v="26.59"/>
    <n v="61.59"/>
    <n v="61.59"/>
    <s v="Mon"/>
    <s v="Thu"/>
    <s v="Thu"/>
    <n v="17"/>
  </r>
  <r>
    <s v="A00740"/>
    <s v="West"/>
    <s v="Khan"/>
    <s v="Replace"/>
    <m/>
    <d v="2021-05-03T00:00:00"/>
    <d v="2021-06-02T00:00:00"/>
    <n v="1"/>
    <m/>
    <m/>
    <n v="0.5"/>
    <n v="29.727799999999998"/>
    <s v="Account"/>
    <n v="30"/>
    <n v="80"/>
    <n v="40"/>
    <n v="40"/>
    <n v="29.727799999999998"/>
    <n v="69.727800000000002"/>
    <n v="69.727800000000002"/>
    <s v="Mon"/>
    <s v="Wed"/>
    <s v="Wed"/>
    <n v="30"/>
  </r>
  <r>
    <s v="A00741"/>
    <s v="North"/>
    <s v="Ling"/>
    <s v="Deliver"/>
    <m/>
    <d v="2021-05-03T00:00:00"/>
    <d v="2021-06-07T00:00:00"/>
    <n v="1"/>
    <m/>
    <m/>
    <n v="0.25"/>
    <n v="21.33"/>
    <s v="Account"/>
    <n v="35"/>
    <n v="80"/>
    <n v="20"/>
    <n v="20"/>
    <n v="21.33"/>
    <n v="41.33"/>
    <n v="41.33"/>
    <s v="Mon"/>
    <s v="Mon"/>
    <s v="Mon"/>
    <n v="35"/>
  </r>
  <r>
    <s v="A00742"/>
    <s v="East"/>
    <s v="Ling"/>
    <s v="Deliver"/>
    <m/>
    <d v="2021-05-03T00:00:00"/>
    <d v="2021-06-14T00:00:00"/>
    <n v="1"/>
    <m/>
    <m/>
    <n v="0.25"/>
    <n v="64.171000000000006"/>
    <s v="Account"/>
    <n v="42"/>
    <n v="80"/>
    <n v="20"/>
    <n v="20"/>
    <n v="64.171000000000006"/>
    <n v="84.171000000000006"/>
    <n v="84.171000000000006"/>
    <s v="Mon"/>
    <s v="Mon"/>
    <s v="Mon"/>
    <n v="42"/>
  </r>
  <r>
    <s v="A00743"/>
    <s v="West"/>
    <s v="Khan"/>
    <s v="Deliver"/>
    <m/>
    <d v="2021-05-03T00:00:00"/>
    <d v="2021-06-21T00:00:00"/>
    <n v="1"/>
    <m/>
    <m/>
    <n v="0.25"/>
    <n v="70.8215"/>
    <s v="P.O."/>
    <n v="49"/>
    <n v="80"/>
    <n v="20"/>
    <n v="20"/>
    <n v="70.8215"/>
    <n v="90.8215"/>
    <n v="90.8215"/>
    <s v="Mon"/>
    <s v="Mon"/>
    <s v="Mon"/>
    <n v="49"/>
  </r>
  <r>
    <s v="A00744"/>
    <s v="Southwest"/>
    <s v="Burton"/>
    <s v="Replace"/>
    <m/>
    <d v="2021-05-03T00:00:00"/>
    <d v="2021-07-12T00:00:00"/>
    <n v="1"/>
    <m/>
    <m/>
    <n v="2.5"/>
    <n v="271.90960000000001"/>
    <s v="C.O.D."/>
    <n v="70"/>
    <n v="80"/>
    <n v="200"/>
    <n v="200"/>
    <n v="271.90960000000001"/>
    <n v="471.90960000000001"/>
    <n v="471.90960000000001"/>
    <s v="Mon"/>
    <s v="Mon"/>
    <s v="Mon"/>
    <n v="70"/>
  </r>
  <r>
    <s v="A00745"/>
    <s v="Central"/>
    <s v="Khan"/>
    <s v="Assess"/>
    <m/>
    <d v="2021-05-04T00:00:00"/>
    <d v="2021-05-13T00:00:00"/>
    <n v="1"/>
    <m/>
    <m/>
    <n v="0.75"/>
    <n v="146.2002"/>
    <s v="C.O.D."/>
    <n v="9"/>
    <n v="80"/>
    <n v="60"/>
    <n v="60"/>
    <n v="146.2002"/>
    <n v="206.2002"/>
    <n v="206.2002"/>
    <s v="Tue"/>
    <s v="Thu"/>
    <s v="Thu"/>
    <n v="9"/>
  </r>
  <r>
    <s v="A00746"/>
    <s v="Central"/>
    <s v="Khan"/>
    <s v="Replace"/>
    <m/>
    <d v="2021-05-04T00:00:00"/>
    <d v="2021-05-20T00:00:00"/>
    <n v="1"/>
    <m/>
    <m/>
    <n v="0.5"/>
    <n v="150"/>
    <s v="Account"/>
    <n v="16"/>
    <n v="80"/>
    <n v="40"/>
    <n v="40"/>
    <n v="150"/>
    <n v="190"/>
    <n v="190"/>
    <s v="Tue"/>
    <s v="Thu"/>
    <s v="Thu"/>
    <n v="16"/>
  </r>
  <r>
    <s v="A00747"/>
    <s v="Central"/>
    <s v="Cartier"/>
    <s v="Deliver"/>
    <m/>
    <d v="2021-05-04T00:00:00"/>
    <d v="2021-06-03T00:00:00"/>
    <n v="1"/>
    <m/>
    <m/>
    <n v="0.25"/>
    <n v="140.5"/>
    <s v="C.O.D."/>
    <n v="30"/>
    <n v="80"/>
    <n v="20"/>
    <n v="20"/>
    <n v="140.5"/>
    <n v="160.5"/>
    <n v="160.5"/>
    <s v="Tue"/>
    <s v="Thu"/>
    <s v="Thu"/>
    <n v="30"/>
  </r>
  <r>
    <s v="A00748"/>
    <s v="South"/>
    <s v="Lopez"/>
    <s v="Deliver"/>
    <m/>
    <d v="2021-05-04T00:00:00"/>
    <d v="2021-06-10T00:00:00"/>
    <n v="1"/>
    <m/>
    <m/>
    <n v="0.25"/>
    <n v="39"/>
    <s v="Account"/>
    <n v="37"/>
    <n v="80"/>
    <n v="20"/>
    <n v="20"/>
    <n v="39"/>
    <n v="59"/>
    <n v="59"/>
    <s v="Tue"/>
    <s v="Thu"/>
    <s v="Thu"/>
    <n v="37"/>
  </r>
  <r>
    <s v="A00749"/>
    <s v="North"/>
    <s v="Khan"/>
    <s v="Repair"/>
    <m/>
    <d v="2021-05-04T00:00:00"/>
    <d v="2021-07-12T00:00:00"/>
    <n v="2"/>
    <m/>
    <m/>
    <n v="2.25"/>
    <n v="716.98710000000005"/>
    <s v="C.O.D."/>
    <n v="69"/>
    <n v="140"/>
    <n v="315"/>
    <n v="315"/>
    <n v="716.98710000000005"/>
    <n v="1031.9871000000001"/>
    <n v="1031.9871000000001"/>
    <s v="Tue"/>
    <s v="Mon"/>
    <s v="Mon"/>
    <n v="69"/>
  </r>
  <r>
    <s v="A00750"/>
    <s v="Northeast"/>
    <s v="Ling"/>
    <s v="Deliver"/>
    <m/>
    <d v="2021-05-04T00:00:00"/>
    <m/>
    <n v="1"/>
    <m/>
    <m/>
    <m/>
    <n v="118.8969"/>
    <s v="Account"/>
    <s v=""/>
    <n v="80"/>
    <n v="0"/>
    <n v="0"/>
    <n v="118.8969"/>
    <n v="118.8969"/>
    <n v="118.8969"/>
    <s v="Tue"/>
    <s v="Sat"/>
    <s v="Sat"/>
    <e v="#NUM!"/>
  </r>
  <r>
    <s v="A00751"/>
    <s v="South"/>
    <s v="Burton"/>
    <s v="Assess"/>
    <m/>
    <d v="2021-05-05T00:00:00"/>
    <d v="2021-05-17T00:00:00"/>
    <n v="2"/>
    <m/>
    <s v="Yes"/>
    <n v="0.25"/>
    <n v="24"/>
    <s v="C.O.D."/>
    <n v="12"/>
    <n v="140"/>
    <n v="35"/>
    <n v="35"/>
    <n v="0"/>
    <n v="59"/>
    <n v="35"/>
    <s v="Wed"/>
    <s v="Mon"/>
    <s v="Mon"/>
    <n v="12"/>
  </r>
  <r>
    <s v="A00752"/>
    <s v="Southeast"/>
    <s v="Cartier"/>
    <s v="Assess"/>
    <m/>
    <d v="2021-05-05T00:00:00"/>
    <d v="2021-05-17T00:00:00"/>
    <n v="1"/>
    <m/>
    <m/>
    <n v="0.25"/>
    <n v="28.036799999999999"/>
    <s v="Account"/>
    <n v="12"/>
    <n v="80"/>
    <n v="20"/>
    <n v="20"/>
    <n v="28.036799999999999"/>
    <n v="48.036799999999999"/>
    <n v="48.036799999999999"/>
    <s v="Wed"/>
    <s v="Mon"/>
    <s v="Mon"/>
    <n v="12"/>
  </r>
  <r>
    <s v="A00753"/>
    <s v="South"/>
    <s v="Burton"/>
    <s v="Assess"/>
    <m/>
    <d v="2021-05-05T00:00:00"/>
    <d v="2021-05-17T00:00:00"/>
    <n v="2"/>
    <m/>
    <m/>
    <n v="0.5"/>
    <n v="291.10989999999998"/>
    <s v="C.O.D."/>
    <n v="12"/>
    <n v="140"/>
    <n v="70"/>
    <n v="70"/>
    <n v="291.10989999999998"/>
    <n v="361.10989999999998"/>
    <n v="361.10989999999998"/>
    <s v="Wed"/>
    <s v="Mon"/>
    <s v="Mon"/>
    <n v="12"/>
  </r>
  <r>
    <s v="A00754"/>
    <s v="Northeast"/>
    <s v="Ling"/>
    <s v="Assess"/>
    <m/>
    <d v="2021-05-05T00:00:00"/>
    <d v="2021-05-24T00:00:00"/>
    <n v="2"/>
    <m/>
    <m/>
    <n v="0.25"/>
    <n v="36.3384"/>
    <s v="Account"/>
    <n v="19"/>
    <n v="140"/>
    <n v="35"/>
    <n v="35"/>
    <n v="36.3384"/>
    <n v="71.338400000000007"/>
    <n v="71.338400000000007"/>
    <s v="Wed"/>
    <s v="Mon"/>
    <s v="Mon"/>
    <n v="19"/>
  </r>
  <r>
    <s v="A00755"/>
    <s v="Central"/>
    <s v="Burton"/>
    <s v="Repair"/>
    <m/>
    <d v="2021-05-05T00:00:00"/>
    <d v="2021-05-27T00:00:00"/>
    <n v="1"/>
    <m/>
    <m/>
    <n v="1"/>
    <n v="26.84"/>
    <s v="C.O.D."/>
    <n v="22"/>
    <n v="80"/>
    <n v="80"/>
    <n v="80"/>
    <n v="26.84"/>
    <n v="106.84"/>
    <n v="106.84"/>
    <s v="Wed"/>
    <s v="Thu"/>
    <s v="Thu"/>
    <n v="22"/>
  </r>
  <r>
    <s v="A00756"/>
    <s v="Central"/>
    <s v="Khan"/>
    <s v="Deliver"/>
    <m/>
    <d v="2021-05-06T00:00:00"/>
    <d v="2021-05-20T00:00:00"/>
    <n v="1"/>
    <m/>
    <m/>
    <n v="0.25"/>
    <n v="56.107500000000002"/>
    <s v="Account"/>
    <n v="14"/>
    <n v="80"/>
    <n v="20"/>
    <n v="20"/>
    <n v="56.107500000000002"/>
    <n v="76.107500000000002"/>
    <n v="76.107500000000002"/>
    <s v="Thu"/>
    <s v="Thu"/>
    <s v="Thu"/>
    <n v="14"/>
  </r>
  <r>
    <s v="A00757"/>
    <s v="North"/>
    <s v="Ling"/>
    <s v="Replace"/>
    <m/>
    <d v="2021-05-06T00:00:00"/>
    <d v="2021-05-19T00:00:00"/>
    <n v="2"/>
    <m/>
    <m/>
    <n v="0.5"/>
    <n v="205.53"/>
    <s v="Account"/>
    <n v="13"/>
    <n v="140"/>
    <n v="70"/>
    <n v="70"/>
    <n v="205.53"/>
    <n v="275.52999999999997"/>
    <n v="275.52999999999997"/>
    <s v="Thu"/>
    <s v="Wed"/>
    <s v="Wed"/>
    <n v="13"/>
  </r>
  <r>
    <s v="A00758"/>
    <s v="Northwest"/>
    <s v="Cartier"/>
    <s v="Repair"/>
    <m/>
    <d v="2021-05-06T00:00:00"/>
    <d v="2021-05-26T00:00:00"/>
    <n v="1"/>
    <m/>
    <m/>
    <n v="1"/>
    <n v="77.805000000000007"/>
    <s v="C.O.D."/>
    <n v="20"/>
    <n v="80"/>
    <n v="80"/>
    <n v="80"/>
    <n v="77.805000000000007"/>
    <n v="157.80500000000001"/>
    <n v="157.80500000000001"/>
    <s v="Thu"/>
    <s v="Wed"/>
    <s v="Wed"/>
    <n v="20"/>
  </r>
  <r>
    <s v="A00759"/>
    <s v="Southeast"/>
    <s v="Cartier"/>
    <s v="Replace"/>
    <m/>
    <d v="2021-05-06T00:00:00"/>
    <d v="2021-05-27T00:00:00"/>
    <n v="1"/>
    <m/>
    <m/>
    <n v="0.5"/>
    <n v="205.06549999999999"/>
    <s v="C.O.D."/>
    <n v="21"/>
    <n v="80"/>
    <n v="40"/>
    <n v="40"/>
    <n v="205.06549999999999"/>
    <n v="245.06549999999999"/>
    <n v="245.06549999999999"/>
    <s v="Thu"/>
    <s v="Thu"/>
    <s v="Thu"/>
    <n v="21"/>
  </r>
  <r>
    <s v="A00760"/>
    <s v="Southeast"/>
    <s v="Cartier"/>
    <s v="Repair"/>
    <m/>
    <d v="2021-05-07T00:00:00"/>
    <d v="2021-07-20T00:00:00"/>
    <n v="1"/>
    <m/>
    <m/>
    <n v="1.25"/>
    <n v="30"/>
    <s v="C.O.D."/>
    <n v="74"/>
    <n v="80"/>
    <n v="100"/>
    <n v="100"/>
    <n v="30"/>
    <n v="130"/>
    <n v="130"/>
    <s v="Fri"/>
    <s v="Tue"/>
    <s v="Tue"/>
    <n v="74"/>
  </r>
  <r>
    <s v="A00761"/>
    <s v="South"/>
    <s v="Lopez"/>
    <s v="Assess"/>
    <m/>
    <d v="2021-05-10T00:00:00"/>
    <d v="2021-05-19T00:00:00"/>
    <n v="1"/>
    <m/>
    <m/>
    <n v="0.5"/>
    <n v="92.585999999999999"/>
    <s v="P.O."/>
    <n v="9"/>
    <n v="80"/>
    <n v="40"/>
    <n v="40"/>
    <n v="92.585999999999999"/>
    <n v="132.58600000000001"/>
    <n v="132.58600000000001"/>
    <s v="Mon"/>
    <s v="Wed"/>
    <s v="Wed"/>
    <n v="9"/>
  </r>
  <r>
    <s v="A00762"/>
    <s v="North"/>
    <s v="Ling"/>
    <s v="Assess"/>
    <m/>
    <d v="2021-05-10T00:00:00"/>
    <d v="2021-05-31T00:00:00"/>
    <n v="1"/>
    <m/>
    <m/>
    <n v="0.25"/>
    <n v="58.24"/>
    <s v="Account"/>
    <n v="21"/>
    <n v="80"/>
    <n v="20"/>
    <n v="20"/>
    <n v="58.24"/>
    <n v="78.240000000000009"/>
    <n v="78.240000000000009"/>
    <s v="Mon"/>
    <s v="Mon"/>
    <s v="Mon"/>
    <n v="21"/>
  </r>
  <r>
    <s v="A00763"/>
    <s v="Northwest"/>
    <s v="Burton"/>
    <s v="Replace"/>
    <s v="Yes"/>
    <d v="2021-05-10T00:00:00"/>
    <d v="2021-06-05T00:00:00"/>
    <n v="2"/>
    <m/>
    <m/>
    <n v="0.5"/>
    <n v="69.6571"/>
    <s v="P.O."/>
    <n v="26"/>
    <n v="140"/>
    <n v="70"/>
    <n v="70"/>
    <n v="69.6571"/>
    <n v="139.65710000000001"/>
    <n v="139.65710000000001"/>
    <s v="Mon"/>
    <s v="Sat"/>
    <s v="Sat"/>
    <n v="26"/>
  </r>
  <r>
    <s v="A00764"/>
    <s v="Central"/>
    <s v="Cartier"/>
    <s v="Install"/>
    <s v="Yes"/>
    <d v="2021-05-10T00:00:00"/>
    <d v="2021-06-02T00:00:00"/>
    <n v="2"/>
    <m/>
    <m/>
    <n v="1"/>
    <n v="51.8767"/>
    <s v="C.O.D."/>
    <n v="23"/>
    <n v="140"/>
    <n v="140"/>
    <n v="140"/>
    <n v="51.8767"/>
    <n v="191.8767"/>
    <n v="191.8767"/>
    <s v="Mon"/>
    <s v="Wed"/>
    <s v="Wed"/>
    <n v="23"/>
  </r>
  <r>
    <s v="A00765"/>
    <s v="Southwest"/>
    <s v="Cartier"/>
    <s v="Assess"/>
    <m/>
    <d v="2021-05-10T00:00:00"/>
    <d v="2021-06-10T00:00:00"/>
    <n v="2"/>
    <m/>
    <m/>
    <n v="0.5"/>
    <n v="103.1811"/>
    <s v="C.O.D."/>
    <n v="31"/>
    <n v="140"/>
    <n v="70"/>
    <n v="70"/>
    <n v="103.1811"/>
    <n v="173.18110000000001"/>
    <n v="173.18110000000001"/>
    <s v="Mon"/>
    <s v="Thu"/>
    <s v="Thu"/>
    <n v="31"/>
  </r>
  <r>
    <s v="A00766"/>
    <s v="North"/>
    <s v="Ling"/>
    <s v="Assess"/>
    <m/>
    <d v="2021-05-10T00:00:00"/>
    <d v="2021-06-10T00:00:00"/>
    <n v="2"/>
    <m/>
    <m/>
    <n v="0.25"/>
    <n v="122.633"/>
    <s v="C.O.D."/>
    <n v="31"/>
    <n v="140"/>
    <n v="35"/>
    <n v="35"/>
    <n v="122.633"/>
    <n v="157.63299999999998"/>
    <n v="157.63299999999998"/>
    <s v="Mon"/>
    <s v="Thu"/>
    <s v="Thu"/>
    <n v="31"/>
  </r>
  <r>
    <s v="A00767"/>
    <s v="Southeast"/>
    <s v="Cartier"/>
    <s v="Assess"/>
    <m/>
    <d v="2021-05-10T00:00:00"/>
    <d v="2021-06-14T00:00:00"/>
    <n v="1"/>
    <m/>
    <m/>
    <n v="0.25"/>
    <n v="73.810299999999998"/>
    <s v="C.O.D."/>
    <n v="35"/>
    <n v="80"/>
    <n v="20"/>
    <n v="20"/>
    <n v="73.810299999999998"/>
    <n v="93.810299999999998"/>
    <n v="93.810299999999998"/>
    <s v="Mon"/>
    <s v="Mon"/>
    <s v="Mon"/>
    <n v="35"/>
  </r>
  <r>
    <s v="A00768"/>
    <s v="Northwest"/>
    <s v="Burton"/>
    <s v="Deliver"/>
    <m/>
    <d v="2021-05-11T00:00:00"/>
    <d v="2021-05-24T00:00:00"/>
    <n v="2"/>
    <m/>
    <m/>
    <n v="0.25"/>
    <n v="479.36"/>
    <s v="Account"/>
    <n v="13"/>
    <n v="140"/>
    <n v="35"/>
    <n v="35"/>
    <n v="479.36"/>
    <n v="514.36"/>
    <n v="514.36"/>
    <s v="Tue"/>
    <s v="Mon"/>
    <s v="Mon"/>
    <n v="13"/>
  </r>
  <r>
    <s v="A00769"/>
    <s v="West"/>
    <s v="Khan"/>
    <s v="Assess"/>
    <m/>
    <d v="2021-05-11T00:00:00"/>
    <d v="2021-06-02T00:00:00"/>
    <n v="1"/>
    <m/>
    <m/>
    <n v="0.25"/>
    <n v="180"/>
    <s v="P.O."/>
    <n v="22"/>
    <n v="80"/>
    <n v="20"/>
    <n v="20"/>
    <n v="180"/>
    <n v="200"/>
    <n v="200"/>
    <s v="Tue"/>
    <s v="Wed"/>
    <s v="Wed"/>
    <n v="22"/>
  </r>
  <r>
    <s v="A00770"/>
    <s v="Central"/>
    <s v="Cartier"/>
    <s v="Replace"/>
    <s v="Yes"/>
    <d v="2021-05-11T00:00:00"/>
    <d v="2021-07-22T00:00:00"/>
    <n v="1"/>
    <m/>
    <m/>
    <n v="1"/>
    <n v="117.44840000000001"/>
    <s v="Account"/>
    <n v="72"/>
    <n v="80"/>
    <n v="80"/>
    <n v="80"/>
    <n v="117.44840000000001"/>
    <n v="197.44839999999999"/>
    <n v="197.44839999999999"/>
    <s v="Tue"/>
    <s v="Thu"/>
    <s v="Thu"/>
    <n v="72"/>
  </r>
  <r>
    <s v="A00771"/>
    <s v="West"/>
    <s v="Khan"/>
    <s v="Assess"/>
    <m/>
    <d v="2021-05-12T00:00:00"/>
    <d v="2021-06-02T00:00:00"/>
    <n v="1"/>
    <m/>
    <m/>
    <n v="0.25"/>
    <n v="240.28399999999999"/>
    <s v="P.O."/>
    <n v="21"/>
    <n v="80"/>
    <n v="20"/>
    <n v="20"/>
    <n v="240.28399999999999"/>
    <n v="260.28399999999999"/>
    <n v="260.28399999999999"/>
    <s v="Wed"/>
    <s v="Wed"/>
    <s v="Wed"/>
    <n v="21"/>
  </r>
  <r>
    <s v="A00772"/>
    <s v="Southwest"/>
    <s v="Khan"/>
    <s v="Replace"/>
    <m/>
    <d v="2021-05-12T00:00:00"/>
    <d v="2021-06-16T00:00:00"/>
    <n v="2"/>
    <m/>
    <m/>
    <n v="0.5"/>
    <n v="176.31290000000001"/>
    <s v="C.O.D."/>
    <n v="35"/>
    <n v="140"/>
    <n v="70"/>
    <n v="70"/>
    <n v="176.31290000000001"/>
    <n v="246.31290000000001"/>
    <n v="246.31290000000001"/>
    <s v="Wed"/>
    <s v="Wed"/>
    <s v="Wed"/>
    <n v="35"/>
  </r>
  <r>
    <s v="A00773"/>
    <s v="Central"/>
    <s v="Cartier"/>
    <s v="Assess"/>
    <m/>
    <d v="2021-05-12T00:00:00"/>
    <d v="2021-06-23T00:00:00"/>
    <n v="1"/>
    <m/>
    <m/>
    <n v="0.5"/>
    <n v="280"/>
    <s v="Account"/>
    <n v="42"/>
    <n v="80"/>
    <n v="40"/>
    <n v="40"/>
    <n v="280"/>
    <n v="320"/>
    <n v="320"/>
    <s v="Wed"/>
    <s v="Wed"/>
    <s v="Wed"/>
    <n v="42"/>
  </r>
  <r>
    <s v="A00774"/>
    <s v="Central"/>
    <s v="Khan"/>
    <s v="Repair"/>
    <m/>
    <d v="2021-05-12T00:00:00"/>
    <d v="2021-07-20T00:00:00"/>
    <n v="2"/>
    <m/>
    <m/>
    <n v="2"/>
    <n v="345.72890000000001"/>
    <s v="C.O.D."/>
    <n v="69"/>
    <n v="140"/>
    <n v="280"/>
    <n v="280"/>
    <n v="345.72890000000001"/>
    <n v="625.72890000000007"/>
    <n v="625.72890000000007"/>
    <s v="Wed"/>
    <s v="Tue"/>
    <s v="Tue"/>
    <n v="69"/>
  </r>
  <r>
    <s v="A00775"/>
    <s v="North"/>
    <s v="Ling"/>
    <s v="Replace"/>
    <m/>
    <d v="2021-05-13T00:00:00"/>
    <d v="2021-05-31T00:00:00"/>
    <n v="2"/>
    <m/>
    <m/>
    <n v="1"/>
    <n v="158.29130000000001"/>
    <s v="Account"/>
    <n v="18"/>
    <n v="140"/>
    <n v="140"/>
    <n v="140"/>
    <n v="158.29130000000001"/>
    <n v="298.29129999999998"/>
    <n v="298.29129999999998"/>
    <s v="Thu"/>
    <s v="Mon"/>
    <s v="Mon"/>
    <n v="18"/>
  </r>
  <r>
    <s v="A00776"/>
    <s v="Northwest"/>
    <s v="Cartier"/>
    <s v="Replace"/>
    <m/>
    <d v="2021-05-13T00:00:00"/>
    <d v="2021-06-01T00:00:00"/>
    <n v="1"/>
    <m/>
    <m/>
    <n v="0.5"/>
    <n v="14.42"/>
    <s v="Account"/>
    <n v="19"/>
    <n v="80"/>
    <n v="40"/>
    <n v="40"/>
    <n v="14.42"/>
    <n v="54.42"/>
    <n v="54.42"/>
    <s v="Thu"/>
    <s v="Tue"/>
    <s v="Tue"/>
    <n v="19"/>
  </r>
  <r>
    <s v="A00777"/>
    <s v="South"/>
    <s v="Lopez"/>
    <s v="Replace"/>
    <m/>
    <d v="2021-05-13T00:00:00"/>
    <d v="2021-06-08T00:00:00"/>
    <n v="1"/>
    <m/>
    <m/>
    <n v="0.75"/>
    <n v="62.970199999999998"/>
    <s v="Account"/>
    <n v="26"/>
    <n v="80"/>
    <n v="60"/>
    <n v="60"/>
    <n v="62.970199999999998"/>
    <n v="122.97020000000001"/>
    <n v="122.97020000000001"/>
    <s v="Thu"/>
    <s v="Tue"/>
    <s v="Tue"/>
    <n v="26"/>
  </r>
  <r>
    <s v="A00778"/>
    <s v="North"/>
    <s v="Ling"/>
    <s v="Assess"/>
    <m/>
    <d v="2021-05-13T00:00:00"/>
    <d v="2021-06-08T00:00:00"/>
    <n v="2"/>
    <m/>
    <m/>
    <n v="0.25"/>
    <n v="63.441299999999998"/>
    <s v="Account"/>
    <n v="26"/>
    <n v="140"/>
    <n v="35"/>
    <n v="35"/>
    <n v="63.441299999999998"/>
    <n v="98.441299999999998"/>
    <n v="98.441299999999998"/>
    <s v="Thu"/>
    <s v="Tue"/>
    <s v="Tue"/>
    <n v="26"/>
  </r>
  <r>
    <s v="A00779"/>
    <s v="Central"/>
    <s v="Cartier"/>
    <s v="Replace"/>
    <m/>
    <d v="2021-05-13T00:00:00"/>
    <d v="2021-06-16T00:00:00"/>
    <n v="1"/>
    <m/>
    <m/>
    <n v="0.5"/>
    <n v="30"/>
    <s v="C.O.D."/>
    <n v="34"/>
    <n v="80"/>
    <n v="40"/>
    <n v="40"/>
    <n v="30"/>
    <n v="70"/>
    <n v="70"/>
    <s v="Thu"/>
    <s v="Wed"/>
    <s v="Wed"/>
    <n v="34"/>
  </r>
  <r>
    <s v="A00780"/>
    <s v="Northeast"/>
    <s v="Ling"/>
    <s v="Replace"/>
    <m/>
    <d v="2021-05-13T00:00:00"/>
    <d v="2021-06-17T00:00:00"/>
    <n v="1"/>
    <m/>
    <m/>
    <n v="0.5"/>
    <n v="496"/>
    <s v="Account"/>
    <n v="35"/>
    <n v="80"/>
    <n v="40"/>
    <n v="40"/>
    <n v="496"/>
    <n v="536"/>
    <n v="536"/>
    <s v="Thu"/>
    <s v="Thu"/>
    <s v="Thu"/>
    <n v="35"/>
  </r>
  <r>
    <s v="A00781"/>
    <s v="Northwest"/>
    <s v="Cartier"/>
    <s v="Replace"/>
    <s v="Yes"/>
    <d v="2021-05-13T00:00:00"/>
    <m/>
    <n v="1"/>
    <m/>
    <s v="Yes"/>
    <m/>
    <n v="126.81"/>
    <s v="C.O.D."/>
    <s v=""/>
    <n v="80"/>
    <n v="0"/>
    <n v="0"/>
    <n v="0"/>
    <n v="126.81"/>
    <n v="0"/>
    <s v="Thu"/>
    <s v="Sat"/>
    <s v="Sat"/>
    <e v="#NUM!"/>
  </r>
  <r>
    <s v="A00782"/>
    <s v="West"/>
    <s v="Khan"/>
    <s v="Install"/>
    <m/>
    <d v="2021-05-13T00:00:00"/>
    <m/>
    <n v="2"/>
    <m/>
    <m/>
    <m/>
    <n v="144"/>
    <s v="C.O.D."/>
    <s v=""/>
    <n v="140"/>
    <n v="0"/>
    <n v="0"/>
    <n v="144"/>
    <n v="144"/>
    <n v="144"/>
    <s v="Thu"/>
    <s v="Sat"/>
    <s v="Sat"/>
    <e v="#NUM!"/>
  </r>
  <r>
    <s v="A00783"/>
    <s v="East"/>
    <s v="Ling"/>
    <s v="Replace"/>
    <m/>
    <d v="2021-05-15T00:00:00"/>
    <d v="2021-06-07T00:00:00"/>
    <n v="2"/>
    <m/>
    <s v="Yes"/>
    <n v="0.5"/>
    <n v="494.92989999999998"/>
    <s v="C.O.D."/>
    <n v="23"/>
    <n v="140"/>
    <n v="70"/>
    <n v="70"/>
    <n v="0"/>
    <n v="564.92989999999998"/>
    <n v="70"/>
    <s v="Sat"/>
    <s v="Mon"/>
    <s v="Mon"/>
    <n v="23"/>
  </r>
  <r>
    <s v="A00784"/>
    <s v="North"/>
    <s v="Ling"/>
    <s v="Assess"/>
    <m/>
    <d v="2021-05-15T00:00:00"/>
    <d v="2021-06-08T00:00:00"/>
    <n v="2"/>
    <m/>
    <m/>
    <n v="0.25"/>
    <n v="30.0473"/>
    <s v="C.O.D."/>
    <n v="24"/>
    <n v="140"/>
    <n v="35"/>
    <n v="35"/>
    <n v="30.0473"/>
    <n v="65.047300000000007"/>
    <n v="65.047300000000007"/>
    <s v="Sat"/>
    <s v="Tue"/>
    <s v="Tue"/>
    <n v="24"/>
  </r>
  <r>
    <s v="A00785"/>
    <s v="Southeast"/>
    <s v="Burton"/>
    <s v="Assess"/>
    <s v="Yes"/>
    <d v="2021-05-17T00:00:00"/>
    <d v="2021-05-25T00:00:00"/>
    <n v="1"/>
    <m/>
    <m/>
    <n v="0.25"/>
    <n v="147.63820000000001"/>
    <s v="Account"/>
    <n v="8"/>
    <n v="80"/>
    <n v="20"/>
    <n v="20"/>
    <n v="147.63820000000001"/>
    <n v="167.63820000000001"/>
    <n v="167.63820000000001"/>
    <s v="Mon"/>
    <s v="Tue"/>
    <s v="Tue"/>
    <n v="8"/>
  </r>
  <r>
    <s v="A00786"/>
    <s v="North"/>
    <s v="Ling"/>
    <s v="Replace"/>
    <m/>
    <d v="2021-05-17T00:00:00"/>
    <d v="2021-05-28T00:00:00"/>
    <n v="2"/>
    <m/>
    <m/>
    <n v="0.5"/>
    <n v="37.44"/>
    <s v="C.O.D."/>
    <n v="11"/>
    <n v="140"/>
    <n v="70"/>
    <n v="70"/>
    <n v="37.44"/>
    <n v="107.44"/>
    <n v="107.44"/>
    <s v="Mon"/>
    <s v="Fri"/>
    <s v="Fri"/>
    <n v="11"/>
  </r>
  <r>
    <s v="A00787"/>
    <s v="Northeast"/>
    <s v="Ling"/>
    <s v="Assess"/>
    <m/>
    <d v="2021-05-17T00:00:00"/>
    <d v="2021-06-02T00:00:00"/>
    <n v="2"/>
    <m/>
    <m/>
    <n v="0.5"/>
    <n v="288"/>
    <s v="Account"/>
    <n v="16"/>
    <n v="140"/>
    <n v="70"/>
    <n v="70"/>
    <n v="288"/>
    <n v="358"/>
    <n v="358"/>
    <s v="Mon"/>
    <s v="Wed"/>
    <s v="Wed"/>
    <n v="16"/>
  </r>
  <r>
    <s v="A00788"/>
    <s v="Northwest"/>
    <s v="Cartier"/>
    <s v="Assess"/>
    <m/>
    <d v="2021-05-17T00:00:00"/>
    <d v="2021-06-02T00:00:00"/>
    <n v="2"/>
    <m/>
    <m/>
    <n v="1"/>
    <n v="150"/>
    <s v="C.O.D."/>
    <n v="16"/>
    <n v="140"/>
    <n v="140"/>
    <n v="140"/>
    <n v="150"/>
    <n v="290"/>
    <n v="290"/>
    <s v="Mon"/>
    <s v="Wed"/>
    <s v="Wed"/>
    <n v="16"/>
  </r>
  <r>
    <s v="A00789"/>
    <s v="North"/>
    <s v="Ling"/>
    <s v="Deliver"/>
    <m/>
    <d v="2021-05-17T00:00:00"/>
    <d v="2021-06-08T00:00:00"/>
    <n v="1"/>
    <m/>
    <m/>
    <n v="0.25"/>
    <n v="42.66"/>
    <s v="Account"/>
    <n v="22"/>
    <n v="80"/>
    <n v="20"/>
    <n v="20"/>
    <n v="42.66"/>
    <n v="62.66"/>
    <n v="62.66"/>
    <s v="Mon"/>
    <s v="Tue"/>
    <s v="Tue"/>
    <n v="22"/>
  </r>
  <r>
    <s v="A00790"/>
    <s v="North"/>
    <s v="Ling"/>
    <s v="Assess"/>
    <m/>
    <d v="2021-05-17T00:00:00"/>
    <d v="2021-06-08T00:00:00"/>
    <n v="1"/>
    <m/>
    <m/>
    <n v="0.25"/>
    <n v="287.25"/>
    <s v="Account"/>
    <n v="22"/>
    <n v="80"/>
    <n v="20"/>
    <n v="20"/>
    <n v="287.25"/>
    <n v="307.25"/>
    <n v="307.25"/>
    <s v="Mon"/>
    <s v="Tue"/>
    <s v="Tue"/>
    <n v="22"/>
  </r>
  <r>
    <s v="A00791"/>
    <s v="West"/>
    <s v="Cartier"/>
    <s v="Deliver"/>
    <m/>
    <d v="2021-05-17T00:00:00"/>
    <d v="2021-06-11T00:00:00"/>
    <n v="2"/>
    <m/>
    <m/>
    <n v="0.25"/>
    <n v="147.4015"/>
    <s v="C.O.D."/>
    <n v="25"/>
    <n v="140"/>
    <n v="35"/>
    <n v="35"/>
    <n v="147.4015"/>
    <n v="182.4015"/>
    <n v="182.4015"/>
    <s v="Mon"/>
    <s v="Fri"/>
    <s v="Fri"/>
    <n v="25"/>
  </r>
  <r>
    <s v="A00792"/>
    <s v="North"/>
    <s v="Ling"/>
    <s v="Deliver"/>
    <m/>
    <d v="2021-05-17T00:00:00"/>
    <d v="2021-06-19T00:00:00"/>
    <n v="1"/>
    <m/>
    <m/>
    <n v="0.25"/>
    <n v="59.242100000000001"/>
    <s v="C.O.D."/>
    <n v="33"/>
    <n v="80"/>
    <n v="20"/>
    <n v="20"/>
    <n v="59.242100000000001"/>
    <n v="79.242099999999994"/>
    <n v="79.242099999999994"/>
    <s v="Mon"/>
    <s v="Sat"/>
    <s v="Sat"/>
    <n v="33"/>
  </r>
  <r>
    <s v="A00793"/>
    <s v="North"/>
    <s v="Ling"/>
    <s v="Assess"/>
    <m/>
    <d v="2021-05-17T00:00:00"/>
    <d v="2021-06-14T00:00:00"/>
    <n v="1"/>
    <m/>
    <m/>
    <n v="0.25"/>
    <n v="240"/>
    <s v="Account"/>
    <n v="28"/>
    <n v="80"/>
    <n v="20"/>
    <n v="20"/>
    <n v="240"/>
    <n v="260"/>
    <n v="260"/>
    <s v="Mon"/>
    <s v="Mon"/>
    <s v="Mon"/>
    <n v="28"/>
  </r>
  <r>
    <s v="A00794"/>
    <s v="North"/>
    <s v="Ling"/>
    <s v="Deliver"/>
    <m/>
    <d v="2021-05-17T00:00:00"/>
    <d v="2021-06-22T00:00:00"/>
    <n v="2"/>
    <m/>
    <m/>
    <n v="0.25"/>
    <n v="197.47"/>
    <s v="C.O.D."/>
    <n v="36"/>
    <n v="140"/>
    <n v="35"/>
    <n v="35"/>
    <n v="197.47"/>
    <n v="232.47"/>
    <n v="232.47"/>
    <s v="Mon"/>
    <s v="Tue"/>
    <s v="Tue"/>
    <n v="36"/>
  </r>
  <r>
    <s v="A00795"/>
    <s v="Northeast"/>
    <s v="Ling"/>
    <s v="Assess"/>
    <m/>
    <d v="2021-05-17T00:00:00"/>
    <d v="2021-07-16T00:00:00"/>
    <n v="2"/>
    <m/>
    <m/>
    <n v="0.5"/>
    <n v="304.19459999999998"/>
    <s v="C.O.D."/>
    <n v="60"/>
    <n v="140"/>
    <n v="70"/>
    <n v="70"/>
    <n v="304.19459999999998"/>
    <n v="374.19459999999998"/>
    <n v="374.19459999999998"/>
    <s v="Mon"/>
    <s v="Fri"/>
    <s v="Fri"/>
    <n v="60"/>
  </r>
  <r>
    <s v="A00796"/>
    <s v="Southeast"/>
    <s v="Burton"/>
    <s v="Replace"/>
    <m/>
    <d v="2021-05-18T00:00:00"/>
    <d v="2021-05-27T00:00:00"/>
    <n v="1"/>
    <m/>
    <m/>
    <n v="0.5"/>
    <n v="64.342100000000002"/>
    <s v="Account"/>
    <n v="9"/>
    <n v="80"/>
    <n v="40"/>
    <n v="40"/>
    <n v="64.342100000000002"/>
    <n v="104.3421"/>
    <n v="104.3421"/>
    <s v="Tue"/>
    <s v="Thu"/>
    <s v="Thu"/>
    <n v="9"/>
  </r>
  <r>
    <s v="A00797"/>
    <s v="South"/>
    <s v="Lopez"/>
    <s v="Replace"/>
    <m/>
    <d v="2021-05-18T00:00:00"/>
    <d v="2021-05-31T00:00:00"/>
    <n v="1"/>
    <m/>
    <m/>
    <n v="0.5"/>
    <n v="10.27"/>
    <s v="Account"/>
    <n v="13"/>
    <n v="80"/>
    <n v="40"/>
    <n v="40"/>
    <n v="10.27"/>
    <n v="50.269999999999996"/>
    <n v="50.269999999999996"/>
    <s v="Tue"/>
    <s v="Mon"/>
    <s v="Mon"/>
    <n v="13"/>
  </r>
  <r>
    <s v="A00798"/>
    <s v="Northwest"/>
    <s v="Burton"/>
    <s v="Assess"/>
    <m/>
    <d v="2021-05-18T00:00:00"/>
    <d v="2021-06-03T00:00:00"/>
    <n v="2"/>
    <m/>
    <m/>
    <n v="0.75"/>
    <n v="319.02080000000001"/>
    <s v="C.O.D."/>
    <n v="16"/>
    <n v="140"/>
    <n v="105"/>
    <n v="105"/>
    <n v="319.02080000000001"/>
    <n v="424.02080000000001"/>
    <n v="424.02080000000001"/>
    <s v="Tue"/>
    <s v="Thu"/>
    <s v="Thu"/>
    <n v="16"/>
  </r>
  <r>
    <s v="A00799"/>
    <s v="Northwest"/>
    <s v="Khan"/>
    <s v="Replace"/>
    <m/>
    <d v="2021-05-18T00:00:00"/>
    <d v="2021-06-01T00:00:00"/>
    <n v="1"/>
    <m/>
    <m/>
    <n v="0.75"/>
    <n v="131"/>
    <s v="C.O.D."/>
    <n v="14"/>
    <n v="80"/>
    <n v="60"/>
    <n v="60"/>
    <n v="131"/>
    <n v="191"/>
    <n v="191"/>
    <s v="Tue"/>
    <s v="Tue"/>
    <s v="Tue"/>
    <n v="14"/>
  </r>
  <r>
    <s v="A00800"/>
    <s v="North"/>
    <s v="Ling"/>
    <s v="Assess"/>
    <m/>
    <d v="2021-05-18T00:00:00"/>
    <d v="2021-06-02T00:00:00"/>
    <n v="2"/>
    <m/>
    <m/>
    <n v="0.25"/>
    <n v="167"/>
    <s v="Account"/>
    <n v="15"/>
    <n v="140"/>
    <n v="35"/>
    <n v="35"/>
    <n v="167"/>
    <n v="202"/>
    <n v="202"/>
    <s v="Tue"/>
    <s v="Wed"/>
    <s v="Wed"/>
    <n v="15"/>
  </r>
  <r>
    <s v="A00801"/>
    <s v="Southeast"/>
    <s v="Burton"/>
    <s v="Replace"/>
    <m/>
    <d v="2021-05-18T00:00:00"/>
    <d v="2021-06-09T00:00:00"/>
    <n v="1"/>
    <m/>
    <m/>
    <n v="0.5"/>
    <n v="91.041700000000006"/>
    <s v="Account"/>
    <n v="22"/>
    <n v="80"/>
    <n v="40"/>
    <n v="40"/>
    <n v="91.041700000000006"/>
    <n v="131.04169999999999"/>
    <n v="131.04169999999999"/>
    <s v="Tue"/>
    <s v="Wed"/>
    <s v="Wed"/>
    <n v="22"/>
  </r>
  <r>
    <s v="A00802"/>
    <s v="West"/>
    <s v="Khan"/>
    <s v="Assess"/>
    <m/>
    <d v="2021-05-18T00:00:00"/>
    <d v="2021-06-22T00:00:00"/>
    <n v="1"/>
    <m/>
    <m/>
    <n v="0.25"/>
    <n v="44.9221"/>
    <s v="C.O.D."/>
    <n v="35"/>
    <n v="80"/>
    <n v="20"/>
    <n v="20"/>
    <n v="44.9221"/>
    <n v="64.9221"/>
    <n v="64.9221"/>
    <s v="Tue"/>
    <s v="Tue"/>
    <s v="Tue"/>
    <n v="35"/>
  </r>
  <r>
    <s v="A00803"/>
    <s v="Northwest"/>
    <s v="Cartier"/>
    <s v="Replace"/>
    <m/>
    <d v="2021-05-18T00:00:00"/>
    <d v="2021-07-23T00:00:00"/>
    <n v="1"/>
    <s v="Yes"/>
    <s v="Yes"/>
    <n v="1"/>
    <n v="163.92760000000001"/>
    <s v="Warranty"/>
    <n v="66"/>
    <n v="80"/>
    <n v="80"/>
    <n v="0"/>
    <n v="0"/>
    <n v="243.92760000000001"/>
    <n v="0"/>
    <s v="Tue"/>
    <s v="Fri"/>
    <s v="Fri"/>
    <n v="66"/>
  </r>
  <r>
    <s v="A00804"/>
    <s v="Southeast"/>
    <s v="Cartier"/>
    <s v="Install"/>
    <m/>
    <d v="2021-05-18T00:00:00"/>
    <m/>
    <n v="2"/>
    <m/>
    <m/>
    <m/>
    <n v="281.61579999999998"/>
    <s v="Account"/>
    <s v=""/>
    <n v="140"/>
    <n v="0"/>
    <n v="0"/>
    <n v="281.61579999999998"/>
    <n v="281.61579999999998"/>
    <n v="281.61579999999998"/>
    <s v="Tue"/>
    <s v="Sat"/>
    <s v="Sat"/>
    <e v="#NUM!"/>
  </r>
  <r>
    <s v="A00805"/>
    <s v="South"/>
    <s v="Lopez"/>
    <s v="Assess"/>
    <m/>
    <d v="2021-05-19T00:00:00"/>
    <d v="2021-05-31T00:00:00"/>
    <n v="1"/>
    <m/>
    <m/>
    <n v="0.5"/>
    <n v="7.02"/>
    <s v="P.O."/>
    <n v="12"/>
    <n v="80"/>
    <n v="40"/>
    <n v="40"/>
    <n v="7.02"/>
    <n v="47.019999999999996"/>
    <n v="47.019999999999996"/>
    <s v="Wed"/>
    <s v="Mon"/>
    <s v="Mon"/>
    <n v="12"/>
  </r>
  <r>
    <s v="A00806"/>
    <s v="South"/>
    <s v="Lopez"/>
    <s v="Assess"/>
    <m/>
    <d v="2021-05-19T00:00:00"/>
    <d v="2021-05-31T00:00:00"/>
    <n v="1"/>
    <m/>
    <m/>
    <n v="0.5"/>
    <n v="28.996500000000001"/>
    <s v="Account"/>
    <n v="12"/>
    <n v="80"/>
    <n v="40"/>
    <n v="40"/>
    <n v="28.996500000000001"/>
    <n v="68.996499999999997"/>
    <n v="68.996499999999997"/>
    <s v="Wed"/>
    <s v="Mon"/>
    <s v="Mon"/>
    <n v="12"/>
  </r>
  <r>
    <s v="A00807"/>
    <s v="South"/>
    <s v="Lopez"/>
    <s v="Assess"/>
    <m/>
    <d v="2021-05-19T00:00:00"/>
    <d v="2021-05-31T00:00:00"/>
    <n v="1"/>
    <m/>
    <m/>
    <n v="0.5"/>
    <n v="50.57"/>
    <s v="P.O."/>
    <n v="12"/>
    <n v="80"/>
    <n v="40"/>
    <n v="40"/>
    <n v="50.57"/>
    <n v="90.57"/>
    <n v="90.57"/>
    <s v="Wed"/>
    <s v="Mon"/>
    <s v="Mon"/>
    <n v="12"/>
  </r>
  <r>
    <s v="A00808"/>
    <s v="East"/>
    <s v="Ling"/>
    <s v="Replace"/>
    <m/>
    <d v="2021-05-19T00:00:00"/>
    <d v="2021-06-03T00:00:00"/>
    <n v="2"/>
    <m/>
    <m/>
    <n v="0.5"/>
    <n v="271.791"/>
    <s v="C.O.D."/>
    <n v="15"/>
    <n v="140"/>
    <n v="70"/>
    <n v="70"/>
    <n v="271.791"/>
    <n v="341.791"/>
    <n v="341.791"/>
    <s v="Wed"/>
    <s v="Thu"/>
    <s v="Thu"/>
    <n v="15"/>
  </r>
  <r>
    <s v="A00809"/>
    <s v="East"/>
    <s v="Ling"/>
    <s v="Assess"/>
    <m/>
    <d v="2021-05-19T00:00:00"/>
    <d v="2021-06-29T00:00:00"/>
    <n v="2"/>
    <s v="Yes"/>
    <s v="Yes"/>
    <n v="0.25"/>
    <n v="14.702999999999999"/>
    <s v="Warranty"/>
    <n v="41"/>
    <n v="140"/>
    <n v="35"/>
    <n v="0"/>
    <n v="0"/>
    <n v="49.703000000000003"/>
    <n v="0"/>
    <s v="Wed"/>
    <s v="Tue"/>
    <s v="Tue"/>
    <n v="41"/>
  </r>
  <r>
    <s v="A00810"/>
    <s v="Southeast"/>
    <s v="Cartier"/>
    <s v="Replace"/>
    <m/>
    <d v="2021-05-20T00:00:00"/>
    <d v="2021-06-08T00:00:00"/>
    <n v="2"/>
    <m/>
    <s v="Yes"/>
    <n v="3.25"/>
    <n v="311.3621"/>
    <s v="C.O.D."/>
    <n v="19"/>
    <n v="140"/>
    <n v="455"/>
    <n v="455"/>
    <n v="0"/>
    <n v="766.36210000000005"/>
    <n v="455"/>
    <s v="Thu"/>
    <s v="Tue"/>
    <s v="Tue"/>
    <n v="19"/>
  </r>
  <r>
    <s v="A00811"/>
    <s v="Central"/>
    <s v="Cartier"/>
    <s v="Replace"/>
    <m/>
    <d v="2021-05-20T00:00:00"/>
    <d v="2021-06-11T00:00:00"/>
    <n v="1"/>
    <m/>
    <m/>
    <n v="0.75"/>
    <n v="189.31800000000001"/>
    <s v="C.O.D."/>
    <n v="22"/>
    <n v="80"/>
    <n v="60"/>
    <n v="60"/>
    <n v="189.31800000000001"/>
    <n v="249.31800000000001"/>
    <n v="249.31800000000001"/>
    <s v="Thu"/>
    <s v="Fri"/>
    <s v="Fri"/>
    <n v="22"/>
  </r>
  <r>
    <s v="A00812"/>
    <s v="Northwest"/>
    <s v="Cartier"/>
    <s v="Assess"/>
    <m/>
    <d v="2021-05-20T00:00:00"/>
    <d v="2021-06-17T00:00:00"/>
    <n v="1"/>
    <m/>
    <m/>
    <n v="0.5"/>
    <n v="74.532399999999996"/>
    <s v="Account"/>
    <n v="28"/>
    <n v="80"/>
    <n v="40"/>
    <n v="40"/>
    <n v="74.532399999999996"/>
    <n v="114.5324"/>
    <n v="114.5324"/>
    <s v="Thu"/>
    <s v="Thu"/>
    <s v="Thu"/>
    <n v="28"/>
  </r>
  <r>
    <s v="A00813"/>
    <s v="Central"/>
    <s v="Cartier"/>
    <s v="Repair"/>
    <m/>
    <d v="2021-05-20T00:00:00"/>
    <d v="2021-06-28T00:00:00"/>
    <n v="1"/>
    <m/>
    <m/>
    <n v="1.5"/>
    <n v="673.21600000000001"/>
    <s v="C.O.D."/>
    <n v="39"/>
    <n v="80"/>
    <n v="120"/>
    <n v="120"/>
    <n v="673.21600000000001"/>
    <n v="793.21600000000001"/>
    <n v="793.21600000000001"/>
    <s v="Thu"/>
    <s v="Mon"/>
    <s v="Mon"/>
    <n v="39"/>
  </r>
  <r>
    <s v="A00814"/>
    <s v="Central"/>
    <s v="Burton"/>
    <s v="Repair"/>
    <m/>
    <d v="2021-05-20T00:00:00"/>
    <d v="2021-07-07T00:00:00"/>
    <n v="2"/>
    <m/>
    <m/>
    <n v="3.5"/>
    <n v="230.39570000000001"/>
    <s v="C.O.D."/>
    <n v="48"/>
    <n v="140"/>
    <n v="490"/>
    <n v="490"/>
    <n v="230.39570000000001"/>
    <n v="720.39570000000003"/>
    <n v="720.39570000000003"/>
    <s v="Thu"/>
    <s v="Wed"/>
    <s v="Wed"/>
    <n v="48"/>
  </r>
  <r>
    <s v="A00815"/>
    <s v="North"/>
    <s v="Ling"/>
    <s v="Assess"/>
    <m/>
    <d v="2021-05-20T00:00:00"/>
    <d v="2021-07-16T00:00:00"/>
    <n v="2"/>
    <m/>
    <m/>
    <n v="0.25"/>
    <n v="14.42"/>
    <s v="Account"/>
    <n v="57"/>
    <n v="140"/>
    <n v="35"/>
    <n v="35"/>
    <n v="14.42"/>
    <n v="49.42"/>
    <n v="49.42"/>
    <s v="Thu"/>
    <s v="Fri"/>
    <s v="Fri"/>
    <n v="57"/>
  </r>
  <r>
    <s v="A00816"/>
    <s v="Southwest"/>
    <s v="Burton"/>
    <s v="Repair"/>
    <m/>
    <d v="2021-05-20T00:00:00"/>
    <m/>
    <n v="2"/>
    <m/>
    <m/>
    <m/>
    <n v="852.54669999999999"/>
    <s v="C.O.D."/>
    <s v=""/>
    <n v="140"/>
    <n v="0"/>
    <n v="0"/>
    <n v="852.54669999999999"/>
    <n v="852.54669999999999"/>
    <n v="852.54669999999999"/>
    <s v="Thu"/>
    <s v="Sat"/>
    <s v="Sat"/>
    <e v="#NUM!"/>
  </r>
  <r>
    <s v="A00817"/>
    <s v="Northwest"/>
    <s v="Burton"/>
    <s v="Replace"/>
    <s v="Yes"/>
    <d v="2021-05-21T00:00:00"/>
    <d v="2021-06-01T00:00:00"/>
    <n v="1"/>
    <m/>
    <m/>
    <n v="0.5"/>
    <n v="36.754399999999997"/>
    <s v="Account"/>
    <n v="11"/>
    <n v="80"/>
    <n v="40"/>
    <n v="40"/>
    <n v="36.754399999999997"/>
    <n v="76.754400000000004"/>
    <n v="76.754400000000004"/>
    <s v="Fri"/>
    <s v="Tue"/>
    <s v="Tue"/>
    <n v="11"/>
  </r>
  <r>
    <s v="A00818"/>
    <s v="Northwest"/>
    <s v="Cartier"/>
    <s v="Install"/>
    <m/>
    <d v="2021-05-21T00:00:00"/>
    <d v="2021-06-22T00:00:00"/>
    <n v="1"/>
    <m/>
    <m/>
    <n v="1"/>
    <n v="57.966200000000001"/>
    <s v="P.O."/>
    <n v="32"/>
    <n v="80"/>
    <n v="80"/>
    <n v="80"/>
    <n v="57.966200000000001"/>
    <n v="137.96620000000001"/>
    <n v="137.96620000000001"/>
    <s v="Fri"/>
    <s v="Tue"/>
    <s v="Tue"/>
    <n v="32"/>
  </r>
  <r>
    <s v="A00819"/>
    <s v="Northwest"/>
    <s v="Cartier"/>
    <s v="Replace"/>
    <m/>
    <d v="2021-05-21T00:00:00"/>
    <m/>
    <n v="1"/>
    <m/>
    <m/>
    <m/>
    <n v="90"/>
    <s v="P.O."/>
    <s v=""/>
    <n v="80"/>
    <n v="0"/>
    <n v="0"/>
    <n v="90"/>
    <n v="90"/>
    <n v="90"/>
    <s v="Fri"/>
    <s v="Sat"/>
    <s v="Sat"/>
    <e v="#NUM!"/>
  </r>
  <r>
    <s v="A00820"/>
    <s v="Northwest"/>
    <s v="Burton"/>
    <s v="Replace"/>
    <s v="Yes"/>
    <d v="2021-05-22T00:00:00"/>
    <m/>
    <n v="1"/>
    <m/>
    <m/>
    <m/>
    <n v="108.51300000000001"/>
    <s v="C.O.D."/>
    <s v=""/>
    <n v="80"/>
    <n v="0"/>
    <n v="0"/>
    <n v="108.51300000000001"/>
    <n v="108.51300000000001"/>
    <n v="108.51300000000001"/>
    <s v="Sat"/>
    <s v="Sat"/>
    <s v="Sat"/>
    <e v="#NUM!"/>
  </r>
  <r>
    <s v="A00821"/>
    <s v="North"/>
    <s v="Ling"/>
    <s v="Deliver"/>
    <m/>
    <d v="2021-05-24T00:00:00"/>
    <d v="2021-06-02T00:00:00"/>
    <n v="1"/>
    <m/>
    <m/>
    <n v="0.25"/>
    <n v="22"/>
    <s v="Account"/>
    <n v="9"/>
    <n v="80"/>
    <n v="20"/>
    <n v="20"/>
    <n v="22"/>
    <n v="42"/>
    <n v="42"/>
    <s v="Mon"/>
    <s v="Wed"/>
    <s v="Wed"/>
    <n v="9"/>
  </r>
  <r>
    <s v="A00822"/>
    <s v="Southeast"/>
    <s v="Cartier"/>
    <s v="Deliver"/>
    <m/>
    <d v="2021-05-24T00:00:00"/>
    <d v="2021-06-03T00:00:00"/>
    <n v="1"/>
    <m/>
    <m/>
    <n v="0.25"/>
    <n v="66.864900000000006"/>
    <s v="C.O.D."/>
    <n v="10"/>
    <n v="80"/>
    <n v="20"/>
    <n v="20"/>
    <n v="66.864900000000006"/>
    <n v="86.864900000000006"/>
    <n v="86.864900000000006"/>
    <s v="Mon"/>
    <s v="Thu"/>
    <s v="Thu"/>
    <n v="10"/>
  </r>
  <r>
    <s v="A00823"/>
    <s v="South"/>
    <s v="Lopez"/>
    <s v="Replace"/>
    <m/>
    <d v="2021-05-24T00:00:00"/>
    <d v="2021-06-15T00:00:00"/>
    <n v="1"/>
    <m/>
    <m/>
    <n v="0.75"/>
    <n v="111.15"/>
    <s v="Account"/>
    <n v="22"/>
    <n v="80"/>
    <n v="60"/>
    <n v="60"/>
    <n v="111.15"/>
    <n v="171.15"/>
    <n v="171.15"/>
    <s v="Mon"/>
    <s v="Tue"/>
    <s v="Tue"/>
    <n v="22"/>
  </r>
  <r>
    <s v="A00824"/>
    <s v="South"/>
    <s v="Burton"/>
    <s v="Assess"/>
    <m/>
    <d v="2021-05-24T00:00:00"/>
    <d v="2021-07-12T00:00:00"/>
    <n v="2"/>
    <m/>
    <m/>
    <n v="0.75"/>
    <n v="239.54249999999999"/>
    <s v="Account"/>
    <n v="49"/>
    <n v="140"/>
    <n v="105"/>
    <n v="105"/>
    <n v="239.54249999999999"/>
    <n v="344.54250000000002"/>
    <n v="344.54250000000002"/>
    <s v="Mon"/>
    <s v="Mon"/>
    <s v="Mon"/>
    <n v="49"/>
  </r>
  <r>
    <s v="A00825"/>
    <s v="Central"/>
    <s v="Cartier"/>
    <s v="Replace"/>
    <m/>
    <d v="2021-05-24T00:00:00"/>
    <d v="2021-07-15T00:00:00"/>
    <n v="1"/>
    <m/>
    <m/>
    <n v="0.5"/>
    <n v="657.69"/>
    <s v="C.O.D."/>
    <n v="52"/>
    <n v="80"/>
    <n v="40"/>
    <n v="40"/>
    <n v="657.69"/>
    <n v="697.69"/>
    <n v="697.69"/>
    <s v="Mon"/>
    <s v="Thu"/>
    <s v="Thu"/>
    <n v="52"/>
  </r>
  <r>
    <s v="A00826"/>
    <s v="Southeast"/>
    <s v="Burton"/>
    <s v="Assess"/>
    <m/>
    <d v="2021-05-24T00:00:00"/>
    <d v="2021-07-19T00:00:00"/>
    <n v="1"/>
    <m/>
    <m/>
    <n v="0.25"/>
    <n v="30"/>
    <s v="C.O.D."/>
    <n v="56"/>
    <n v="80"/>
    <n v="20"/>
    <n v="20"/>
    <n v="30"/>
    <n v="50"/>
    <n v="50"/>
    <s v="Mon"/>
    <s v="Mon"/>
    <s v="Mon"/>
    <n v="56"/>
  </r>
  <r>
    <s v="A00827"/>
    <s v="Southeast"/>
    <s v="Khan"/>
    <s v="Assess"/>
    <m/>
    <d v="2021-05-25T00:00:00"/>
    <d v="2021-06-19T00:00:00"/>
    <n v="1"/>
    <m/>
    <m/>
    <n v="0.5"/>
    <n v="26.567499999999999"/>
    <s v="C.O.D."/>
    <n v="25"/>
    <n v="80"/>
    <n v="40"/>
    <n v="40"/>
    <n v="26.567499999999999"/>
    <n v="66.567499999999995"/>
    <n v="66.567499999999995"/>
    <s v="Tue"/>
    <s v="Sat"/>
    <s v="Sat"/>
    <n v="25"/>
  </r>
  <r>
    <s v="A00828"/>
    <s v="West"/>
    <s v="Burton"/>
    <s v="Assess"/>
    <m/>
    <d v="2021-05-25T00:00:00"/>
    <d v="2021-06-14T00:00:00"/>
    <n v="2"/>
    <m/>
    <m/>
    <n v="1.25"/>
    <n v="9.6"/>
    <s v="C.O.D."/>
    <n v="20"/>
    <n v="140"/>
    <n v="175"/>
    <n v="175"/>
    <n v="9.6"/>
    <n v="184.6"/>
    <n v="184.6"/>
    <s v="Tue"/>
    <s v="Mon"/>
    <s v="Mon"/>
    <n v="20"/>
  </r>
  <r>
    <s v="A00829"/>
    <s v="West"/>
    <s v="Khan"/>
    <s v="Assess"/>
    <m/>
    <d v="2021-05-25T00:00:00"/>
    <d v="2021-06-16T00:00:00"/>
    <n v="2"/>
    <m/>
    <m/>
    <n v="0.25"/>
    <n v="396.29149999999998"/>
    <s v="C.O.D."/>
    <n v="22"/>
    <n v="140"/>
    <n v="35"/>
    <n v="35"/>
    <n v="396.29149999999998"/>
    <n v="431.29149999999998"/>
    <n v="431.29149999999998"/>
    <s v="Tue"/>
    <s v="Wed"/>
    <s v="Wed"/>
    <n v="22"/>
  </r>
  <r>
    <s v="A00830"/>
    <s v="East"/>
    <s v="Ling"/>
    <s v="Replace"/>
    <m/>
    <d v="2021-05-25T00:00:00"/>
    <d v="2021-07-05T00:00:00"/>
    <n v="2"/>
    <m/>
    <m/>
    <n v="0.5"/>
    <n v="108"/>
    <s v="C.O.D."/>
    <n v="41"/>
    <n v="140"/>
    <n v="70"/>
    <n v="70"/>
    <n v="108"/>
    <n v="178"/>
    <n v="178"/>
    <s v="Tue"/>
    <s v="Mon"/>
    <s v="Mon"/>
    <n v="41"/>
  </r>
  <r>
    <s v="A00831"/>
    <s v="Northwest"/>
    <s v="Cartier"/>
    <s v="Assess"/>
    <m/>
    <d v="2021-05-25T00:00:00"/>
    <d v="2021-07-19T00:00:00"/>
    <n v="1"/>
    <m/>
    <m/>
    <n v="0.5"/>
    <n v="147.2441"/>
    <s v="C.O.D."/>
    <n v="55"/>
    <n v="80"/>
    <n v="40"/>
    <n v="40"/>
    <n v="147.2441"/>
    <n v="187.2441"/>
    <n v="187.2441"/>
    <s v="Tue"/>
    <s v="Mon"/>
    <s v="Mon"/>
    <n v="55"/>
  </r>
  <r>
    <s v="A00832"/>
    <s v="Central"/>
    <s v="Burton"/>
    <s v="Install"/>
    <m/>
    <d v="2021-05-25T00:00:00"/>
    <m/>
    <n v="1"/>
    <m/>
    <s v="Yes"/>
    <m/>
    <n v="151.28020000000001"/>
    <s v="C.O.D."/>
    <s v=""/>
    <n v="80"/>
    <n v="0"/>
    <n v="0"/>
    <n v="0"/>
    <n v="151.28020000000001"/>
    <n v="0"/>
    <s v="Tue"/>
    <s v="Sat"/>
    <s v="Sat"/>
    <e v="#NUM!"/>
  </r>
  <r>
    <s v="A00833"/>
    <s v="Northwest"/>
    <s v="Cartier"/>
    <s v="Replace"/>
    <m/>
    <d v="2021-05-25T00:00:00"/>
    <m/>
    <n v="1"/>
    <m/>
    <m/>
    <m/>
    <n v="47.046399999999998"/>
    <s v="P.O."/>
    <s v=""/>
    <n v="80"/>
    <n v="0"/>
    <n v="0"/>
    <n v="47.046399999999998"/>
    <n v="47.046399999999998"/>
    <n v="47.046399999999998"/>
    <s v="Tue"/>
    <s v="Sat"/>
    <s v="Sat"/>
    <e v="#NUM!"/>
  </r>
  <r>
    <s v="A00834"/>
    <s v="Northwest"/>
    <s v="Burton"/>
    <s v="Deliver"/>
    <m/>
    <d v="2021-05-26T00:00:00"/>
    <d v="2021-06-05T00:00:00"/>
    <n v="1"/>
    <m/>
    <m/>
    <n v="0.25"/>
    <n v="51.73"/>
    <s v="C.O.D."/>
    <n v="10"/>
    <n v="80"/>
    <n v="20"/>
    <n v="20"/>
    <n v="51.73"/>
    <n v="71.72999999999999"/>
    <n v="71.72999999999999"/>
    <s v="Wed"/>
    <s v="Sat"/>
    <s v="Sat"/>
    <n v="10"/>
  </r>
  <r>
    <s v="A00835"/>
    <s v="Southeast"/>
    <s v="Cartier"/>
    <s v="Assess"/>
    <m/>
    <d v="2021-05-26T00:00:00"/>
    <d v="2021-06-02T00:00:00"/>
    <n v="2"/>
    <m/>
    <m/>
    <n v="0.25"/>
    <n v="445.78460000000001"/>
    <s v="Account"/>
    <n v="7"/>
    <n v="140"/>
    <n v="35"/>
    <n v="35"/>
    <n v="445.78460000000001"/>
    <n v="480.78460000000001"/>
    <n v="480.78460000000001"/>
    <s v="Wed"/>
    <s v="Wed"/>
    <s v="Wed"/>
    <n v="7"/>
  </r>
  <r>
    <s v="A00836"/>
    <s v="Southeast"/>
    <s v="Cartier"/>
    <s v="Assess"/>
    <m/>
    <d v="2021-05-26T00:00:00"/>
    <d v="2021-06-14T00:00:00"/>
    <n v="2"/>
    <m/>
    <s v="Yes"/>
    <n v="0.25"/>
    <n v="27.486699999999999"/>
    <s v="C.O.D."/>
    <n v="19"/>
    <n v="140"/>
    <n v="35"/>
    <n v="35"/>
    <n v="0"/>
    <n v="62.486699999999999"/>
    <n v="35"/>
    <s v="Wed"/>
    <s v="Mon"/>
    <s v="Mon"/>
    <n v="19"/>
  </r>
  <r>
    <s v="A00837"/>
    <s v="West"/>
    <s v="Burton"/>
    <s v="Assess"/>
    <m/>
    <d v="2021-05-26T00:00:00"/>
    <d v="2021-06-14T00:00:00"/>
    <n v="1"/>
    <m/>
    <m/>
    <n v="0.25"/>
    <n v="42.66"/>
    <s v="Account"/>
    <n v="19"/>
    <n v="80"/>
    <n v="20"/>
    <n v="20"/>
    <n v="42.66"/>
    <n v="62.66"/>
    <n v="62.66"/>
    <s v="Wed"/>
    <s v="Mon"/>
    <s v="Mon"/>
    <n v="19"/>
  </r>
  <r>
    <s v="A00838"/>
    <s v="Southeast"/>
    <s v="Cartier"/>
    <s v="Deliver"/>
    <m/>
    <d v="2021-05-26T00:00:00"/>
    <d v="2021-06-14T00:00:00"/>
    <n v="1"/>
    <m/>
    <m/>
    <n v="0.25"/>
    <n v="185.11340000000001"/>
    <s v="C.O.D."/>
    <n v="19"/>
    <n v="80"/>
    <n v="20"/>
    <n v="20"/>
    <n v="185.11340000000001"/>
    <n v="205.11340000000001"/>
    <n v="205.11340000000001"/>
    <s v="Wed"/>
    <s v="Mon"/>
    <s v="Mon"/>
    <n v="19"/>
  </r>
  <r>
    <s v="A00839"/>
    <s v="Northwest"/>
    <s v="Cartier"/>
    <s v="Replace"/>
    <m/>
    <d v="2021-05-26T00:00:00"/>
    <d v="2021-06-17T00:00:00"/>
    <n v="1"/>
    <m/>
    <s v="Yes"/>
    <n v="0.75"/>
    <n v="70"/>
    <s v="C.O.D."/>
    <n v="22"/>
    <n v="80"/>
    <n v="60"/>
    <n v="60"/>
    <n v="0"/>
    <n v="130"/>
    <n v="60"/>
    <s v="Wed"/>
    <s v="Thu"/>
    <s v="Thu"/>
    <n v="22"/>
  </r>
  <r>
    <s v="A00840"/>
    <s v="Southeast"/>
    <s v="Cartier"/>
    <s v="Assess"/>
    <m/>
    <d v="2021-05-26T00:00:00"/>
    <d v="2021-06-22T00:00:00"/>
    <n v="1"/>
    <m/>
    <m/>
    <n v="0.25"/>
    <n v="120"/>
    <s v="Account"/>
    <n v="27"/>
    <n v="80"/>
    <n v="20"/>
    <n v="20"/>
    <n v="120"/>
    <n v="140"/>
    <n v="140"/>
    <s v="Wed"/>
    <s v="Tue"/>
    <s v="Tue"/>
    <n v="27"/>
  </r>
  <r>
    <s v="A00841"/>
    <s v="Southeast"/>
    <s v="Cartier"/>
    <s v="Assess"/>
    <m/>
    <d v="2021-05-26T00:00:00"/>
    <d v="2021-06-30T00:00:00"/>
    <n v="1"/>
    <m/>
    <m/>
    <n v="0.25"/>
    <n v="178.36179999999999"/>
    <s v="C.O.D."/>
    <n v="35"/>
    <n v="80"/>
    <n v="20"/>
    <n v="20"/>
    <n v="178.36179999999999"/>
    <n v="198.36179999999999"/>
    <n v="198.36179999999999"/>
    <s v="Wed"/>
    <s v="Wed"/>
    <s v="Wed"/>
    <n v="35"/>
  </r>
  <r>
    <s v="A00842"/>
    <s v="Northeast"/>
    <s v="Khan"/>
    <s v="Install"/>
    <m/>
    <d v="2021-05-26T00:00:00"/>
    <d v="2021-06-28T00:00:00"/>
    <n v="1"/>
    <s v="Yes"/>
    <s v="Yes"/>
    <n v="1.5"/>
    <n v="477.78149999999999"/>
    <s v="Warranty"/>
    <n v="33"/>
    <n v="80"/>
    <n v="120"/>
    <n v="0"/>
    <n v="0"/>
    <n v="597.78150000000005"/>
    <n v="0"/>
    <s v="Wed"/>
    <s v="Mon"/>
    <s v="Mon"/>
    <n v="33"/>
  </r>
  <r>
    <s v="A00843"/>
    <s v="Northwest"/>
    <s v="Khan"/>
    <s v="Repair"/>
    <s v="Yes"/>
    <d v="2021-05-26T00:00:00"/>
    <d v="2021-06-30T00:00:00"/>
    <n v="1"/>
    <m/>
    <m/>
    <n v="1"/>
    <n v="67.969700000000003"/>
    <s v="P.O."/>
    <n v="35"/>
    <n v="80"/>
    <n v="80"/>
    <n v="80"/>
    <n v="67.969700000000003"/>
    <n v="147.96969999999999"/>
    <n v="147.96969999999999"/>
    <s v="Wed"/>
    <s v="Wed"/>
    <s v="Wed"/>
    <n v="35"/>
  </r>
  <r>
    <s v="A00844"/>
    <s v="South"/>
    <s v="Burton"/>
    <s v="Assess"/>
    <m/>
    <d v="2021-05-26T00:00:00"/>
    <d v="2021-07-05T00:00:00"/>
    <n v="2"/>
    <m/>
    <s v="Yes"/>
    <n v="1.25"/>
    <n v="300.72309999999999"/>
    <s v="C.O.D."/>
    <n v="40"/>
    <n v="140"/>
    <n v="175"/>
    <n v="175"/>
    <n v="0"/>
    <n v="475.72309999999999"/>
    <n v="175"/>
    <s v="Wed"/>
    <s v="Mon"/>
    <s v="Mon"/>
    <n v="40"/>
  </r>
  <r>
    <s v="A00845"/>
    <s v="Central"/>
    <s v="Burton"/>
    <s v="Assess"/>
    <m/>
    <d v="2021-05-26T00:00:00"/>
    <m/>
    <n v="1"/>
    <m/>
    <m/>
    <m/>
    <n v="377.6"/>
    <s v="Account"/>
    <s v=""/>
    <n v="80"/>
    <n v="0"/>
    <n v="0"/>
    <n v="377.6"/>
    <n v="377.6"/>
    <n v="377.6"/>
    <s v="Wed"/>
    <s v="Sat"/>
    <s v="Sat"/>
    <e v="#NUM!"/>
  </r>
  <r>
    <s v="A00846"/>
    <s v="Northwest"/>
    <s v="Cartier"/>
    <s v="Assess"/>
    <m/>
    <d v="2021-05-26T00:00:00"/>
    <m/>
    <n v="1"/>
    <m/>
    <m/>
    <m/>
    <n v="70"/>
    <s v="P.O."/>
    <s v=""/>
    <n v="80"/>
    <n v="0"/>
    <n v="0"/>
    <n v="70"/>
    <n v="70"/>
    <n v="70"/>
    <s v="Wed"/>
    <s v="Sat"/>
    <s v="Sat"/>
    <e v="#NUM!"/>
  </r>
  <r>
    <s v="A00847"/>
    <s v="Northwest"/>
    <s v="Cartier"/>
    <s v="Replace"/>
    <m/>
    <d v="2021-05-26T00:00:00"/>
    <m/>
    <n v="1"/>
    <m/>
    <m/>
    <m/>
    <n v="177.0504"/>
    <s v="P.O."/>
    <s v=""/>
    <n v="80"/>
    <n v="0"/>
    <n v="0"/>
    <n v="177.0504"/>
    <n v="177.0504"/>
    <n v="177.0504"/>
    <s v="Wed"/>
    <s v="Sat"/>
    <s v="Sat"/>
    <e v="#NUM!"/>
  </r>
  <r>
    <s v="A00848"/>
    <s v="Central"/>
    <s v="Burton"/>
    <s v="Replace"/>
    <m/>
    <d v="2021-05-26T00:00:00"/>
    <m/>
    <n v="2"/>
    <m/>
    <m/>
    <m/>
    <n v="839.67849999999999"/>
    <s v="C.O.D."/>
    <s v=""/>
    <n v="140"/>
    <n v="0"/>
    <n v="0"/>
    <n v="839.67849999999999"/>
    <n v="839.67849999999999"/>
    <n v="839.67849999999999"/>
    <s v="Wed"/>
    <s v="Sat"/>
    <s v="Sat"/>
    <e v="#NUM!"/>
  </r>
  <r>
    <s v="A00849"/>
    <s v="North"/>
    <s v="Ling"/>
    <s v="Assess"/>
    <m/>
    <d v="2021-05-27T00:00:00"/>
    <d v="2021-06-03T00:00:00"/>
    <n v="1"/>
    <m/>
    <m/>
    <n v="0.25"/>
    <n v="120"/>
    <s v="Account"/>
    <n v="7"/>
    <n v="80"/>
    <n v="20"/>
    <n v="20"/>
    <n v="120"/>
    <n v="140"/>
    <n v="140"/>
    <s v="Thu"/>
    <s v="Thu"/>
    <s v="Thu"/>
    <n v="7"/>
  </r>
  <r>
    <s v="A00850"/>
    <s v="Northeast"/>
    <s v="Khan"/>
    <s v="Assess"/>
    <m/>
    <d v="2021-05-27T00:00:00"/>
    <d v="2021-06-10T00:00:00"/>
    <n v="1"/>
    <m/>
    <m/>
    <n v="0.25"/>
    <n v="156.4932"/>
    <s v="C.O.D."/>
    <n v="14"/>
    <n v="80"/>
    <n v="20"/>
    <n v="20"/>
    <n v="156.4932"/>
    <n v="176.4932"/>
    <n v="176.4932"/>
    <s v="Thu"/>
    <s v="Thu"/>
    <s v="Thu"/>
    <n v="14"/>
  </r>
  <r>
    <s v="A00851"/>
    <s v="North"/>
    <s v="Ling"/>
    <s v="Deliver"/>
    <m/>
    <d v="2021-05-27T00:00:00"/>
    <d v="2021-06-15T00:00:00"/>
    <n v="2"/>
    <m/>
    <m/>
    <n v="0.25"/>
    <n v="155"/>
    <s v="Account"/>
    <n v="19"/>
    <n v="140"/>
    <n v="35"/>
    <n v="35"/>
    <n v="155"/>
    <n v="190"/>
    <n v="190"/>
    <s v="Thu"/>
    <s v="Tue"/>
    <s v="Tue"/>
    <n v="19"/>
  </r>
  <r>
    <s v="A00852"/>
    <s v="Central"/>
    <s v="Khan"/>
    <s v="Replace"/>
    <m/>
    <d v="2021-05-27T00:00:00"/>
    <d v="2021-06-17T00:00:00"/>
    <n v="1"/>
    <m/>
    <m/>
    <n v="0.5"/>
    <n v="20.83"/>
    <s v="Account"/>
    <n v="21"/>
    <n v="80"/>
    <n v="40"/>
    <n v="40"/>
    <n v="20.83"/>
    <n v="60.83"/>
    <n v="60.83"/>
    <s v="Thu"/>
    <s v="Thu"/>
    <s v="Thu"/>
    <n v="21"/>
  </r>
  <r>
    <s v="A00853"/>
    <s v="Central"/>
    <s v="Cartier"/>
    <s v="Assess"/>
    <s v="Yes"/>
    <d v="2021-05-27T00:00:00"/>
    <d v="2021-06-22T00:00:00"/>
    <n v="1"/>
    <s v="Yes"/>
    <s v="Yes"/>
    <n v="0.5"/>
    <n v="50"/>
    <s v="Warranty"/>
    <n v="26"/>
    <n v="80"/>
    <n v="40"/>
    <n v="0"/>
    <n v="0"/>
    <n v="90"/>
    <n v="0"/>
    <s v="Thu"/>
    <s v="Tue"/>
    <s v="Tue"/>
    <n v="26"/>
  </r>
  <r>
    <s v="A00854"/>
    <s v="South"/>
    <s v="Burton"/>
    <s v="Deliver"/>
    <m/>
    <d v="2021-05-27T00:00:00"/>
    <d v="2021-07-13T00:00:00"/>
    <n v="1"/>
    <m/>
    <m/>
    <n v="0.25"/>
    <n v="120"/>
    <s v="C.O.D."/>
    <n v="47"/>
    <n v="80"/>
    <n v="20"/>
    <n v="20"/>
    <n v="120"/>
    <n v="140"/>
    <n v="140"/>
    <s v="Thu"/>
    <s v="Tue"/>
    <s v="Tue"/>
    <n v="47"/>
  </r>
  <r>
    <s v="A00855"/>
    <s v="Central"/>
    <s v="Burton"/>
    <s v="Repair"/>
    <m/>
    <d v="2021-05-28T00:00:00"/>
    <m/>
    <n v="1"/>
    <m/>
    <s v="Yes"/>
    <m/>
    <n v="17.064"/>
    <s v="C.O.D."/>
    <s v=""/>
    <n v="80"/>
    <n v="0"/>
    <n v="0"/>
    <n v="0"/>
    <n v="17.064"/>
    <n v="0"/>
    <s v="Fri"/>
    <s v="Sat"/>
    <s v="Sat"/>
    <e v="#NUM!"/>
  </r>
  <r>
    <s v="A00856"/>
    <s v="Southeast"/>
    <s v="Burton"/>
    <s v="Assess"/>
    <m/>
    <d v="2021-05-31T00:00:00"/>
    <d v="2021-06-09T00:00:00"/>
    <n v="1"/>
    <m/>
    <m/>
    <n v="0.25"/>
    <n v="182.08340000000001"/>
    <s v="C.O.D."/>
    <n v="9"/>
    <n v="80"/>
    <n v="20"/>
    <n v="20"/>
    <n v="182.08340000000001"/>
    <n v="202.08340000000001"/>
    <n v="202.08340000000001"/>
    <s v="Mon"/>
    <s v="Wed"/>
    <s v="Wed"/>
    <n v="9"/>
  </r>
  <r>
    <s v="A00857"/>
    <s v="North"/>
    <s v="Ling"/>
    <s v="Assess"/>
    <m/>
    <d v="2021-05-31T00:00:00"/>
    <d v="2021-06-21T00:00:00"/>
    <n v="2"/>
    <m/>
    <m/>
    <n v="0.25"/>
    <n v="19.548100000000002"/>
    <s v="Account"/>
    <n v="21"/>
    <n v="140"/>
    <n v="35"/>
    <n v="35"/>
    <n v="19.548100000000002"/>
    <n v="54.548100000000005"/>
    <n v="54.548100000000005"/>
    <s v="Mon"/>
    <s v="Mon"/>
    <s v="Mon"/>
    <n v="21"/>
  </r>
  <r>
    <s v="A00858"/>
    <s v="North"/>
    <s v="Ling"/>
    <s v="Assess"/>
    <m/>
    <d v="2021-05-31T00:00:00"/>
    <d v="2021-06-21T00:00:00"/>
    <n v="2"/>
    <m/>
    <m/>
    <n v="0.5"/>
    <n v="144"/>
    <s v="C.O.D."/>
    <n v="21"/>
    <n v="140"/>
    <n v="70"/>
    <n v="70"/>
    <n v="144"/>
    <n v="214"/>
    <n v="214"/>
    <s v="Mon"/>
    <s v="Mon"/>
    <s v="Mon"/>
    <n v="21"/>
  </r>
  <r>
    <s v="A00859"/>
    <s v="West"/>
    <s v="Lopez"/>
    <s v="Assess"/>
    <m/>
    <d v="2021-05-31T00:00:00"/>
    <d v="2021-06-24T00:00:00"/>
    <n v="1"/>
    <m/>
    <m/>
    <n v="0.75"/>
    <n v="86.4786"/>
    <s v="P.O."/>
    <n v="24"/>
    <n v="80"/>
    <n v="60"/>
    <n v="60"/>
    <n v="86.4786"/>
    <n v="146.4786"/>
    <n v="146.4786"/>
    <s v="Mon"/>
    <s v="Thu"/>
    <s v="Thu"/>
    <n v="24"/>
  </r>
  <r>
    <s v="A00860"/>
    <s v="Southeast"/>
    <s v="Cartier"/>
    <s v="Assess"/>
    <m/>
    <d v="2021-05-31T00:00:00"/>
    <d v="2021-06-24T00:00:00"/>
    <n v="1"/>
    <m/>
    <s v="Yes"/>
    <n v="0.25"/>
    <n v="69.154700000000005"/>
    <s v="C.O.D."/>
    <n v="24"/>
    <n v="80"/>
    <n v="20"/>
    <n v="20"/>
    <n v="0"/>
    <n v="89.154700000000005"/>
    <n v="20"/>
    <s v="Mon"/>
    <s v="Thu"/>
    <s v="Thu"/>
    <n v="24"/>
  </r>
  <r>
    <s v="A00861"/>
    <s v="North"/>
    <s v="Ling"/>
    <s v="Repair"/>
    <m/>
    <d v="2021-05-31T00:00:00"/>
    <d v="2021-07-12T00:00:00"/>
    <n v="2"/>
    <m/>
    <m/>
    <n v="1.25"/>
    <n v="156"/>
    <s v="C.O.D."/>
    <n v="42"/>
    <n v="140"/>
    <n v="175"/>
    <n v="175"/>
    <n v="156"/>
    <n v="331"/>
    <n v="331"/>
    <s v="Mon"/>
    <s v="Mon"/>
    <s v="Mon"/>
    <n v="42"/>
  </r>
  <r>
    <s v="A00862"/>
    <s v="West"/>
    <s v="Khan"/>
    <s v="Replace"/>
    <m/>
    <d v="2021-05-31T00:00:00"/>
    <m/>
    <n v="2"/>
    <m/>
    <m/>
    <m/>
    <n v="72.350099999999998"/>
    <s v="Account"/>
    <s v=""/>
    <n v="140"/>
    <n v="0"/>
    <n v="0"/>
    <n v="72.350099999999998"/>
    <n v="72.350099999999998"/>
    <n v="72.350099999999998"/>
    <s v="Mon"/>
    <s v="Sat"/>
    <s v="Sat"/>
    <e v="#NUM!"/>
  </r>
  <r>
    <s v="A00863"/>
    <s v="North"/>
    <s v="Ling"/>
    <s v="Deliver"/>
    <m/>
    <d v="2021-06-01T00:00:00"/>
    <d v="2021-06-15T00:00:00"/>
    <n v="1"/>
    <s v="Yes"/>
    <s v="Yes"/>
    <n v="0.25"/>
    <n v="240"/>
    <s v="Warranty"/>
    <n v="14"/>
    <n v="80"/>
    <n v="20"/>
    <n v="0"/>
    <n v="0"/>
    <n v="260"/>
    <n v="0"/>
    <s v="Tue"/>
    <s v="Tue"/>
    <s v="Tue"/>
    <n v="14"/>
  </r>
  <r>
    <s v="A00864"/>
    <s v="Northwest"/>
    <s v="Khan"/>
    <s v="Repair"/>
    <m/>
    <d v="2021-06-01T00:00:00"/>
    <d v="2021-06-21T00:00:00"/>
    <n v="1"/>
    <s v="Yes"/>
    <s v="Yes"/>
    <n v="4.25"/>
    <n v="558.10940000000005"/>
    <s v="Warranty"/>
    <n v="20"/>
    <n v="80"/>
    <n v="340"/>
    <n v="0"/>
    <n v="0"/>
    <n v="898.10940000000005"/>
    <n v="0"/>
    <s v="Tue"/>
    <s v="Mon"/>
    <s v="Mon"/>
    <n v="20"/>
  </r>
  <r>
    <s v="A00865"/>
    <s v="Northwest"/>
    <s v="Cartier"/>
    <s v="Assess"/>
    <m/>
    <d v="2021-06-01T00:00:00"/>
    <d v="2021-06-29T00:00:00"/>
    <n v="1"/>
    <s v="Yes"/>
    <s v="Yes"/>
    <n v="1"/>
    <n v="43.433999999999997"/>
    <s v="Warranty"/>
    <n v="28"/>
    <n v="80"/>
    <n v="80"/>
    <n v="0"/>
    <n v="0"/>
    <n v="123.434"/>
    <n v="0"/>
    <s v="Tue"/>
    <s v="Tue"/>
    <s v="Tue"/>
    <n v="28"/>
  </r>
  <r>
    <s v="A00866"/>
    <s v="South"/>
    <s v="Burton"/>
    <s v="Deliver"/>
    <m/>
    <d v="2021-06-01T00:00:00"/>
    <d v="2021-07-05T00:00:00"/>
    <n v="1"/>
    <s v="Yes"/>
    <s v="Yes"/>
    <n v="0.25"/>
    <n v="141.90299999999999"/>
    <s v="Warranty"/>
    <n v="34"/>
    <n v="80"/>
    <n v="20"/>
    <n v="0"/>
    <n v="0"/>
    <n v="161.90299999999999"/>
    <n v="0"/>
    <s v="Tue"/>
    <s v="Mon"/>
    <s v="Mon"/>
    <n v="34"/>
  </r>
  <r>
    <s v="A00867"/>
    <s v="Southeast"/>
    <s v="Khan"/>
    <s v="Assess"/>
    <m/>
    <d v="2021-06-01T00:00:00"/>
    <d v="2021-07-24T00:00:00"/>
    <n v="2"/>
    <m/>
    <m/>
    <n v="1"/>
    <n v="136.70920000000001"/>
    <s v="C.O.D."/>
    <n v="53"/>
    <n v="140"/>
    <n v="140"/>
    <n v="140"/>
    <n v="136.70920000000001"/>
    <n v="276.70920000000001"/>
    <n v="276.70920000000001"/>
    <s v="Tue"/>
    <s v="Sat"/>
    <s v="Sat"/>
    <n v="53"/>
  </r>
  <r>
    <s v="A00868"/>
    <s v="Northwest"/>
    <s v="Cartier"/>
    <s v="Assess"/>
    <m/>
    <d v="2021-06-01T00:00:00"/>
    <m/>
    <n v="2"/>
    <m/>
    <m/>
    <m/>
    <n v="85.351200000000006"/>
    <s v="P.O."/>
    <s v=""/>
    <n v="140"/>
    <n v="0"/>
    <n v="0"/>
    <n v="85.351200000000006"/>
    <n v="85.351200000000006"/>
    <n v="85.351200000000006"/>
    <s v="Tue"/>
    <s v="Sat"/>
    <s v="Sat"/>
    <e v="#NUM!"/>
  </r>
  <r>
    <s v="A00869"/>
    <s v="East"/>
    <s v="Ling"/>
    <s v="Assess"/>
    <m/>
    <d v="2021-06-02T00:00:00"/>
    <d v="2021-06-07T00:00:00"/>
    <n v="1"/>
    <m/>
    <m/>
    <n v="0.5"/>
    <n v="85.32"/>
    <s v="C.O.D."/>
    <n v="5"/>
    <n v="80"/>
    <n v="40"/>
    <n v="40"/>
    <n v="85.32"/>
    <n v="125.32"/>
    <n v="125.32"/>
    <s v="Wed"/>
    <s v="Mon"/>
    <s v="Mon"/>
    <n v="5"/>
  </r>
  <r>
    <s v="A00870"/>
    <s v="South"/>
    <s v="Lopez"/>
    <s v="Replace"/>
    <m/>
    <d v="2021-06-02T00:00:00"/>
    <d v="2021-06-17T00:00:00"/>
    <n v="1"/>
    <m/>
    <m/>
    <n v="0.75"/>
    <n v="42.418999999999997"/>
    <s v="Account"/>
    <n v="15"/>
    <n v="80"/>
    <n v="60"/>
    <n v="60"/>
    <n v="42.418999999999997"/>
    <n v="102.419"/>
    <n v="102.419"/>
    <s v="Wed"/>
    <s v="Thu"/>
    <s v="Thu"/>
    <n v="15"/>
  </r>
  <r>
    <s v="A00871"/>
    <s v="Southeast"/>
    <s v="Burton"/>
    <s v="Replace"/>
    <m/>
    <d v="2021-06-02T00:00:00"/>
    <d v="2021-06-17T00:00:00"/>
    <n v="2"/>
    <m/>
    <m/>
    <n v="0.75"/>
    <n v="184.04640000000001"/>
    <s v="C.O.D."/>
    <n v="15"/>
    <n v="140"/>
    <n v="105"/>
    <n v="105"/>
    <n v="184.04640000000001"/>
    <n v="289.04640000000001"/>
    <n v="289.04640000000001"/>
    <s v="Wed"/>
    <s v="Thu"/>
    <s v="Thu"/>
    <n v="15"/>
  </r>
  <r>
    <s v="A00872"/>
    <s v="Central"/>
    <s v="Khan"/>
    <s v="Repair"/>
    <m/>
    <d v="2021-06-02T00:00:00"/>
    <d v="2021-06-17T00:00:00"/>
    <n v="1"/>
    <m/>
    <m/>
    <n v="1"/>
    <n v="272.24990000000003"/>
    <s v="C.O.D."/>
    <n v="15"/>
    <n v="80"/>
    <n v="80"/>
    <n v="80"/>
    <n v="272.24990000000003"/>
    <n v="352.24990000000003"/>
    <n v="352.24990000000003"/>
    <s v="Wed"/>
    <s v="Thu"/>
    <s v="Thu"/>
    <n v="15"/>
  </r>
  <r>
    <s v="A00873"/>
    <s v="West"/>
    <s v="Khan"/>
    <s v="Deliver"/>
    <m/>
    <d v="2021-06-02T00:00:00"/>
    <d v="2021-06-21T00:00:00"/>
    <n v="1"/>
    <m/>
    <m/>
    <n v="0.25"/>
    <n v="204.28399999999999"/>
    <s v="Account"/>
    <n v="19"/>
    <n v="80"/>
    <n v="20"/>
    <n v="20"/>
    <n v="204.28399999999999"/>
    <n v="224.28399999999999"/>
    <n v="224.28399999999999"/>
    <s v="Wed"/>
    <s v="Mon"/>
    <s v="Mon"/>
    <n v="19"/>
  </r>
  <r>
    <s v="A00874"/>
    <s v="South"/>
    <s v="Khan"/>
    <s v="Deliver"/>
    <m/>
    <d v="2021-06-02T00:00:00"/>
    <d v="2021-06-23T00:00:00"/>
    <n v="1"/>
    <m/>
    <m/>
    <n v="0.25"/>
    <n v="84.0779"/>
    <s v="C.O.D."/>
    <n v="21"/>
    <n v="80"/>
    <n v="20"/>
    <n v="20"/>
    <n v="84.0779"/>
    <n v="104.0779"/>
    <n v="104.0779"/>
    <s v="Wed"/>
    <s v="Wed"/>
    <s v="Wed"/>
    <n v="21"/>
  </r>
  <r>
    <s v="A00875"/>
    <s v="North"/>
    <s v="Ling"/>
    <s v="Assess"/>
    <m/>
    <d v="2021-06-02T00:00:00"/>
    <d v="2021-07-03T00:00:00"/>
    <n v="2"/>
    <m/>
    <m/>
    <n v="0.25"/>
    <n v="57.39"/>
    <s v="Account"/>
    <n v="31"/>
    <n v="140"/>
    <n v="35"/>
    <n v="35"/>
    <n v="57.39"/>
    <n v="92.39"/>
    <n v="92.39"/>
    <s v="Wed"/>
    <s v="Sat"/>
    <s v="Sat"/>
    <n v="31"/>
  </r>
  <r>
    <s v="A00876"/>
    <s v="Central"/>
    <s v="Khan"/>
    <s v="Repair"/>
    <m/>
    <d v="2021-06-02T00:00:00"/>
    <d v="2021-07-03T00:00:00"/>
    <n v="1"/>
    <m/>
    <m/>
    <n v="2"/>
    <n v="192.44470000000001"/>
    <s v="C.O.D."/>
    <n v="31"/>
    <n v="80"/>
    <n v="160"/>
    <n v="160"/>
    <n v="192.44470000000001"/>
    <n v="352.44470000000001"/>
    <n v="352.44470000000001"/>
    <s v="Wed"/>
    <s v="Sat"/>
    <s v="Sat"/>
    <n v="31"/>
  </r>
  <r>
    <s v="A00877"/>
    <s v="Southeast"/>
    <s v="Khan"/>
    <s v="Assess"/>
    <m/>
    <d v="2021-06-02T00:00:00"/>
    <d v="2021-06-30T00:00:00"/>
    <n v="1"/>
    <m/>
    <m/>
    <n v="0.5"/>
    <n v="271.9169"/>
    <s v="C.O.D."/>
    <n v="28"/>
    <n v="80"/>
    <n v="40"/>
    <n v="40"/>
    <n v="271.9169"/>
    <n v="311.9169"/>
    <n v="311.9169"/>
    <s v="Wed"/>
    <s v="Wed"/>
    <s v="Wed"/>
    <n v="28"/>
  </r>
  <r>
    <s v="A00878"/>
    <s v="Central"/>
    <s v="Khan"/>
    <s v="Assess"/>
    <m/>
    <d v="2021-06-02T00:00:00"/>
    <d v="2021-06-30T00:00:00"/>
    <n v="1"/>
    <m/>
    <m/>
    <n v="0.5"/>
    <n v="588.54999999999995"/>
    <s v="Account"/>
    <n v="28"/>
    <n v="80"/>
    <n v="40"/>
    <n v="40"/>
    <n v="588.54999999999995"/>
    <n v="628.54999999999995"/>
    <n v="628.54999999999995"/>
    <s v="Wed"/>
    <s v="Wed"/>
    <s v="Wed"/>
    <n v="28"/>
  </r>
  <r>
    <s v="A00879"/>
    <s v="North"/>
    <s v="Ling"/>
    <s v="Deliver"/>
    <m/>
    <d v="2021-06-02T00:00:00"/>
    <d v="2021-06-28T00:00:00"/>
    <n v="1"/>
    <m/>
    <m/>
    <n v="0.25"/>
    <n v="52.350099999999998"/>
    <s v="Account"/>
    <n v="26"/>
    <n v="80"/>
    <n v="20"/>
    <n v="20"/>
    <n v="52.350099999999998"/>
    <n v="72.350099999999998"/>
    <n v="72.350099999999998"/>
    <s v="Wed"/>
    <s v="Mon"/>
    <s v="Mon"/>
    <n v="26"/>
  </r>
  <r>
    <s v="A00880"/>
    <s v="South"/>
    <s v="Lopez"/>
    <s v="Assess"/>
    <m/>
    <d v="2021-06-02T00:00:00"/>
    <d v="2021-07-07T00:00:00"/>
    <n v="1"/>
    <m/>
    <m/>
    <n v="0.5"/>
    <n v="240.5908"/>
    <s v="P.O."/>
    <n v="35"/>
    <n v="80"/>
    <n v="40"/>
    <n v="40"/>
    <n v="240.5908"/>
    <n v="280.5908"/>
    <n v="280.5908"/>
    <s v="Wed"/>
    <s v="Wed"/>
    <s v="Wed"/>
    <n v="35"/>
  </r>
  <r>
    <s v="A00881"/>
    <s v="West"/>
    <s v="Khan"/>
    <s v="Deliver"/>
    <m/>
    <d v="2021-06-02T00:00:00"/>
    <d v="2021-07-14T00:00:00"/>
    <n v="1"/>
    <m/>
    <m/>
    <n v="0.25"/>
    <n v="76.864900000000006"/>
    <s v="C.O.D."/>
    <n v="42"/>
    <n v="80"/>
    <n v="20"/>
    <n v="20"/>
    <n v="76.864900000000006"/>
    <n v="96.864900000000006"/>
    <n v="96.864900000000006"/>
    <s v="Wed"/>
    <s v="Wed"/>
    <s v="Wed"/>
    <n v="42"/>
  </r>
  <r>
    <s v="A00882"/>
    <s v="Central"/>
    <s v="Khan"/>
    <s v="Replace"/>
    <m/>
    <d v="2021-06-02T00:00:00"/>
    <d v="2021-07-24T00:00:00"/>
    <n v="2"/>
    <m/>
    <m/>
    <n v="0.5"/>
    <n v="519.01250000000005"/>
    <s v="C.O.D."/>
    <n v="52"/>
    <n v="140"/>
    <n v="70"/>
    <n v="70"/>
    <n v="519.01250000000005"/>
    <n v="589.01250000000005"/>
    <n v="589.01250000000005"/>
    <s v="Wed"/>
    <s v="Sat"/>
    <s v="Sat"/>
    <n v="52"/>
  </r>
  <r>
    <s v="A00883"/>
    <s v="South"/>
    <s v="Lopez"/>
    <s v="Assess"/>
    <m/>
    <d v="2021-06-03T00:00:00"/>
    <d v="2021-06-10T00:00:00"/>
    <n v="1"/>
    <m/>
    <m/>
    <n v="0.25"/>
    <n v="7.02"/>
    <s v="P.O."/>
    <n v="7"/>
    <n v="80"/>
    <n v="20"/>
    <n v="20"/>
    <n v="7.02"/>
    <n v="27.02"/>
    <n v="27.02"/>
    <s v="Thu"/>
    <s v="Thu"/>
    <s v="Thu"/>
    <n v="7"/>
  </r>
  <r>
    <s v="A00884"/>
    <s v="North"/>
    <s v="Ling"/>
    <s v="Deliver"/>
    <m/>
    <d v="2021-06-03T00:00:00"/>
    <d v="2021-06-17T00:00:00"/>
    <n v="1"/>
    <m/>
    <m/>
    <n v="0.25"/>
    <n v="42.66"/>
    <s v="Account"/>
    <n v="14"/>
    <n v="80"/>
    <n v="20"/>
    <n v="20"/>
    <n v="42.66"/>
    <n v="62.66"/>
    <n v="62.66"/>
    <s v="Thu"/>
    <s v="Thu"/>
    <s v="Thu"/>
    <n v="14"/>
  </r>
  <r>
    <s v="A00885"/>
    <s v="Southeast"/>
    <s v="Cartier"/>
    <s v="Assess"/>
    <m/>
    <d v="2021-06-03T00:00:00"/>
    <d v="2021-06-24T00:00:00"/>
    <n v="1"/>
    <m/>
    <m/>
    <n v="0.25"/>
    <n v="179.5359"/>
    <s v="C.O.D."/>
    <n v="21"/>
    <n v="80"/>
    <n v="20"/>
    <n v="20"/>
    <n v="179.5359"/>
    <n v="199.5359"/>
    <n v="199.5359"/>
    <s v="Thu"/>
    <s v="Thu"/>
    <s v="Thu"/>
    <n v="21"/>
  </r>
  <r>
    <s v="A00886"/>
    <s v="Southeast"/>
    <s v="Cartier"/>
    <s v="Assess"/>
    <m/>
    <d v="2021-06-03T00:00:00"/>
    <d v="2021-06-28T00:00:00"/>
    <n v="1"/>
    <m/>
    <m/>
    <n v="0.25"/>
    <n v="7.8"/>
    <s v="C.O.D."/>
    <n v="25"/>
    <n v="80"/>
    <n v="20"/>
    <n v="20"/>
    <n v="7.8"/>
    <n v="27.8"/>
    <n v="27.8"/>
    <s v="Thu"/>
    <s v="Mon"/>
    <s v="Mon"/>
    <n v="25"/>
  </r>
  <r>
    <s v="A00887"/>
    <s v="North"/>
    <s v="Ling"/>
    <s v="Deliver"/>
    <m/>
    <d v="2021-06-03T00:00:00"/>
    <d v="2021-07-07T00:00:00"/>
    <n v="1"/>
    <m/>
    <m/>
    <n v="0.25"/>
    <n v="107.52"/>
    <s v="C.O.D."/>
    <n v="34"/>
    <n v="80"/>
    <n v="20"/>
    <n v="20"/>
    <n v="107.52"/>
    <n v="127.52"/>
    <n v="127.52"/>
    <s v="Thu"/>
    <s v="Wed"/>
    <s v="Wed"/>
    <n v="34"/>
  </r>
  <r>
    <s v="A00888"/>
    <s v="Northwest"/>
    <s v="Khan"/>
    <s v="Replace"/>
    <m/>
    <d v="2021-06-03T00:00:00"/>
    <d v="2021-07-21T00:00:00"/>
    <n v="2"/>
    <m/>
    <m/>
    <n v="0.5"/>
    <n v="150"/>
    <s v="Account"/>
    <n v="48"/>
    <n v="140"/>
    <n v="70"/>
    <n v="70"/>
    <n v="150"/>
    <n v="220"/>
    <n v="220"/>
    <s v="Thu"/>
    <s v="Wed"/>
    <s v="Wed"/>
    <n v="48"/>
  </r>
  <r>
    <s v="A00889"/>
    <s v="North"/>
    <s v="Ling"/>
    <s v="Replace"/>
    <m/>
    <d v="2021-06-03T00:00:00"/>
    <m/>
    <n v="2"/>
    <m/>
    <m/>
    <m/>
    <n v="42.66"/>
    <s v="Account"/>
    <s v=""/>
    <n v="140"/>
    <n v="0"/>
    <n v="0"/>
    <n v="42.66"/>
    <n v="42.66"/>
    <n v="42.66"/>
    <s v="Thu"/>
    <s v="Sat"/>
    <s v="Sat"/>
    <e v="#NUM!"/>
  </r>
  <r>
    <s v="A00890"/>
    <s v="Central"/>
    <s v="Cartier"/>
    <s v="Assess"/>
    <m/>
    <d v="2021-06-03T00:00:00"/>
    <m/>
    <n v="2"/>
    <m/>
    <m/>
    <m/>
    <n v="20.010000000000002"/>
    <s v="C.O.D."/>
    <s v=""/>
    <n v="140"/>
    <n v="0"/>
    <n v="0"/>
    <n v="20.010000000000002"/>
    <n v="20.010000000000002"/>
    <n v="20.010000000000002"/>
    <s v="Thu"/>
    <s v="Sat"/>
    <s v="Sat"/>
    <e v="#NUM!"/>
  </r>
  <r>
    <s v="A00891"/>
    <s v="West"/>
    <s v="Khan"/>
    <s v="Deliver"/>
    <m/>
    <d v="2021-06-04T00:00:00"/>
    <d v="2021-07-19T00:00:00"/>
    <n v="1"/>
    <m/>
    <m/>
    <n v="0.25"/>
    <n v="180"/>
    <s v="C.O.D."/>
    <n v="45"/>
    <n v="80"/>
    <n v="20"/>
    <n v="20"/>
    <n v="180"/>
    <n v="200"/>
    <n v="200"/>
    <s v="Fri"/>
    <s v="Mon"/>
    <s v="Mon"/>
    <n v="45"/>
  </r>
  <r>
    <s v="A00892"/>
    <s v="Southeast"/>
    <s v="Burton"/>
    <s v="Deliver"/>
    <m/>
    <d v="2021-06-05T00:00:00"/>
    <d v="2021-06-23T00:00:00"/>
    <n v="1"/>
    <m/>
    <m/>
    <n v="0.25"/>
    <n v="30"/>
    <s v="C.O.D."/>
    <n v="18"/>
    <n v="80"/>
    <n v="20"/>
    <n v="20"/>
    <n v="30"/>
    <n v="50"/>
    <n v="50"/>
    <s v="Sat"/>
    <s v="Wed"/>
    <s v="Wed"/>
    <n v="18"/>
  </r>
  <r>
    <s v="A00893"/>
    <s v="North"/>
    <s v="Ling"/>
    <s v="Deliver"/>
    <m/>
    <d v="2021-06-07T00:00:00"/>
    <d v="2021-06-10T00:00:00"/>
    <n v="1"/>
    <m/>
    <m/>
    <n v="0.25"/>
    <n v="0.45600000000000002"/>
    <s v="C.O.D."/>
    <n v="3"/>
    <n v="80"/>
    <n v="20"/>
    <n v="20"/>
    <n v="0.45600000000000002"/>
    <n v="20.456"/>
    <n v="20.456"/>
    <s v="Mon"/>
    <s v="Thu"/>
    <s v="Thu"/>
    <n v="3"/>
  </r>
  <r>
    <s v="A00894"/>
    <s v="Central"/>
    <s v="Cartier"/>
    <s v="Assess"/>
    <m/>
    <d v="2021-06-07T00:00:00"/>
    <d v="2021-06-14T00:00:00"/>
    <n v="2"/>
    <m/>
    <s v="Yes"/>
    <n v="1.5"/>
    <n v="105.9778"/>
    <s v="C.O.D."/>
    <n v="7"/>
    <n v="140"/>
    <n v="210"/>
    <n v="210"/>
    <n v="0"/>
    <n v="315.9778"/>
    <n v="210"/>
    <s v="Mon"/>
    <s v="Mon"/>
    <s v="Mon"/>
    <n v="7"/>
  </r>
  <r>
    <s v="A00895"/>
    <s v="North"/>
    <s v="Ling"/>
    <s v="Assess"/>
    <m/>
    <d v="2021-06-07T00:00:00"/>
    <d v="2021-06-15T00:00:00"/>
    <n v="2"/>
    <m/>
    <m/>
    <n v="0.25"/>
    <n v="19.196999999999999"/>
    <s v="Account"/>
    <n v="8"/>
    <n v="140"/>
    <n v="35"/>
    <n v="35"/>
    <n v="19.196999999999999"/>
    <n v="54.197000000000003"/>
    <n v="54.197000000000003"/>
    <s v="Mon"/>
    <s v="Tue"/>
    <s v="Tue"/>
    <n v="8"/>
  </r>
  <r>
    <s v="A00896"/>
    <s v="West"/>
    <s v="Khan"/>
    <s v="Deliver"/>
    <m/>
    <d v="2021-06-07T00:00:00"/>
    <d v="2021-06-21T00:00:00"/>
    <n v="1"/>
    <m/>
    <m/>
    <n v="0.25"/>
    <n v="180"/>
    <s v="C.O.D."/>
    <n v="14"/>
    <n v="80"/>
    <n v="20"/>
    <n v="20"/>
    <n v="180"/>
    <n v="200"/>
    <n v="200"/>
    <s v="Mon"/>
    <s v="Mon"/>
    <s v="Mon"/>
    <n v="14"/>
  </r>
  <r>
    <s v="A00897"/>
    <s v="Southeast"/>
    <s v="Burton"/>
    <s v="Replace"/>
    <m/>
    <d v="2021-06-07T00:00:00"/>
    <d v="2021-07-14T00:00:00"/>
    <n v="1"/>
    <m/>
    <s v="Yes"/>
    <n v="0.5"/>
    <n v="240.6737"/>
    <s v="C.O.D."/>
    <n v="37"/>
    <n v="80"/>
    <n v="40"/>
    <n v="40"/>
    <n v="0"/>
    <n v="280.6737"/>
    <n v="40"/>
    <s v="Mon"/>
    <s v="Wed"/>
    <s v="Wed"/>
    <n v="37"/>
  </r>
  <r>
    <s v="A00898"/>
    <s v="Central"/>
    <s v="Burton"/>
    <s v="Replace"/>
    <m/>
    <d v="2021-06-07T00:00:00"/>
    <d v="2021-07-21T00:00:00"/>
    <n v="1"/>
    <m/>
    <m/>
    <n v="2"/>
    <n v="425.89949999999999"/>
    <s v="C.O.D."/>
    <n v="44"/>
    <n v="80"/>
    <n v="160"/>
    <n v="160"/>
    <n v="425.89949999999999"/>
    <n v="585.89949999999999"/>
    <n v="585.89949999999999"/>
    <s v="Mon"/>
    <s v="Wed"/>
    <s v="Wed"/>
    <n v="44"/>
  </r>
  <r>
    <s v="A00899"/>
    <s v="Northwest"/>
    <s v="Cartier"/>
    <s v="Install"/>
    <m/>
    <d v="2021-06-07T00:00:00"/>
    <m/>
    <n v="2"/>
    <m/>
    <m/>
    <m/>
    <n v="346.24380000000002"/>
    <s v="C.O.D."/>
    <s v=""/>
    <n v="140"/>
    <n v="0"/>
    <n v="0"/>
    <n v="346.24380000000002"/>
    <n v="346.24380000000002"/>
    <n v="346.24380000000002"/>
    <s v="Mon"/>
    <s v="Sat"/>
    <s v="Sat"/>
    <e v="#NUM!"/>
  </r>
  <r>
    <s v="A00900"/>
    <s v="North"/>
    <s v="Ling"/>
    <s v="Deliver"/>
    <m/>
    <d v="2021-06-08T00:00:00"/>
    <d v="2021-06-14T00:00:00"/>
    <n v="2"/>
    <m/>
    <m/>
    <n v="0.25"/>
    <n v="146.75530000000001"/>
    <s v="C.O.D."/>
    <n v="6"/>
    <n v="140"/>
    <n v="35"/>
    <n v="35"/>
    <n v="146.75530000000001"/>
    <n v="181.75530000000001"/>
    <n v="181.75530000000001"/>
    <s v="Tue"/>
    <s v="Mon"/>
    <s v="Mon"/>
    <n v="6"/>
  </r>
  <r>
    <s v="A00901"/>
    <s v="Central"/>
    <s v="Cartier"/>
    <s v="Replace"/>
    <m/>
    <d v="2021-06-08T00:00:00"/>
    <d v="2021-06-16T00:00:00"/>
    <n v="1"/>
    <m/>
    <m/>
    <n v="0.5"/>
    <n v="120"/>
    <s v="C.O.D."/>
    <n v="8"/>
    <n v="80"/>
    <n v="40"/>
    <n v="40"/>
    <n v="120"/>
    <n v="160"/>
    <n v="160"/>
    <s v="Tue"/>
    <s v="Wed"/>
    <s v="Wed"/>
    <n v="8"/>
  </r>
  <r>
    <s v="A00902"/>
    <s v="Northwest"/>
    <s v="Cartier"/>
    <s v="Assess"/>
    <m/>
    <d v="2021-06-08T00:00:00"/>
    <d v="2021-06-17T00:00:00"/>
    <n v="1"/>
    <m/>
    <m/>
    <n v="0.5"/>
    <n v="45.877499999999998"/>
    <s v="P.O."/>
    <n v="9"/>
    <n v="80"/>
    <n v="40"/>
    <n v="40"/>
    <n v="45.877499999999998"/>
    <n v="85.877499999999998"/>
    <n v="85.877499999999998"/>
    <s v="Tue"/>
    <s v="Thu"/>
    <s v="Thu"/>
    <n v="9"/>
  </r>
  <r>
    <s v="A00903"/>
    <s v="South"/>
    <s v="Lopez"/>
    <s v="Install"/>
    <m/>
    <d v="2021-06-08T00:00:00"/>
    <d v="2021-06-22T00:00:00"/>
    <n v="1"/>
    <m/>
    <m/>
    <n v="1.25"/>
    <n v="30.42"/>
    <s v="Account"/>
    <n v="14"/>
    <n v="80"/>
    <n v="100"/>
    <n v="100"/>
    <n v="30.42"/>
    <n v="130.42000000000002"/>
    <n v="130.42000000000002"/>
    <s v="Tue"/>
    <s v="Tue"/>
    <s v="Tue"/>
    <n v="14"/>
  </r>
  <r>
    <s v="A00904"/>
    <s v="South"/>
    <s v="Lopez"/>
    <s v="Deliver"/>
    <m/>
    <d v="2021-06-08T00:00:00"/>
    <d v="2021-06-22T00:00:00"/>
    <n v="1"/>
    <m/>
    <m/>
    <n v="0.25"/>
    <n v="30"/>
    <s v="Account"/>
    <n v="14"/>
    <n v="80"/>
    <n v="20"/>
    <n v="20"/>
    <n v="30"/>
    <n v="50"/>
    <n v="50"/>
    <s v="Tue"/>
    <s v="Tue"/>
    <s v="Tue"/>
    <n v="14"/>
  </r>
  <r>
    <s v="A00905"/>
    <s v="North"/>
    <s v="Ling"/>
    <s v="Deliver"/>
    <m/>
    <d v="2021-06-08T00:00:00"/>
    <d v="2021-06-22T00:00:00"/>
    <n v="1"/>
    <m/>
    <m/>
    <n v="0.25"/>
    <n v="90.630399999999995"/>
    <s v="C.O.D."/>
    <n v="14"/>
    <n v="80"/>
    <n v="20"/>
    <n v="20"/>
    <n v="90.630399999999995"/>
    <n v="110.63039999999999"/>
    <n v="110.63039999999999"/>
    <s v="Tue"/>
    <s v="Tue"/>
    <s v="Tue"/>
    <n v="14"/>
  </r>
  <r>
    <s v="A00906"/>
    <s v="North"/>
    <s v="Ling"/>
    <s v="Assess"/>
    <m/>
    <d v="2021-06-08T00:00:00"/>
    <d v="2021-07-07T00:00:00"/>
    <n v="2"/>
    <m/>
    <m/>
    <n v="0.25"/>
    <n v="120"/>
    <s v="C.O.D."/>
    <n v="29"/>
    <n v="140"/>
    <n v="35"/>
    <n v="35"/>
    <n v="120"/>
    <n v="155"/>
    <n v="155"/>
    <s v="Tue"/>
    <s v="Wed"/>
    <s v="Wed"/>
    <n v="29"/>
  </r>
  <r>
    <s v="A00907"/>
    <s v="Southeast"/>
    <s v="Khan"/>
    <s v="Assess"/>
    <s v="Yes"/>
    <d v="2021-06-08T00:00:00"/>
    <d v="2021-07-12T00:00:00"/>
    <n v="1"/>
    <m/>
    <m/>
    <n v="0.75"/>
    <n v="8.92"/>
    <s v="Account"/>
    <n v="34"/>
    <n v="80"/>
    <n v="60"/>
    <n v="60"/>
    <n v="8.92"/>
    <n v="68.92"/>
    <n v="68.92"/>
    <s v="Tue"/>
    <s v="Mon"/>
    <s v="Mon"/>
    <n v="34"/>
  </r>
  <r>
    <s v="A00908"/>
    <s v="South"/>
    <s v="Burton"/>
    <s v="Repair"/>
    <m/>
    <d v="2021-06-08T00:00:00"/>
    <d v="2021-07-12T00:00:00"/>
    <n v="2"/>
    <m/>
    <m/>
    <n v="1.25"/>
    <n v="244.7225"/>
    <s v="Account"/>
    <n v="34"/>
    <n v="140"/>
    <n v="175"/>
    <n v="175"/>
    <n v="244.7225"/>
    <n v="419.72249999999997"/>
    <n v="419.72249999999997"/>
    <s v="Tue"/>
    <s v="Mon"/>
    <s v="Mon"/>
    <n v="34"/>
  </r>
  <r>
    <s v="A00909"/>
    <s v="Northwest"/>
    <s v="Cartier"/>
    <s v="Assess"/>
    <m/>
    <d v="2021-06-08T00:00:00"/>
    <m/>
    <n v="2"/>
    <m/>
    <m/>
    <m/>
    <n v="150"/>
    <s v="Account"/>
    <s v=""/>
    <n v="140"/>
    <n v="0"/>
    <n v="0"/>
    <n v="150"/>
    <n v="150"/>
    <n v="150"/>
    <s v="Tue"/>
    <s v="Sat"/>
    <s v="Sat"/>
    <e v="#NUM!"/>
  </r>
  <r>
    <s v="A00910"/>
    <s v="Southeast"/>
    <s v="Cartier"/>
    <s v="Assess"/>
    <m/>
    <d v="2021-06-09T00:00:00"/>
    <d v="2021-06-18T00:00:00"/>
    <n v="2"/>
    <m/>
    <m/>
    <n v="0.25"/>
    <n v="52.172199999999997"/>
    <s v="Account"/>
    <n v="9"/>
    <n v="140"/>
    <n v="35"/>
    <n v="35"/>
    <n v="52.172199999999997"/>
    <n v="87.172200000000004"/>
    <n v="87.172200000000004"/>
    <s v="Wed"/>
    <s v="Fri"/>
    <s v="Fri"/>
    <n v="9"/>
  </r>
  <r>
    <s v="A00911"/>
    <s v="North"/>
    <s v="Ling"/>
    <s v="Deliver"/>
    <m/>
    <d v="2021-06-09T00:00:00"/>
    <d v="2021-07-01T00:00:00"/>
    <n v="1"/>
    <m/>
    <m/>
    <n v="0.25"/>
    <n v="41.712299999999999"/>
    <s v="Account"/>
    <n v="22"/>
    <n v="80"/>
    <n v="20"/>
    <n v="20"/>
    <n v="41.712299999999999"/>
    <n v="61.712299999999999"/>
    <n v="61.712299999999999"/>
    <s v="Wed"/>
    <s v="Thu"/>
    <s v="Thu"/>
    <n v="22"/>
  </r>
  <r>
    <s v="A00912"/>
    <s v="North"/>
    <s v="Burton"/>
    <s v="Repair"/>
    <m/>
    <d v="2021-06-10T00:00:00"/>
    <d v="2021-06-12T00:00:00"/>
    <n v="1"/>
    <m/>
    <m/>
    <n v="1"/>
    <n v="1800.24"/>
    <s v="C.O.D."/>
    <n v="2"/>
    <n v="80"/>
    <n v="80"/>
    <n v="80"/>
    <n v="1800.24"/>
    <n v="1880.24"/>
    <n v="1880.24"/>
    <s v="Thu"/>
    <s v="Sat"/>
    <s v="Sat"/>
    <n v="2"/>
  </r>
  <r>
    <s v="A00913"/>
    <s v="Central"/>
    <s v="Khan"/>
    <s v="Assess"/>
    <m/>
    <d v="2021-06-10T00:00:00"/>
    <d v="2021-06-21T00:00:00"/>
    <n v="1"/>
    <m/>
    <m/>
    <n v="0.5"/>
    <n v="144"/>
    <s v="C.O.D."/>
    <n v="11"/>
    <n v="80"/>
    <n v="40"/>
    <n v="40"/>
    <n v="144"/>
    <n v="184"/>
    <n v="184"/>
    <s v="Thu"/>
    <s v="Mon"/>
    <s v="Mon"/>
    <n v="11"/>
  </r>
  <r>
    <s v="A00914"/>
    <s v="West"/>
    <s v="Khan"/>
    <s v="Assess"/>
    <s v="Yes"/>
    <d v="2021-06-10T00:00:00"/>
    <d v="2021-06-21T00:00:00"/>
    <n v="1"/>
    <m/>
    <m/>
    <n v="0.5"/>
    <n v="39.953899999999997"/>
    <s v="Account"/>
    <n v="11"/>
    <n v="80"/>
    <n v="40"/>
    <n v="40"/>
    <n v="39.953899999999997"/>
    <n v="79.953900000000004"/>
    <n v="79.953900000000004"/>
    <s v="Thu"/>
    <s v="Mon"/>
    <s v="Mon"/>
    <n v="11"/>
  </r>
  <r>
    <s v="A00915"/>
    <s v="North"/>
    <s v="Ling"/>
    <s v="Replace"/>
    <m/>
    <d v="2021-06-10T00:00:00"/>
    <d v="2021-06-26T00:00:00"/>
    <n v="2"/>
    <m/>
    <m/>
    <n v="0.5"/>
    <n v="180"/>
    <s v="Account"/>
    <n v="16"/>
    <n v="140"/>
    <n v="70"/>
    <n v="70"/>
    <n v="180"/>
    <n v="250"/>
    <n v="250"/>
    <s v="Thu"/>
    <s v="Sat"/>
    <s v="Sat"/>
    <n v="16"/>
  </r>
  <r>
    <s v="A00916"/>
    <s v="South"/>
    <s v="Khan"/>
    <s v="Assess"/>
    <m/>
    <d v="2021-06-10T00:00:00"/>
    <d v="2021-06-23T00:00:00"/>
    <n v="1"/>
    <m/>
    <m/>
    <n v="0.25"/>
    <n v="150.36160000000001"/>
    <s v="C.O.D."/>
    <n v="13"/>
    <n v="80"/>
    <n v="20"/>
    <n v="20"/>
    <n v="150.36160000000001"/>
    <n v="170.36160000000001"/>
    <n v="170.36160000000001"/>
    <s v="Thu"/>
    <s v="Wed"/>
    <s v="Wed"/>
    <n v="13"/>
  </r>
  <r>
    <s v="A00917"/>
    <s v="South"/>
    <s v="Lopez"/>
    <s v="Deliver"/>
    <s v="Yes"/>
    <d v="2021-06-10T00:00:00"/>
    <d v="2021-07-09T00:00:00"/>
    <n v="1"/>
    <s v="Yes"/>
    <s v="Yes"/>
    <n v="0.25"/>
    <n v="110.11"/>
    <s v="Warranty"/>
    <n v="29"/>
    <n v="80"/>
    <n v="20"/>
    <n v="0"/>
    <n v="0"/>
    <n v="130.11000000000001"/>
    <n v="0"/>
    <s v="Thu"/>
    <s v="Fri"/>
    <s v="Fri"/>
    <n v="29"/>
  </r>
  <r>
    <s v="A00918"/>
    <s v="North"/>
    <s v="Ling"/>
    <s v="Deliver"/>
    <m/>
    <d v="2021-06-10T00:00:00"/>
    <d v="2021-07-15T00:00:00"/>
    <n v="1"/>
    <m/>
    <m/>
    <n v="0.25"/>
    <n v="120"/>
    <s v="Account"/>
    <n v="35"/>
    <n v="80"/>
    <n v="20"/>
    <n v="20"/>
    <n v="120"/>
    <n v="140"/>
    <n v="140"/>
    <s v="Thu"/>
    <s v="Thu"/>
    <s v="Thu"/>
    <n v="35"/>
  </r>
  <r>
    <s v="A00919"/>
    <s v="North"/>
    <s v="Ling"/>
    <s v="Replace"/>
    <m/>
    <d v="2021-06-10T00:00:00"/>
    <d v="2021-07-12T00:00:00"/>
    <n v="2"/>
    <m/>
    <m/>
    <n v="0.5"/>
    <n v="272.49689999999998"/>
    <s v="Account"/>
    <n v="32"/>
    <n v="140"/>
    <n v="70"/>
    <n v="70"/>
    <n v="272.49689999999998"/>
    <n v="342.49689999999998"/>
    <n v="342.49689999999998"/>
    <s v="Thu"/>
    <s v="Mon"/>
    <s v="Mon"/>
    <n v="32"/>
  </r>
  <r>
    <s v="A00920"/>
    <s v="West"/>
    <s v="Khan"/>
    <s v="Assess"/>
    <m/>
    <d v="2021-06-10T00:00:00"/>
    <d v="2021-07-14T00:00:00"/>
    <n v="1"/>
    <m/>
    <m/>
    <n v="0.25"/>
    <n v="34.5"/>
    <s v="P.O."/>
    <n v="34"/>
    <n v="80"/>
    <n v="20"/>
    <n v="20"/>
    <n v="34.5"/>
    <n v="54.5"/>
    <n v="54.5"/>
    <s v="Thu"/>
    <s v="Wed"/>
    <s v="Wed"/>
    <n v="34"/>
  </r>
  <r>
    <s v="A00921"/>
    <s v="Central"/>
    <s v="Khan"/>
    <s v="Repair"/>
    <m/>
    <d v="2021-06-10T00:00:00"/>
    <d v="2021-07-15T00:00:00"/>
    <n v="2"/>
    <m/>
    <m/>
    <n v="3"/>
    <n v="44.064"/>
    <s v="C.O.D."/>
    <n v="35"/>
    <n v="140"/>
    <n v="420"/>
    <n v="420"/>
    <n v="44.064"/>
    <n v="464.06400000000002"/>
    <n v="464.06400000000002"/>
    <s v="Thu"/>
    <s v="Thu"/>
    <s v="Thu"/>
    <n v="35"/>
  </r>
  <r>
    <s v="A00922"/>
    <s v="Northwest"/>
    <s v="Cartier"/>
    <s v="Repair"/>
    <m/>
    <d v="2021-06-10T00:00:00"/>
    <m/>
    <n v="2"/>
    <m/>
    <m/>
    <m/>
    <n v="67.843599999999995"/>
    <s v="P.O."/>
    <s v=""/>
    <n v="140"/>
    <n v="0"/>
    <n v="0"/>
    <n v="67.843599999999995"/>
    <n v="67.843599999999995"/>
    <n v="67.843599999999995"/>
    <s v="Thu"/>
    <s v="Sat"/>
    <s v="Sat"/>
    <e v="#NUM!"/>
  </r>
  <r>
    <s v="A00923"/>
    <s v="Central"/>
    <s v="Khan"/>
    <s v="Assess"/>
    <m/>
    <d v="2021-06-10T00:00:00"/>
    <m/>
    <n v="2"/>
    <m/>
    <m/>
    <m/>
    <n v="165.8691"/>
    <s v="C.O.D."/>
    <s v=""/>
    <n v="140"/>
    <n v="0"/>
    <n v="0"/>
    <n v="165.8691"/>
    <n v="165.8691"/>
    <n v="165.8691"/>
    <s v="Thu"/>
    <s v="Sat"/>
    <s v="Sat"/>
    <e v="#NUM!"/>
  </r>
  <r>
    <s v="A00924"/>
    <s v="East"/>
    <s v="Ling"/>
    <s v="Replace"/>
    <m/>
    <d v="2021-06-10T00:00:00"/>
    <m/>
    <n v="2"/>
    <m/>
    <m/>
    <m/>
    <n v="42.66"/>
    <s v="Credit"/>
    <s v=""/>
    <n v="140"/>
    <n v="0"/>
    <n v="0"/>
    <n v="42.66"/>
    <n v="42.66"/>
    <n v="42.66"/>
    <s v="Thu"/>
    <s v="Sat"/>
    <s v="Sat"/>
    <e v="#NUM!"/>
  </r>
  <r>
    <s v="A00925"/>
    <s v="Southeast"/>
    <s v="Burton"/>
    <s v="Replace"/>
    <m/>
    <d v="2021-06-10T00:00:00"/>
    <m/>
    <n v="1"/>
    <m/>
    <m/>
    <m/>
    <n v="101.9011"/>
    <s v="Account"/>
    <s v=""/>
    <n v="80"/>
    <n v="0"/>
    <n v="0"/>
    <n v="101.9011"/>
    <n v="101.9011"/>
    <n v="101.9011"/>
    <s v="Thu"/>
    <s v="Sat"/>
    <s v="Sat"/>
    <e v="#NUM!"/>
  </r>
  <r>
    <s v="A00926"/>
    <s v="Southwest"/>
    <s v="Burton"/>
    <s v="Repair"/>
    <m/>
    <d v="2021-06-10T00:00:00"/>
    <m/>
    <n v="2"/>
    <m/>
    <m/>
    <m/>
    <n v="222.5367"/>
    <s v="C.O.D."/>
    <s v=""/>
    <n v="140"/>
    <n v="0"/>
    <n v="0"/>
    <n v="222.5367"/>
    <n v="222.5367"/>
    <n v="222.5367"/>
    <s v="Thu"/>
    <s v="Sat"/>
    <s v="Sat"/>
    <e v="#NUM!"/>
  </r>
  <r>
    <s v="A00927"/>
    <s v="Southeast"/>
    <s v="Burton"/>
    <s v="Replace"/>
    <m/>
    <d v="2021-06-11T00:00:00"/>
    <d v="2021-07-16T00:00:00"/>
    <n v="1"/>
    <s v="Yes"/>
    <s v="Yes"/>
    <n v="0.5"/>
    <n v="344.76940000000002"/>
    <s v="Warranty"/>
    <n v="35"/>
    <n v="80"/>
    <n v="40"/>
    <n v="0"/>
    <n v="0"/>
    <n v="384.76940000000002"/>
    <n v="0"/>
    <s v="Fri"/>
    <s v="Fri"/>
    <s v="Fri"/>
    <n v="35"/>
  </r>
  <r>
    <s v="A00928"/>
    <s v="North"/>
    <s v="Ling"/>
    <s v="Deliver"/>
    <m/>
    <d v="2021-06-12T00:00:00"/>
    <d v="2021-06-29T00:00:00"/>
    <n v="1"/>
    <m/>
    <m/>
    <n v="0.25"/>
    <n v="22"/>
    <s v="Account"/>
    <n v="17"/>
    <n v="80"/>
    <n v="20"/>
    <n v="20"/>
    <n v="22"/>
    <n v="42"/>
    <n v="42"/>
    <s v="Sat"/>
    <s v="Tue"/>
    <s v="Tue"/>
    <n v="17"/>
  </r>
  <r>
    <s v="A00929"/>
    <s v="Central"/>
    <s v="Cartier"/>
    <s v="Replace"/>
    <m/>
    <d v="2021-06-14T00:00:00"/>
    <d v="2021-06-23T00:00:00"/>
    <n v="1"/>
    <m/>
    <m/>
    <n v="0.5"/>
    <n v="120"/>
    <s v="Account"/>
    <n v="9"/>
    <n v="80"/>
    <n v="40"/>
    <n v="40"/>
    <n v="120"/>
    <n v="160"/>
    <n v="160"/>
    <s v="Mon"/>
    <s v="Wed"/>
    <s v="Wed"/>
    <n v="9"/>
  </r>
  <r>
    <s v="A00930"/>
    <s v="Central"/>
    <s v="Khan"/>
    <s v="Replace"/>
    <s v="Yes"/>
    <d v="2021-06-14T00:00:00"/>
    <d v="2021-06-24T00:00:00"/>
    <n v="1"/>
    <s v="Yes"/>
    <s v="Yes"/>
    <n v="0.5"/>
    <n v="204.28399999999999"/>
    <s v="Warranty"/>
    <n v="10"/>
    <n v="80"/>
    <n v="40"/>
    <n v="0"/>
    <n v="0"/>
    <n v="244.28399999999999"/>
    <n v="0"/>
    <s v="Mon"/>
    <s v="Thu"/>
    <s v="Thu"/>
    <n v="10"/>
  </r>
  <r>
    <s v="A00931"/>
    <s v="West"/>
    <s v="Burton"/>
    <s v="Replace"/>
    <m/>
    <d v="2021-06-14T00:00:00"/>
    <d v="2021-07-07T00:00:00"/>
    <n v="2"/>
    <m/>
    <s v="Yes"/>
    <n v="5"/>
    <n v="2048.5612000000001"/>
    <s v="C.O.D."/>
    <n v="23"/>
    <n v="140"/>
    <n v="700"/>
    <n v="700"/>
    <n v="0"/>
    <n v="2748.5612000000001"/>
    <n v="700"/>
    <s v="Mon"/>
    <s v="Wed"/>
    <s v="Wed"/>
    <n v="23"/>
  </r>
  <r>
    <s v="A00932"/>
    <s v="Southeast"/>
    <s v="Khan"/>
    <s v="Deliver"/>
    <m/>
    <d v="2021-06-14T00:00:00"/>
    <d v="2021-07-22T00:00:00"/>
    <n v="1"/>
    <m/>
    <m/>
    <n v="0.25"/>
    <n v="8.5495999999999999"/>
    <s v="C.O.D."/>
    <n v="38"/>
    <n v="80"/>
    <n v="20"/>
    <n v="20"/>
    <n v="8.5495999999999999"/>
    <n v="28.549599999999998"/>
    <n v="28.549599999999998"/>
    <s v="Mon"/>
    <s v="Thu"/>
    <s v="Thu"/>
    <n v="38"/>
  </r>
  <r>
    <s v="A00933"/>
    <s v="Central"/>
    <s v="Cartier"/>
    <s v="Assess"/>
    <m/>
    <d v="2021-06-14T00:00:00"/>
    <d v="2021-07-22T00:00:00"/>
    <n v="1"/>
    <m/>
    <m/>
    <n v="0.5"/>
    <n v="120.54089999999999"/>
    <s v="C.O.D."/>
    <n v="38"/>
    <n v="80"/>
    <n v="40"/>
    <n v="40"/>
    <n v="120.54089999999999"/>
    <n v="160.54089999999999"/>
    <n v="160.54089999999999"/>
    <s v="Mon"/>
    <s v="Thu"/>
    <s v="Thu"/>
    <n v="38"/>
  </r>
  <r>
    <s v="A00934"/>
    <s v="Northwest"/>
    <s v="Cartier"/>
    <s v="Replace"/>
    <m/>
    <d v="2021-06-14T00:00:00"/>
    <m/>
    <n v="2"/>
    <m/>
    <m/>
    <m/>
    <n v="52.350099999999998"/>
    <s v="P.O."/>
    <s v=""/>
    <n v="140"/>
    <n v="0"/>
    <n v="0"/>
    <n v="52.350099999999998"/>
    <n v="52.350099999999998"/>
    <n v="52.350099999999998"/>
    <s v="Mon"/>
    <s v="Sat"/>
    <s v="Sat"/>
    <e v="#NUM!"/>
  </r>
  <r>
    <s v="A00935"/>
    <s v="Central"/>
    <s v="Khan"/>
    <s v="Install"/>
    <m/>
    <d v="2021-06-14T00:00:00"/>
    <m/>
    <n v="2"/>
    <m/>
    <m/>
    <m/>
    <n v="406.70679999999999"/>
    <s v="C.O.D."/>
    <s v=""/>
    <n v="140"/>
    <n v="0"/>
    <n v="0"/>
    <n v="406.70679999999999"/>
    <n v="406.70679999999999"/>
    <n v="406.70679999999999"/>
    <s v="Mon"/>
    <s v="Sat"/>
    <s v="Sat"/>
    <e v="#NUM!"/>
  </r>
  <r>
    <s v="A00936"/>
    <s v="South"/>
    <s v="Lopez"/>
    <s v="Deliver"/>
    <m/>
    <d v="2021-06-15T00:00:00"/>
    <d v="2021-07-09T00:00:00"/>
    <n v="1"/>
    <m/>
    <m/>
    <n v="0.25"/>
    <n v="70.5334"/>
    <s v="Account"/>
    <n v="24"/>
    <n v="80"/>
    <n v="20"/>
    <n v="20"/>
    <n v="70.5334"/>
    <n v="90.5334"/>
    <n v="90.5334"/>
    <s v="Tue"/>
    <s v="Fri"/>
    <s v="Fri"/>
    <n v="24"/>
  </r>
  <r>
    <s v="A00937"/>
    <s v="Northeast"/>
    <s v="Ling"/>
    <s v="Assess"/>
    <m/>
    <d v="2021-06-15T00:00:00"/>
    <d v="2021-07-12T00:00:00"/>
    <n v="2"/>
    <m/>
    <m/>
    <n v="0.25"/>
    <n v="14.4"/>
    <s v="Account"/>
    <n v="27"/>
    <n v="140"/>
    <n v="35"/>
    <n v="35"/>
    <n v="14.4"/>
    <n v="49.4"/>
    <n v="49.4"/>
    <s v="Tue"/>
    <s v="Mon"/>
    <s v="Mon"/>
    <n v="27"/>
  </r>
  <r>
    <s v="A00938"/>
    <s v="Southeast"/>
    <s v="Burton"/>
    <s v="Assess"/>
    <m/>
    <d v="2021-06-15T00:00:00"/>
    <d v="2021-07-14T00:00:00"/>
    <n v="1"/>
    <m/>
    <m/>
    <n v="0.25"/>
    <n v="144"/>
    <s v="P.O."/>
    <n v="29"/>
    <n v="80"/>
    <n v="20"/>
    <n v="20"/>
    <n v="144"/>
    <n v="164"/>
    <n v="164"/>
    <s v="Tue"/>
    <s v="Wed"/>
    <s v="Wed"/>
    <n v="29"/>
  </r>
  <r>
    <s v="A00939"/>
    <s v="North"/>
    <s v="Ling"/>
    <s v="Assess"/>
    <m/>
    <d v="2021-06-15T00:00:00"/>
    <d v="2021-07-19T00:00:00"/>
    <n v="1"/>
    <m/>
    <m/>
    <n v="0.5"/>
    <n v="5.4"/>
    <s v="C.O.D."/>
    <n v="34"/>
    <n v="80"/>
    <n v="40"/>
    <n v="40"/>
    <n v="5.4"/>
    <n v="45.4"/>
    <n v="45.4"/>
    <s v="Tue"/>
    <s v="Mon"/>
    <s v="Mon"/>
    <n v="34"/>
  </r>
  <r>
    <s v="A00940"/>
    <s v="West"/>
    <s v="Lopez"/>
    <s v="Assess"/>
    <m/>
    <d v="2021-06-16T00:00:00"/>
    <d v="2021-06-24T00:00:00"/>
    <n v="1"/>
    <m/>
    <m/>
    <n v="0.25"/>
    <n v="23.1465"/>
    <s v="P.O."/>
    <n v="8"/>
    <n v="80"/>
    <n v="20"/>
    <n v="20"/>
    <n v="23.1465"/>
    <n v="43.146500000000003"/>
    <n v="43.146500000000003"/>
    <s v="Wed"/>
    <s v="Thu"/>
    <s v="Thu"/>
    <n v="8"/>
  </r>
  <r>
    <s v="A00941"/>
    <s v="Central"/>
    <s v="Khan"/>
    <s v="Replace"/>
    <m/>
    <d v="2021-06-16T00:00:00"/>
    <d v="2021-06-24T00:00:00"/>
    <n v="1"/>
    <m/>
    <s v="Yes"/>
    <n v="0.5"/>
    <n v="25.0718"/>
    <s v="C.O.D."/>
    <n v="8"/>
    <n v="80"/>
    <n v="40"/>
    <n v="40"/>
    <n v="0"/>
    <n v="65.071799999999996"/>
    <n v="40"/>
    <s v="Wed"/>
    <s v="Thu"/>
    <s v="Thu"/>
    <n v="8"/>
  </r>
  <r>
    <s v="A00942"/>
    <s v="Southeast"/>
    <s v="Burton"/>
    <s v="Assess"/>
    <m/>
    <d v="2021-06-16T00:00:00"/>
    <d v="2021-07-15T00:00:00"/>
    <n v="1"/>
    <m/>
    <m/>
    <n v="0.5"/>
    <n v="175.21770000000001"/>
    <s v="C.O.D."/>
    <n v="29"/>
    <n v="80"/>
    <n v="40"/>
    <n v="40"/>
    <n v="175.21770000000001"/>
    <n v="215.21770000000001"/>
    <n v="215.21770000000001"/>
    <s v="Wed"/>
    <s v="Thu"/>
    <s v="Thu"/>
    <n v="29"/>
  </r>
  <r>
    <s v="A00943"/>
    <s v="Northwest"/>
    <s v="Khan"/>
    <s v="Repair"/>
    <m/>
    <d v="2021-06-16T00:00:00"/>
    <d v="2021-07-21T00:00:00"/>
    <n v="2"/>
    <m/>
    <m/>
    <n v="3.5"/>
    <n v="23"/>
    <s v="Account"/>
    <n v="35"/>
    <n v="140"/>
    <n v="490"/>
    <n v="490"/>
    <n v="23"/>
    <n v="513"/>
    <n v="513"/>
    <s v="Wed"/>
    <s v="Wed"/>
    <s v="Wed"/>
    <n v="35"/>
  </r>
  <r>
    <s v="A00944"/>
    <s v="West"/>
    <s v="Khan"/>
    <s v="Assess"/>
    <m/>
    <d v="2021-06-16T00:00:00"/>
    <m/>
    <n v="2"/>
    <m/>
    <m/>
    <m/>
    <n v="30"/>
    <s v="C.O.D."/>
    <s v=""/>
    <n v="140"/>
    <n v="0"/>
    <n v="0"/>
    <n v="30"/>
    <n v="30"/>
    <n v="30"/>
    <s v="Wed"/>
    <s v="Sat"/>
    <s v="Sat"/>
    <e v="#NUM!"/>
  </r>
  <r>
    <s v="A00945"/>
    <s v="Central"/>
    <s v="Cartier"/>
    <s v="Deliver"/>
    <m/>
    <d v="2021-06-16T00:00:00"/>
    <m/>
    <n v="1"/>
    <m/>
    <m/>
    <m/>
    <n v="161.08420000000001"/>
    <s v="Account"/>
    <s v=""/>
    <n v="80"/>
    <n v="0"/>
    <n v="0"/>
    <n v="161.08420000000001"/>
    <n v="161.08420000000001"/>
    <n v="161.08420000000001"/>
    <s v="Wed"/>
    <s v="Sat"/>
    <s v="Sat"/>
    <e v="#NUM!"/>
  </r>
  <r>
    <s v="A00946"/>
    <s v="Central"/>
    <s v="Khan"/>
    <s v="Deliver"/>
    <m/>
    <d v="2021-06-16T00:00:00"/>
    <m/>
    <n v="1"/>
    <m/>
    <m/>
    <m/>
    <n v="59.807400000000001"/>
    <s v="C.O.D."/>
    <s v=""/>
    <n v="80"/>
    <n v="0"/>
    <n v="0"/>
    <n v="59.807400000000001"/>
    <n v="59.807400000000001"/>
    <n v="59.807400000000001"/>
    <s v="Wed"/>
    <s v="Sat"/>
    <s v="Sat"/>
    <e v="#NUM!"/>
  </r>
  <r>
    <s v="A00947"/>
    <s v="West"/>
    <s v="Khan"/>
    <s v="Assess"/>
    <m/>
    <d v="2021-06-16T00:00:00"/>
    <m/>
    <n v="1"/>
    <m/>
    <m/>
    <m/>
    <n v="19.196999999999999"/>
    <s v="C.O.D."/>
    <s v=""/>
    <n v="80"/>
    <n v="0"/>
    <n v="0"/>
    <n v="19.196999999999999"/>
    <n v="19.196999999999999"/>
    <n v="19.196999999999999"/>
    <s v="Wed"/>
    <s v="Sat"/>
    <s v="Sat"/>
    <e v="#NUM!"/>
  </r>
  <r>
    <s v="A00948"/>
    <s v="North"/>
    <s v="Ling"/>
    <s v="Deliver"/>
    <s v="Yes"/>
    <d v="2021-06-16T00:00:00"/>
    <m/>
    <n v="1"/>
    <m/>
    <m/>
    <m/>
    <n v="50.79"/>
    <s v="Account"/>
    <s v=""/>
    <n v="80"/>
    <n v="0"/>
    <n v="0"/>
    <n v="50.79"/>
    <n v="50.79"/>
    <n v="50.79"/>
    <s v="Wed"/>
    <s v="Sat"/>
    <s v="Sat"/>
    <e v="#NUM!"/>
  </r>
  <r>
    <s v="A00949"/>
    <s v="North"/>
    <s v="Ling"/>
    <s v="Assess"/>
    <m/>
    <d v="2021-06-17T00:00:00"/>
    <d v="2021-06-30T00:00:00"/>
    <n v="2"/>
    <m/>
    <m/>
    <n v="1.25"/>
    <n v="122.80759999999999"/>
    <s v="C.O.D."/>
    <n v="13"/>
    <n v="140"/>
    <n v="175"/>
    <n v="175"/>
    <n v="122.80759999999999"/>
    <n v="297.80759999999998"/>
    <n v="297.80759999999998"/>
    <s v="Thu"/>
    <s v="Wed"/>
    <s v="Wed"/>
    <n v="13"/>
  </r>
  <r>
    <s v="A00950"/>
    <s v="West"/>
    <s v="Cartier"/>
    <s v="Assess"/>
    <m/>
    <d v="2021-06-17T00:00:00"/>
    <d v="2021-07-06T00:00:00"/>
    <n v="1"/>
    <m/>
    <m/>
    <n v="0.25"/>
    <n v="54.8215"/>
    <s v="Account"/>
    <n v="19"/>
    <n v="80"/>
    <n v="20"/>
    <n v="20"/>
    <n v="54.8215"/>
    <n v="74.8215"/>
    <n v="74.8215"/>
    <s v="Thu"/>
    <s v="Tue"/>
    <s v="Tue"/>
    <n v="19"/>
  </r>
  <r>
    <s v="A00951"/>
    <s v="Central"/>
    <s v="Cartier"/>
    <s v="Replace"/>
    <m/>
    <d v="2021-06-17T00:00:00"/>
    <d v="2021-07-22T00:00:00"/>
    <n v="2"/>
    <m/>
    <m/>
    <n v="2.5"/>
    <n v="86.423400000000001"/>
    <s v="C.O.D."/>
    <n v="35"/>
    <n v="140"/>
    <n v="350"/>
    <n v="350"/>
    <n v="86.423400000000001"/>
    <n v="436.42340000000002"/>
    <n v="436.42340000000002"/>
    <s v="Thu"/>
    <s v="Thu"/>
    <s v="Thu"/>
    <n v="35"/>
  </r>
  <r>
    <s v="A00952"/>
    <s v="Northeast"/>
    <s v="Ling"/>
    <s v="Assess"/>
    <m/>
    <d v="2021-06-17T00:00:00"/>
    <m/>
    <n v="2"/>
    <m/>
    <m/>
    <m/>
    <n v="100.60380000000001"/>
    <s v="C.O.D."/>
    <s v=""/>
    <n v="140"/>
    <n v="0"/>
    <n v="0"/>
    <n v="100.60380000000001"/>
    <n v="100.60380000000001"/>
    <n v="100.60380000000001"/>
    <s v="Thu"/>
    <s v="Sat"/>
    <s v="Sat"/>
    <e v="#NUM!"/>
  </r>
  <r>
    <s v="A00953"/>
    <s v="North"/>
    <s v="Ling"/>
    <s v="Deliver"/>
    <m/>
    <d v="2021-06-17T00:00:00"/>
    <m/>
    <n v="1"/>
    <m/>
    <m/>
    <m/>
    <n v="17.170000000000002"/>
    <s v="Account"/>
    <s v=""/>
    <n v="80"/>
    <n v="0"/>
    <n v="0"/>
    <n v="17.170000000000002"/>
    <n v="17.170000000000002"/>
    <n v="17.170000000000002"/>
    <s v="Thu"/>
    <s v="Sat"/>
    <s v="Sat"/>
    <e v="#NUM!"/>
  </r>
  <r>
    <s v="A00954"/>
    <s v="West"/>
    <s v="Burton"/>
    <s v="Assess"/>
    <m/>
    <d v="2021-06-17T00:00:00"/>
    <m/>
    <n v="1"/>
    <m/>
    <m/>
    <m/>
    <n v="10.307499999999999"/>
    <s v="P.O."/>
    <s v=""/>
    <n v="80"/>
    <n v="0"/>
    <n v="0"/>
    <n v="10.307499999999999"/>
    <n v="10.307499999999999"/>
    <n v="10.307499999999999"/>
    <s v="Thu"/>
    <s v="Sat"/>
    <s v="Sat"/>
    <e v="#NUM!"/>
  </r>
  <r>
    <s v="A00955"/>
    <s v="North"/>
    <s v="Ling"/>
    <s v="Assess"/>
    <m/>
    <d v="2021-06-17T00:00:00"/>
    <m/>
    <n v="2"/>
    <m/>
    <m/>
    <m/>
    <n v="18.63"/>
    <s v="Account"/>
    <s v=""/>
    <n v="140"/>
    <n v="0"/>
    <n v="0"/>
    <n v="18.63"/>
    <n v="18.63"/>
    <n v="18.63"/>
    <s v="Thu"/>
    <s v="Sat"/>
    <s v="Sat"/>
    <e v="#NUM!"/>
  </r>
  <r>
    <s v="A00956"/>
    <s v="North"/>
    <s v="Ling"/>
    <s v="Assess"/>
    <m/>
    <d v="2021-06-17T00:00:00"/>
    <m/>
    <n v="2"/>
    <m/>
    <m/>
    <m/>
    <n v="32"/>
    <s v="Account"/>
    <s v=""/>
    <n v="140"/>
    <n v="0"/>
    <n v="0"/>
    <n v="32"/>
    <n v="32"/>
    <n v="32"/>
    <s v="Thu"/>
    <s v="Sat"/>
    <s v="Sat"/>
    <e v="#NUM!"/>
  </r>
  <r>
    <s v="A00957"/>
    <s v="North"/>
    <s v="Ling"/>
    <s v="Deliver"/>
    <m/>
    <d v="2021-06-17T00:00:00"/>
    <m/>
    <n v="1"/>
    <m/>
    <m/>
    <m/>
    <n v="14.13"/>
    <s v="P.O."/>
    <s v=""/>
    <n v="80"/>
    <n v="0"/>
    <n v="0"/>
    <n v="14.13"/>
    <n v="14.13"/>
    <n v="14.13"/>
    <s v="Thu"/>
    <s v="Sat"/>
    <s v="Sat"/>
    <e v="#NUM!"/>
  </r>
  <r>
    <s v="A00958"/>
    <s v="North"/>
    <s v="Ling"/>
    <s v="Repair"/>
    <m/>
    <d v="2021-06-17T00:00:00"/>
    <m/>
    <n v="1"/>
    <m/>
    <m/>
    <m/>
    <n v="322"/>
    <s v="Account"/>
    <s v=""/>
    <n v="80"/>
    <n v="0"/>
    <n v="0"/>
    <n v="322"/>
    <n v="322"/>
    <n v="322"/>
    <s v="Thu"/>
    <s v="Sat"/>
    <s v="Sat"/>
    <e v="#NUM!"/>
  </r>
  <r>
    <s v="A00959"/>
    <s v="Northeast"/>
    <s v="Ling"/>
    <s v="Assess"/>
    <m/>
    <d v="2021-06-17T00:00:00"/>
    <m/>
    <n v="2"/>
    <m/>
    <m/>
    <m/>
    <n v="50.603299999999997"/>
    <s v="C.O.D."/>
    <s v=""/>
    <n v="140"/>
    <n v="0"/>
    <n v="0"/>
    <n v="50.603299999999997"/>
    <n v="50.603299999999997"/>
    <n v="50.603299999999997"/>
    <s v="Thu"/>
    <s v="Sat"/>
    <s v="Sat"/>
    <e v="#NUM!"/>
  </r>
  <r>
    <s v="A00960"/>
    <s v="Southwest"/>
    <s v="Burton"/>
    <s v="Assess"/>
    <m/>
    <d v="2021-06-18T00:00:00"/>
    <d v="2021-07-12T00:00:00"/>
    <n v="2"/>
    <m/>
    <m/>
    <n v="2"/>
    <n v="134.50059999999999"/>
    <s v="C.O.D."/>
    <n v="24"/>
    <n v="140"/>
    <n v="280"/>
    <n v="280"/>
    <n v="134.50059999999999"/>
    <n v="414.50059999999996"/>
    <n v="414.50059999999996"/>
    <s v="Fri"/>
    <s v="Mon"/>
    <s v="Mon"/>
    <n v="24"/>
  </r>
  <r>
    <s v="A00961"/>
    <s v="Southeast"/>
    <s v="Cartier"/>
    <s v="Replace"/>
    <m/>
    <d v="2021-06-19T00:00:00"/>
    <d v="2021-07-03T00:00:00"/>
    <n v="1"/>
    <m/>
    <m/>
    <n v="0.5"/>
    <n v="78.333299999999994"/>
    <s v="C.O.D."/>
    <n v="14"/>
    <n v="80"/>
    <n v="40"/>
    <n v="40"/>
    <n v="78.333299999999994"/>
    <n v="118.33329999999999"/>
    <n v="118.33329999999999"/>
    <s v="Sat"/>
    <s v="Sat"/>
    <s v="Sat"/>
    <n v="14"/>
  </r>
  <r>
    <s v="A00962"/>
    <s v="Northwest"/>
    <s v="Khan"/>
    <s v="Install"/>
    <m/>
    <d v="2021-06-21T00:00:00"/>
    <d v="2021-06-30T00:00:00"/>
    <n v="1"/>
    <m/>
    <m/>
    <n v="1.5"/>
    <n v="202.8"/>
    <s v="Account"/>
    <n v="9"/>
    <n v="80"/>
    <n v="120"/>
    <n v="120"/>
    <n v="202.8"/>
    <n v="322.8"/>
    <n v="322.8"/>
    <s v="Mon"/>
    <s v="Wed"/>
    <s v="Wed"/>
    <n v="9"/>
  </r>
  <r>
    <s v="A00963"/>
    <s v="Central"/>
    <s v="Burton"/>
    <s v="Replace"/>
    <m/>
    <d v="2021-06-21T00:00:00"/>
    <d v="2021-07-09T00:00:00"/>
    <n v="1"/>
    <m/>
    <m/>
    <n v="0.5"/>
    <n v="67.903400000000005"/>
    <s v="C.O.D."/>
    <n v="18"/>
    <n v="80"/>
    <n v="40"/>
    <n v="40"/>
    <n v="67.903400000000005"/>
    <n v="107.9034"/>
    <n v="107.9034"/>
    <s v="Mon"/>
    <s v="Fri"/>
    <s v="Fri"/>
    <n v="18"/>
  </r>
  <r>
    <s v="A00964"/>
    <s v="Northeast"/>
    <s v="Ling"/>
    <s v="Assess"/>
    <m/>
    <d v="2021-06-21T00:00:00"/>
    <d v="2021-07-12T00:00:00"/>
    <n v="2"/>
    <m/>
    <m/>
    <n v="1"/>
    <n v="144"/>
    <s v="C.O.D."/>
    <n v="21"/>
    <n v="140"/>
    <n v="140"/>
    <n v="140"/>
    <n v="144"/>
    <n v="284"/>
    <n v="284"/>
    <s v="Mon"/>
    <s v="Mon"/>
    <s v="Mon"/>
    <n v="21"/>
  </r>
  <r>
    <s v="A00965"/>
    <s v="South"/>
    <s v="Burton"/>
    <s v="Deliver"/>
    <m/>
    <d v="2021-06-21T00:00:00"/>
    <d v="2021-07-13T00:00:00"/>
    <n v="2"/>
    <m/>
    <m/>
    <n v="0.25"/>
    <n v="178.36179999999999"/>
    <s v="Account"/>
    <n v="22"/>
    <n v="140"/>
    <n v="35"/>
    <n v="35"/>
    <n v="178.36179999999999"/>
    <n v="213.36179999999999"/>
    <n v="213.36179999999999"/>
    <s v="Mon"/>
    <s v="Tue"/>
    <s v="Tue"/>
    <n v="22"/>
  </r>
  <r>
    <s v="A00966"/>
    <s v="East"/>
    <s v="Ling"/>
    <s v="Deliver"/>
    <m/>
    <d v="2021-06-21T00:00:00"/>
    <d v="2021-07-14T00:00:00"/>
    <n v="1"/>
    <m/>
    <m/>
    <n v="0.25"/>
    <n v="7.3140000000000001"/>
    <s v="P.O."/>
    <n v="23"/>
    <n v="80"/>
    <n v="20"/>
    <n v="20"/>
    <n v="7.3140000000000001"/>
    <n v="27.314"/>
    <n v="27.314"/>
    <s v="Mon"/>
    <s v="Wed"/>
    <s v="Wed"/>
    <n v="23"/>
  </r>
  <r>
    <s v="A00967"/>
    <s v="East"/>
    <s v="Ling"/>
    <s v="Assess"/>
    <m/>
    <d v="2021-06-21T00:00:00"/>
    <m/>
    <n v="2"/>
    <m/>
    <m/>
    <m/>
    <n v="120"/>
    <s v="Account"/>
    <s v=""/>
    <n v="140"/>
    <n v="0"/>
    <n v="0"/>
    <n v="120"/>
    <n v="120"/>
    <n v="120"/>
    <s v="Mon"/>
    <s v="Sat"/>
    <s v="Sat"/>
    <e v="#NUM!"/>
  </r>
  <r>
    <s v="A00968"/>
    <s v="Northwest"/>
    <s v="Cartier"/>
    <s v="Assess"/>
    <m/>
    <d v="2021-06-21T00:00:00"/>
    <m/>
    <n v="1"/>
    <m/>
    <m/>
    <m/>
    <n v="193.8409"/>
    <s v="C.O.D."/>
    <s v=""/>
    <n v="80"/>
    <n v="0"/>
    <n v="0"/>
    <n v="193.8409"/>
    <n v="193.8409"/>
    <n v="193.8409"/>
    <s v="Mon"/>
    <s v="Sat"/>
    <s v="Sat"/>
    <e v="#NUM!"/>
  </r>
  <r>
    <s v="A00969"/>
    <s v="Northwest"/>
    <s v="Cartier"/>
    <s v="Assess"/>
    <m/>
    <d v="2021-06-21T00:00:00"/>
    <m/>
    <n v="1"/>
    <m/>
    <m/>
    <m/>
    <n v="901.5"/>
    <s v="P.O."/>
    <s v=""/>
    <n v="80"/>
    <n v="0"/>
    <n v="0"/>
    <n v="901.5"/>
    <n v="901.5"/>
    <n v="901.5"/>
    <s v="Mon"/>
    <s v="Sat"/>
    <s v="Sat"/>
    <e v="#NUM!"/>
  </r>
  <r>
    <s v="A00970"/>
    <s v="Central"/>
    <s v="Cartier"/>
    <s v="Deliver"/>
    <m/>
    <d v="2021-06-21T00:00:00"/>
    <m/>
    <n v="1"/>
    <m/>
    <m/>
    <m/>
    <n v="64.342100000000002"/>
    <s v="Account"/>
    <s v=""/>
    <n v="80"/>
    <n v="0"/>
    <n v="0"/>
    <n v="64.342100000000002"/>
    <n v="64.342100000000002"/>
    <n v="64.342100000000002"/>
    <s v="Mon"/>
    <s v="Sat"/>
    <s v="Sat"/>
    <e v="#NUM!"/>
  </r>
  <r>
    <s v="A00971"/>
    <s v="Central"/>
    <s v="Cartier"/>
    <s v="Deliver"/>
    <m/>
    <d v="2021-06-21T00:00:00"/>
    <m/>
    <n v="1"/>
    <m/>
    <m/>
    <m/>
    <n v="64.342100000000002"/>
    <s v="Account"/>
    <s v=""/>
    <n v="80"/>
    <n v="0"/>
    <n v="0"/>
    <n v="64.342100000000002"/>
    <n v="64.342100000000002"/>
    <n v="64.342100000000002"/>
    <s v="Mon"/>
    <s v="Sat"/>
    <s v="Sat"/>
    <e v="#NUM!"/>
  </r>
  <r>
    <s v="A00972"/>
    <s v="Central"/>
    <s v="Burton"/>
    <s v="Assess"/>
    <m/>
    <d v="2021-06-21T00:00:00"/>
    <m/>
    <n v="2"/>
    <m/>
    <m/>
    <m/>
    <n v="282"/>
    <s v="C.O.D."/>
    <s v=""/>
    <n v="140"/>
    <n v="0"/>
    <n v="0"/>
    <n v="282"/>
    <n v="282"/>
    <n v="282"/>
    <s v="Mon"/>
    <s v="Sat"/>
    <s v="Sat"/>
    <e v="#NUM!"/>
  </r>
  <r>
    <s v="A00973"/>
    <s v="West"/>
    <s v="Khan"/>
    <s v="Deliver"/>
    <m/>
    <d v="2021-06-22T00:00:00"/>
    <d v="2021-07-16T00:00:00"/>
    <n v="1"/>
    <m/>
    <m/>
    <n v="0.25"/>
    <n v="21.33"/>
    <s v="Account"/>
    <n v="24"/>
    <n v="80"/>
    <n v="20"/>
    <n v="20"/>
    <n v="21.33"/>
    <n v="41.33"/>
    <n v="41.33"/>
    <s v="Tue"/>
    <s v="Fri"/>
    <s v="Fri"/>
    <n v="24"/>
  </r>
  <r>
    <s v="A00974"/>
    <s v="North"/>
    <s v="Ling"/>
    <s v="Assess"/>
    <m/>
    <d v="2021-06-22T00:00:00"/>
    <d v="2021-07-19T00:00:00"/>
    <n v="2"/>
    <m/>
    <m/>
    <n v="0.25"/>
    <n v="55.89"/>
    <s v="Account"/>
    <n v="27"/>
    <n v="140"/>
    <n v="35"/>
    <n v="35"/>
    <n v="55.89"/>
    <n v="90.89"/>
    <n v="90.89"/>
    <s v="Tue"/>
    <s v="Mon"/>
    <s v="Mon"/>
    <n v="27"/>
  </r>
  <r>
    <s v="A00975"/>
    <s v="Northwest"/>
    <s v="Khan"/>
    <s v="Replace"/>
    <m/>
    <d v="2021-06-22T00:00:00"/>
    <d v="2021-07-21T00:00:00"/>
    <n v="2"/>
    <m/>
    <m/>
    <n v="0.5"/>
    <n v="227.13"/>
    <s v="Account"/>
    <n v="29"/>
    <n v="140"/>
    <n v="70"/>
    <n v="70"/>
    <n v="227.13"/>
    <n v="297.13"/>
    <n v="297.13"/>
    <s v="Tue"/>
    <s v="Wed"/>
    <s v="Wed"/>
    <n v="29"/>
  </r>
  <r>
    <s v="A00976"/>
    <s v="Northwest"/>
    <s v="Cartier"/>
    <s v="Replace"/>
    <m/>
    <d v="2021-06-22T00:00:00"/>
    <m/>
    <n v="2"/>
    <s v="Yes"/>
    <s v="Yes"/>
    <m/>
    <n v="593.44470000000001"/>
    <s v="Warranty"/>
    <s v=""/>
    <n v="140"/>
    <n v="0"/>
    <n v="0"/>
    <n v="0"/>
    <n v="593.44470000000001"/>
    <n v="0"/>
    <s v="Tue"/>
    <s v="Sat"/>
    <s v="Sat"/>
    <e v="#NUM!"/>
  </r>
  <r>
    <s v="A00977"/>
    <s v="Central"/>
    <s v="Burton"/>
    <s v="Replace"/>
    <m/>
    <d v="2021-06-22T00:00:00"/>
    <m/>
    <n v="1"/>
    <m/>
    <m/>
    <m/>
    <n v="65.496899999999997"/>
    <s v="Account"/>
    <s v=""/>
    <n v="80"/>
    <n v="0"/>
    <n v="0"/>
    <n v="65.496899999999997"/>
    <n v="65.496899999999997"/>
    <n v="65.496899999999997"/>
    <s v="Tue"/>
    <s v="Sat"/>
    <s v="Sat"/>
    <e v="#NUM!"/>
  </r>
  <r>
    <s v="A00978"/>
    <s v="East"/>
    <s v="Ling"/>
    <s v="Replace"/>
    <m/>
    <d v="2021-06-22T00:00:00"/>
    <m/>
    <n v="2"/>
    <m/>
    <m/>
    <m/>
    <n v="1137.74"/>
    <s v="Account"/>
    <s v=""/>
    <n v="140"/>
    <n v="0"/>
    <n v="0"/>
    <n v="1137.74"/>
    <n v="1137.74"/>
    <n v="1137.74"/>
    <s v="Tue"/>
    <s v="Sat"/>
    <s v="Sat"/>
    <e v="#NUM!"/>
  </r>
  <r>
    <s v="A00979"/>
    <s v="Central"/>
    <s v="Cartier"/>
    <s v="Repair"/>
    <m/>
    <d v="2021-06-22T00:00:00"/>
    <m/>
    <n v="1"/>
    <m/>
    <m/>
    <m/>
    <n v="272.99959999999999"/>
    <s v="C.O.D."/>
    <s v=""/>
    <n v="80"/>
    <n v="0"/>
    <n v="0"/>
    <n v="272.99959999999999"/>
    <n v="272.99959999999999"/>
    <n v="272.99959999999999"/>
    <s v="Tue"/>
    <s v="Sat"/>
    <s v="Sat"/>
    <e v="#NUM!"/>
  </r>
  <r>
    <s v="A00980"/>
    <s v="South"/>
    <s v="Lopez"/>
    <s v="Deliver"/>
    <m/>
    <d v="2021-06-23T00:00:00"/>
    <d v="2021-06-25T00:00:00"/>
    <n v="1"/>
    <m/>
    <m/>
    <n v="0.25"/>
    <n v="270.44560000000001"/>
    <s v="Account"/>
    <n v="2"/>
    <n v="80"/>
    <n v="20"/>
    <n v="20"/>
    <n v="270.44560000000001"/>
    <n v="290.44560000000001"/>
    <n v="290.44560000000001"/>
    <s v="Wed"/>
    <s v="Fri"/>
    <s v="Fri"/>
    <n v="2"/>
  </r>
  <r>
    <s v="A00981"/>
    <s v="Central"/>
    <s v="Khan"/>
    <s v="Assess"/>
    <m/>
    <d v="2021-06-23T00:00:00"/>
    <d v="2021-07-03T00:00:00"/>
    <n v="1"/>
    <m/>
    <m/>
    <n v="1"/>
    <n v="180"/>
    <s v="P.O."/>
    <n v="10"/>
    <n v="80"/>
    <n v="80"/>
    <n v="80"/>
    <n v="180"/>
    <n v="260"/>
    <n v="260"/>
    <s v="Wed"/>
    <s v="Sat"/>
    <s v="Sat"/>
    <n v="10"/>
  </r>
  <r>
    <s v="A00982"/>
    <s v="South"/>
    <s v="Lopez"/>
    <s v="Repair"/>
    <m/>
    <d v="2021-06-23T00:00:00"/>
    <d v="2021-07-13T00:00:00"/>
    <n v="1"/>
    <m/>
    <m/>
    <n v="1"/>
    <n v="188.9469"/>
    <s v="Account"/>
    <n v="20"/>
    <n v="80"/>
    <n v="80"/>
    <n v="80"/>
    <n v="188.9469"/>
    <n v="268.94690000000003"/>
    <n v="268.94690000000003"/>
    <s v="Wed"/>
    <s v="Tue"/>
    <s v="Tue"/>
    <n v="20"/>
  </r>
  <r>
    <s v="A00983"/>
    <s v="Northeast"/>
    <s v="Ling"/>
    <s v="Deliver"/>
    <m/>
    <d v="2021-06-23T00:00:00"/>
    <d v="2021-07-21T00:00:00"/>
    <n v="1"/>
    <m/>
    <m/>
    <n v="0.25"/>
    <n v="37.582099999999997"/>
    <s v="Account"/>
    <n v="28"/>
    <n v="80"/>
    <n v="20"/>
    <n v="20"/>
    <n v="37.582099999999997"/>
    <n v="57.582099999999997"/>
    <n v="57.582099999999997"/>
    <s v="Wed"/>
    <s v="Wed"/>
    <s v="Wed"/>
    <n v="28"/>
  </r>
  <r>
    <s v="A00984"/>
    <s v="Northwest"/>
    <s v="Cartier"/>
    <s v="Replace"/>
    <m/>
    <d v="2021-06-23T00:00:00"/>
    <d v="2021-07-19T00:00:00"/>
    <n v="1"/>
    <m/>
    <m/>
    <n v="0.5"/>
    <n v="20"/>
    <s v="Account"/>
    <n v="26"/>
    <n v="80"/>
    <n v="40"/>
    <n v="40"/>
    <n v="20"/>
    <n v="60"/>
    <n v="60"/>
    <s v="Wed"/>
    <s v="Mon"/>
    <s v="Mon"/>
    <n v="26"/>
  </r>
  <r>
    <s v="A00985"/>
    <s v="South"/>
    <s v="Burton"/>
    <s v="Deliver"/>
    <m/>
    <d v="2021-06-23T00:00:00"/>
    <d v="2021-07-19T00:00:00"/>
    <n v="1"/>
    <m/>
    <m/>
    <n v="0.25"/>
    <n v="78.278999999999996"/>
    <s v="C.O.D."/>
    <n v="26"/>
    <n v="80"/>
    <n v="20"/>
    <n v="20"/>
    <n v="78.278999999999996"/>
    <n v="98.278999999999996"/>
    <n v="98.278999999999996"/>
    <s v="Wed"/>
    <s v="Mon"/>
    <s v="Mon"/>
    <n v="26"/>
  </r>
  <r>
    <s v="A00986"/>
    <s v="South"/>
    <s v="Ling"/>
    <s v="Deliver"/>
    <m/>
    <d v="2021-06-23T00:00:00"/>
    <d v="2021-07-22T00:00:00"/>
    <n v="1"/>
    <m/>
    <m/>
    <n v="0.25"/>
    <n v="37.293500000000002"/>
    <s v="Account"/>
    <n v="29"/>
    <n v="80"/>
    <n v="20"/>
    <n v="20"/>
    <n v="37.293500000000002"/>
    <n v="57.293500000000002"/>
    <n v="57.293500000000002"/>
    <s v="Wed"/>
    <s v="Thu"/>
    <s v="Thu"/>
    <n v="29"/>
  </r>
  <r>
    <s v="A00987"/>
    <s v="North"/>
    <s v="Ling"/>
    <s v="Deliver"/>
    <s v="Yes"/>
    <d v="2021-06-23T00:00:00"/>
    <m/>
    <n v="1"/>
    <m/>
    <m/>
    <m/>
    <n v="48.586199999999998"/>
    <s v="C.O.D."/>
    <s v=""/>
    <n v="80"/>
    <n v="0"/>
    <n v="0"/>
    <n v="48.586199999999998"/>
    <n v="48.586199999999998"/>
    <n v="48.586199999999998"/>
    <s v="Wed"/>
    <s v="Sat"/>
    <s v="Sat"/>
    <e v="#NUM!"/>
  </r>
  <r>
    <s v="A00988"/>
    <s v="Central"/>
    <s v="Burton"/>
    <s v="Assess"/>
    <m/>
    <d v="2021-06-23T00:00:00"/>
    <m/>
    <n v="2"/>
    <m/>
    <m/>
    <m/>
    <n v="164.4"/>
    <s v="C.O.D."/>
    <s v=""/>
    <n v="140"/>
    <n v="0"/>
    <n v="0"/>
    <n v="164.4"/>
    <n v="164.4"/>
    <n v="164.4"/>
    <s v="Wed"/>
    <s v="Sat"/>
    <s v="Sat"/>
    <e v="#NUM!"/>
  </r>
  <r>
    <s v="A00989"/>
    <s v="North"/>
    <s v="Ling"/>
    <s v="Deliver"/>
    <m/>
    <d v="2021-06-24T00:00:00"/>
    <d v="2021-07-15T00:00:00"/>
    <n v="2"/>
    <m/>
    <m/>
    <n v="0.25"/>
    <n v="268.05579999999998"/>
    <s v="Account"/>
    <n v="21"/>
    <n v="140"/>
    <n v="35"/>
    <n v="35"/>
    <n v="268.05579999999998"/>
    <n v="303.05579999999998"/>
    <n v="303.05579999999998"/>
    <s v="Thu"/>
    <s v="Thu"/>
    <s v="Thu"/>
    <n v="21"/>
  </r>
  <r>
    <s v="A00990"/>
    <s v="West"/>
    <s v="Khan"/>
    <s v="Deliver"/>
    <m/>
    <d v="2021-06-24T00:00:00"/>
    <d v="2021-07-23T00:00:00"/>
    <n v="1"/>
    <m/>
    <m/>
    <n v="0.25"/>
    <n v="19.196999999999999"/>
    <s v="P.O."/>
    <n v="29"/>
    <n v="80"/>
    <n v="20"/>
    <n v="20"/>
    <n v="19.196999999999999"/>
    <n v="39.197000000000003"/>
    <n v="39.197000000000003"/>
    <s v="Thu"/>
    <s v="Fri"/>
    <s v="Fri"/>
    <n v="29"/>
  </r>
  <r>
    <s v="A00991"/>
    <s v="North"/>
    <s v="Ling"/>
    <s v="Assess"/>
    <m/>
    <d v="2021-06-24T00:00:00"/>
    <d v="2021-07-19T00:00:00"/>
    <n v="2"/>
    <m/>
    <m/>
    <n v="0.25"/>
    <n v="21.33"/>
    <s v="Account"/>
    <n v="25"/>
    <n v="140"/>
    <n v="35"/>
    <n v="35"/>
    <n v="21.33"/>
    <n v="56.33"/>
    <n v="56.33"/>
    <s v="Thu"/>
    <s v="Mon"/>
    <s v="Mon"/>
    <n v="25"/>
  </r>
  <r>
    <s v="A00992"/>
    <s v="North"/>
    <s v="Burton"/>
    <s v="Replace"/>
    <m/>
    <d v="2021-06-24T00:00:00"/>
    <m/>
    <n v="1"/>
    <m/>
    <m/>
    <m/>
    <n v="7.5"/>
    <s v="C.O.D."/>
    <s v=""/>
    <n v="80"/>
    <n v="0"/>
    <n v="0"/>
    <n v="7.5"/>
    <n v="7.5"/>
    <n v="7.5"/>
    <s v="Thu"/>
    <s v="Sat"/>
    <s v="Sat"/>
    <e v="#NUM!"/>
  </r>
  <r>
    <s v="A00993"/>
    <s v="North"/>
    <s v="Ling"/>
    <s v="Deliver"/>
    <m/>
    <d v="2021-06-24T00:00:00"/>
    <m/>
    <n v="1"/>
    <m/>
    <m/>
    <m/>
    <n v="115.1866"/>
    <s v="Account"/>
    <s v=""/>
    <n v="80"/>
    <n v="0"/>
    <n v="0"/>
    <n v="115.1866"/>
    <n v="115.1866"/>
    <n v="115.1866"/>
    <s v="Thu"/>
    <s v="Sat"/>
    <s v="Sat"/>
    <e v="#NUM!"/>
  </r>
  <r>
    <s v="A00994"/>
    <s v="North"/>
    <s v="Ling"/>
    <s v="Deliver"/>
    <m/>
    <d v="2021-06-24T00:00:00"/>
    <m/>
    <n v="1"/>
    <m/>
    <m/>
    <m/>
    <n v="120"/>
    <s v="Account"/>
    <s v=""/>
    <n v="80"/>
    <n v="0"/>
    <n v="0"/>
    <n v="120"/>
    <n v="120"/>
    <n v="120"/>
    <s v="Thu"/>
    <s v="Sat"/>
    <s v="Sat"/>
    <e v="#NUM!"/>
  </r>
  <r>
    <s v="A00995"/>
    <s v="East"/>
    <s v="Ling"/>
    <s v="Deliver"/>
    <m/>
    <d v="2021-06-24T00:00:00"/>
    <m/>
    <n v="1"/>
    <m/>
    <m/>
    <m/>
    <n v="21"/>
    <s v="Account"/>
    <s v=""/>
    <n v="80"/>
    <n v="0"/>
    <n v="0"/>
    <n v="21"/>
    <n v="21"/>
    <n v="21"/>
    <s v="Thu"/>
    <s v="Sat"/>
    <s v="Sat"/>
    <e v="#NUM!"/>
  </r>
  <r>
    <s v="A00996"/>
    <s v="East"/>
    <s v="Ling"/>
    <s v="Assess"/>
    <m/>
    <d v="2021-06-24T00:00:00"/>
    <m/>
    <n v="1"/>
    <m/>
    <m/>
    <m/>
    <n v="58.89"/>
    <s v="C.O.D."/>
    <s v=""/>
    <n v="80"/>
    <n v="0"/>
    <n v="0"/>
    <n v="58.89"/>
    <n v="58.89"/>
    <n v="58.89"/>
    <s v="Thu"/>
    <s v="Sat"/>
    <s v="Sat"/>
    <e v="#NUM!"/>
  </r>
  <r>
    <s v="A00997"/>
    <s v="Central"/>
    <s v="Burton"/>
    <s v="Deliver"/>
    <m/>
    <d v="2021-06-24T00:00:00"/>
    <m/>
    <n v="1"/>
    <m/>
    <m/>
    <m/>
    <n v="32.6706"/>
    <s v="C.O.D."/>
    <s v=""/>
    <n v="80"/>
    <n v="0"/>
    <n v="0"/>
    <n v="32.6706"/>
    <n v="32.6706"/>
    <n v="32.6706"/>
    <s v="Thu"/>
    <s v="Sat"/>
    <s v="Sat"/>
    <e v="#NUM!"/>
  </r>
  <r>
    <s v="A00998"/>
    <s v="Southeast"/>
    <s v="Burton"/>
    <s v="Repair"/>
    <m/>
    <d v="2021-06-24T00:00:00"/>
    <m/>
    <n v="2"/>
    <m/>
    <m/>
    <m/>
    <n v="205.28129999999999"/>
    <s v="C.O.D."/>
    <s v=""/>
    <n v="140"/>
    <n v="0"/>
    <n v="0"/>
    <n v="205.28129999999999"/>
    <n v="205.28129999999999"/>
    <n v="205.28129999999999"/>
    <s v="Thu"/>
    <s v="Sat"/>
    <s v="Sat"/>
    <e v="#NUM!"/>
  </r>
  <r>
    <s v="A00999"/>
    <s v="Central"/>
    <s v="Khan"/>
    <s v="Replace"/>
    <m/>
    <d v="2021-06-24T00:00:00"/>
    <m/>
    <n v="2"/>
    <m/>
    <m/>
    <m/>
    <n v="223.64769999999999"/>
    <s v="Account"/>
    <s v=""/>
    <n v="140"/>
    <n v="0"/>
    <n v="0"/>
    <n v="223.64769999999999"/>
    <n v="223.64769999999999"/>
    <n v="223.64769999999999"/>
    <s v="Thu"/>
    <s v="Sat"/>
    <s v="Sat"/>
    <e v="#NUM!"/>
  </r>
  <r>
    <s v="A01000"/>
    <s v="Northwest"/>
    <s v="Khan"/>
    <s v="Repair"/>
    <m/>
    <d v="2021-06-25T00:00:00"/>
    <d v="2021-07-16T00:00:00"/>
    <n v="1"/>
    <m/>
    <m/>
    <n v="6.25"/>
    <n v="20"/>
    <s v="C.O.D."/>
    <n v="21"/>
    <n v="80"/>
    <n v="500"/>
    <n v="500"/>
    <n v="20"/>
    <n v="520"/>
    <n v="520"/>
    <s v="Fri"/>
    <s v="Fri"/>
    <s v="Fri"/>
    <n v="21"/>
  </r>
  <r>
    <s v="A01001"/>
    <s v="Northwest"/>
    <s v="Khan"/>
    <s v="Repair"/>
    <m/>
    <d v="2021-06-25T00:00:00"/>
    <m/>
    <n v="1"/>
    <m/>
    <m/>
    <m/>
    <n v="415.28449999999998"/>
    <s v="P.O."/>
    <s v=""/>
    <n v="80"/>
    <n v="0"/>
    <n v="0"/>
    <n v="415.28449999999998"/>
    <n v="415.28449999999998"/>
    <n v="415.28449999999998"/>
    <s v="Fri"/>
    <s v="Sat"/>
    <s v="Sat"/>
    <e v="#NUM!"/>
  </r>
  <r>
    <s v="A01002"/>
    <s v="Southeast"/>
    <s v="Khan"/>
    <s v="Assess"/>
    <m/>
    <d v="2021-06-26T00:00:00"/>
    <d v="2021-07-24T00:00:00"/>
    <n v="2"/>
    <m/>
    <m/>
    <n v="0.25"/>
    <n v="237.208"/>
    <s v="C.O.D."/>
    <n v="28"/>
    <n v="140"/>
    <n v="35"/>
    <n v="35"/>
    <n v="237.208"/>
    <n v="272.20799999999997"/>
    <n v="272.20799999999997"/>
    <s v="Sat"/>
    <s v="Sat"/>
    <s v="Sat"/>
    <n v="28"/>
  </r>
  <r>
    <s v="A01003"/>
    <s v="North"/>
    <s v="Ling"/>
    <s v="Replace"/>
    <m/>
    <d v="2021-06-28T00:00:00"/>
    <d v="2021-07-19T00:00:00"/>
    <n v="2"/>
    <m/>
    <m/>
    <n v="2.5"/>
    <n v="106.65"/>
    <s v="Account"/>
    <n v="21"/>
    <n v="140"/>
    <n v="350"/>
    <n v="350"/>
    <n v="106.65"/>
    <n v="456.65"/>
    <n v="456.65"/>
    <s v="Mon"/>
    <s v="Mon"/>
    <s v="Mon"/>
    <n v="21"/>
  </r>
  <r>
    <s v="A01004"/>
    <s v="Central"/>
    <s v="Cartier"/>
    <s v="Replace"/>
    <s v="Yes"/>
    <d v="2021-06-28T00:00:00"/>
    <m/>
    <n v="2"/>
    <m/>
    <m/>
    <m/>
    <n v="60"/>
    <s v="C.O.D."/>
    <s v=""/>
    <n v="140"/>
    <n v="0"/>
    <n v="0"/>
    <n v="60"/>
    <n v="60"/>
    <n v="60"/>
    <s v="Mon"/>
    <s v="Sat"/>
    <s v="Sat"/>
    <e v="#NUM!"/>
  </r>
  <r>
    <s v="A01005"/>
    <s v="North"/>
    <s v="Ling"/>
    <s v="Deliver"/>
    <m/>
    <d v="2021-06-29T00:00:00"/>
    <d v="2021-07-09T00:00:00"/>
    <n v="1"/>
    <m/>
    <m/>
    <n v="0.25"/>
    <n v="20.07"/>
    <s v="Account"/>
    <n v="10"/>
    <n v="80"/>
    <n v="20"/>
    <n v="20"/>
    <n v="20.07"/>
    <n v="40.07"/>
    <n v="40.07"/>
    <s v="Tue"/>
    <s v="Fri"/>
    <s v="Fri"/>
    <n v="10"/>
  </r>
  <r>
    <s v="A01006"/>
    <s v="South"/>
    <s v="Burton"/>
    <s v="Replace"/>
    <m/>
    <d v="2021-06-29T00:00:00"/>
    <d v="2021-07-15T00:00:00"/>
    <n v="2"/>
    <m/>
    <m/>
    <n v="0.5"/>
    <n v="215.99090000000001"/>
    <s v="Account"/>
    <n v="16"/>
    <n v="140"/>
    <n v="70"/>
    <n v="70"/>
    <n v="215.99090000000001"/>
    <n v="285.99090000000001"/>
    <n v="285.99090000000001"/>
    <s v="Tue"/>
    <s v="Thu"/>
    <s v="Thu"/>
    <n v="16"/>
  </r>
  <r>
    <s v="A01007"/>
    <s v="West"/>
    <s v="Khan"/>
    <s v="Deliver"/>
    <m/>
    <d v="2021-06-29T00:00:00"/>
    <d v="2021-07-14T00:00:00"/>
    <n v="1"/>
    <m/>
    <m/>
    <n v="0.25"/>
    <n v="18"/>
    <s v="C.O.D."/>
    <n v="15"/>
    <n v="80"/>
    <n v="20"/>
    <n v="20"/>
    <n v="18"/>
    <n v="38"/>
    <n v="38"/>
    <s v="Tue"/>
    <s v="Wed"/>
    <s v="Wed"/>
    <n v="15"/>
  </r>
  <r>
    <s v="A01008"/>
    <s v="North"/>
    <s v="Ling"/>
    <s v="Deliver"/>
    <m/>
    <d v="2021-06-29T00:00:00"/>
    <m/>
    <n v="1"/>
    <m/>
    <m/>
    <m/>
    <n v="43.011800000000001"/>
    <s v="C.O.D."/>
    <s v=""/>
    <n v="80"/>
    <n v="0"/>
    <n v="0"/>
    <n v="43.011800000000001"/>
    <n v="43.011800000000001"/>
    <n v="43.011800000000001"/>
    <s v="Tue"/>
    <s v="Sat"/>
    <s v="Sat"/>
    <e v="#NUM!"/>
  </r>
  <r>
    <s v="A01009"/>
    <s v="North"/>
    <s v="Ling"/>
    <s v="Assess"/>
    <m/>
    <d v="2021-06-29T00:00:00"/>
    <m/>
    <n v="1"/>
    <m/>
    <m/>
    <m/>
    <n v="58.5"/>
    <s v="Account"/>
    <s v=""/>
    <n v="80"/>
    <n v="0"/>
    <n v="0"/>
    <n v="58.5"/>
    <n v="58.5"/>
    <n v="58.5"/>
    <s v="Tue"/>
    <s v="Sat"/>
    <s v="Sat"/>
    <e v="#NUM!"/>
  </r>
  <r>
    <s v="A01010"/>
    <s v="Southeast"/>
    <s v="Khan"/>
    <s v="Replace"/>
    <m/>
    <d v="2021-06-29T00:00:00"/>
    <m/>
    <n v="1"/>
    <m/>
    <m/>
    <m/>
    <n v="146.7174"/>
    <s v="C.O.D."/>
    <s v=""/>
    <n v="80"/>
    <n v="0"/>
    <n v="0"/>
    <n v="146.7174"/>
    <n v="146.7174"/>
    <n v="146.7174"/>
    <s v="Tue"/>
    <s v="Sat"/>
    <s v="Sat"/>
    <e v="#NUM!"/>
  </r>
  <r>
    <s v="A01011"/>
    <s v="Central"/>
    <s v="Cartier"/>
    <s v="Install"/>
    <m/>
    <d v="2021-06-29T00:00:00"/>
    <m/>
    <n v="1"/>
    <m/>
    <m/>
    <m/>
    <n v="60"/>
    <s v="Account"/>
    <s v=""/>
    <n v="80"/>
    <n v="0"/>
    <n v="0"/>
    <n v="60"/>
    <n v="60"/>
    <n v="60"/>
    <s v="Tue"/>
    <s v="Sat"/>
    <s v="Sat"/>
    <e v="#NUM!"/>
  </r>
  <r>
    <s v="A01012"/>
    <s v="Southeast"/>
    <s v="Burton"/>
    <s v="Assess"/>
    <m/>
    <d v="2021-06-29T00:00:00"/>
    <m/>
    <n v="2"/>
    <m/>
    <m/>
    <m/>
    <n v="180"/>
    <s v="C.O.D."/>
    <s v=""/>
    <n v="140"/>
    <n v="0"/>
    <n v="0"/>
    <n v="180"/>
    <n v="180"/>
    <n v="180"/>
    <s v="Tue"/>
    <s v="Sat"/>
    <s v="Sat"/>
    <e v="#NUM!"/>
  </r>
  <r>
    <s v="A01013"/>
    <s v="East"/>
    <s v="Ling"/>
    <s v="Install"/>
    <m/>
    <d v="2021-06-29T00:00:00"/>
    <m/>
    <n v="2"/>
    <m/>
    <m/>
    <m/>
    <n v="165"/>
    <s v="Account"/>
    <s v=""/>
    <n v="140"/>
    <n v="0"/>
    <n v="0"/>
    <n v="165"/>
    <n v="165"/>
    <n v="165"/>
    <s v="Tue"/>
    <s v="Sat"/>
    <s v="Sat"/>
    <e v="#NUM!"/>
  </r>
  <r>
    <s v="A01014"/>
    <s v="South"/>
    <s v="Burton"/>
    <s v="Install"/>
    <m/>
    <d v="2021-06-30T00:00:00"/>
    <d v="2021-07-12T00:00:00"/>
    <n v="2"/>
    <m/>
    <m/>
    <n v="1"/>
    <n v="183.5419"/>
    <s v="Account"/>
    <n v="12"/>
    <n v="140"/>
    <n v="140"/>
    <n v="140"/>
    <n v="183.5419"/>
    <n v="323.5419"/>
    <n v="323.5419"/>
    <s v="Wed"/>
    <s v="Mon"/>
    <s v="Mon"/>
    <n v="12"/>
  </r>
  <r>
    <s v="A01015"/>
    <s v="South"/>
    <s v="Burton"/>
    <s v="Repair"/>
    <m/>
    <d v="2021-06-30T00:00:00"/>
    <d v="2021-07-13T00:00:00"/>
    <n v="2"/>
    <m/>
    <m/>
    <n v="1.75"/>
    <n v="333.90350000000001"/>
    <s v="Account"/>
    <n v="13"/>
    <n v="140"/>
    <n v="245"/>
    <n v="245"/>
    <n v="333.90350000000001"/>
    <n v="578.90350000000001"/>
    <n v="578.90350000000001"/>
    <s v="Wed"/>
    <s v="Tue"/>
    <s v="Tue"/>
    <n v="13"/>
  </r>
  <r>
    <s v="A01016"/>
    <s v="Northwest"/>
    <s v="Khan"/>
    <s v="Assess"/>
    <s v="Yes"/>
    <d v="2021-06-30T00:00:00"/>
    <d v="2021-07-21T00:00:00"/>
    <n v="2"/>
    <m/>
    <m/>
    <n v="0.5"/>
    <n v="23.899000000000001"/>
    <s v="Account"/>
    <n v="21"/>
    <n v="140"/>
    <n v="70"/>
    <n v="70"/>
    <n v="23.899000000000001"/>
    <n v="93.899000000000001"/>
    <n v="93.899000000000001"/>
    <s v="Wed"/>
    <s v="Wed"/>
    <s v="Wed"/>
    <n v="21"/>
  </r>
  <r>
    <s v="A01017"/>
    <s v="Northwest"/>
    <s v="Khan"/>
    <s v="Assess"/>
    <s v="Yes"/>
    <d v="2021-06-30T00:00:00"/>
    <d v="2021-07-21T00:00:00"/>
    <n v="2"/>
    <m/>
    <m/>
    <n v="0.5"/>
    <n v="38.496899999999997"/>
    <s v="Account"/>
    <n v="21"/>
    <n v="140"/>
    <n v="70"/>
    <n v="70"/>
    <n v="38.496899999999997"/>
    <n v="108.4969"/>
    <n v="108.4969"/>
    <s v="Wed"/>
    <s v="Wed"/>
    <s v="Wed"/>
    <n v="21"/>
  </r>
  <r>
    <s v="A01018"/>
    <s v="Central"/>
    <s v="Khan"/>
    <s v="Replace"/>
    <m/>
    <d v="2021-06-30T00:00:00"/>
    <m/>
    <n v="2"/>
    <m/>
    <m/>
    <m/>
    <n v="103.1811"/>
    <s v="C.O.D."/>
    <s v=""/>
    <n v="140"/>
    <n v="0"/>
    <n v="0"/>
    <n v="103.1811"/>
    <n v="103.1811"/>
    <n v="103.1811"/>
    <s v="Wed"/>
    <s v="Sat"/>
    <s v="Sat"/>
    <e v="#NUM!"/>
  </r>
  <r>
    <s v="A01019"/>
    <s v="Northwest"/>
    <s v="Khan"/>
    <s v="Assess"/>
    <m/>
    <d v="2021-06-30T00:00:00"/>
    <m/>
    <n v="1"/>
    <m/>
    <m/>
    <m/>
    <n v="68.496899999999997"/>
    <s v="Account"/>
    <s v=""/>
    <n v="80"/>
    <n v="0"/>
    <n v="0"/>
    <n v="68.496899999999997"/>
    <n v="68.496899999999997"/>
    <n v="68.496899999999997"/>
    <s v="Wed"/>
    <s v="Sat"/>
    <s v="Sat"/>
    <e v="#NUM!"/>
  </r>
  <r>
    <s v="A01020"/>
    <s v="Southeast"/>
    <s v="Burton"/>
    <s v="Repair"/>
    <m/>
    <d v="2021-06-30T00:00:00"/>
    <m/>
    <n v="2"/>
    <m/>
    <m/>
    <m/>
    <n v="309.64389999999997"/>
    <s v="C.O.D."/>
    <s v=""/>
    <n v="140"/>
    <n v="0"/>
    <n v="0"/>
    <n v="309.64389999999997"/>
    <n v="309.64389999999997"/>
    <n v="309.64389999999997"/>
    <s v="Wed"/>
    <s v="Sat"/>
    <s v="Sat"/>
    <e v="#NUM!"/>
  </r>
  <r>
    <s v="A01021"/>
    <s v="Northeast"/>
    <s v="Ling"/>
    <s v="Install"/>
    <m/>
    <d v="2021-06-30T00:00:00"/>
    <m/>
    <n v="2"/>
    <m/>
    <m/>
    <m/>
    <n v="625.5"/>
    <s v="Account"/>
    <s v=""/>
    <n v="140"/>
    <n v="0"/>
    <n v="0"/>
    <n v="625.5"/>
    <n v="625.5"/>
    <n v="625.5"/>
    <s v="Wed"/>
    <s v="Sat"/>
    <s v="Sat"/>
    <e v="#NUM!"/>
  </r>
  <r>
    <s v="A01022"/>
    <s v="North"/>
    <s v="Ling"/>
    <s v="Repair"/>
    <m/>
    <d v="2021-06-30T00:00:00"/>
    <m/>
    <n v="2"/>
    <m/>
    <m/>
    <m/>
    <n v="687.92430000000002"/>
    <s v="C.O.D."/>
    <s v=""/>
    <n v="140"/>
    <n v="0"/>
    <n v="0"/>
    <n v="687.92430000000002"/>
    <n v="687.92430000000002"/>
    <n v="687.92430000000002"/>
    <s v="Wed"/>
    <s v="Sat"/>
    <s v="Sat"/>
    <e v="#NUM!"/>
  </r>
  <r>
    <s v="A01023"/>
    <s v="West"/>
    <s v="Khan"/>
    <s v="Assess"/>
    <m/>
    <d v="2021-06-30T00:00:00"/>
    <m/>
    <n v="1"/>
    <m/>
    <m/>
    <m/>
    <n v="110.6918"/>
    <s v="P.O."/>
    <s v=""/>
    <n v="80"/>
    <n v="0"/>
    <n v="0"/>
    <n v="110.6918"/>
    <n v="110.6918"/>
    <n v="110.6918"/>
    <s v="Wed"/>
    <s v="Sat"/>
    <s v="Sat"/>
    <e v="#NUM!"/>
  </r>
  <r>
    <s v="A01024"/>
    <s v="Southwest"/>
    <s v="Burton"/>
    <s v="Assess"/>
    <m/>
    <d v="2021-06-30T00:00:00"/>
    <m/>
    <n v="2"/>
    <m/>
    <m/>
    <m/>
    <n v="151.8099"/>
    <s v="C.O.D."/>
    <s v=""/>
    <n v="140"/>
    <n v="0"/>
    <n v="0"/>
    <n v="151.8099"/>
    <n v="151.8099"/>
    <n v="151.8099"/>
    <s v="Wed"/>
    <s v="Sat"/>
    <s v="Sat"/>
    <e v="#NUM!"/>
  </r>
  <r>
    <s v="A01025"/>
    <s v="North"/>
    <s v="Ling"/>
    <s v="Assess"/>
    <m/>
    <d v="2021-07-01T00:00:00"/>
    <m/>
    <n v="2"/>
    <m/>
    <m/>
    <m/>
    <n v="120"/>
    <s v="Account"/>
    <s v=""/>
    <n v="140"/>
    <n v="0"/>
    <n v="0"/>
    <n v="120"/>
    <n v="120"/>
    <n v="120"/>
    <s v="Thu"/>
    <s v="Sat"/>
    <s v="Sat"/>
    <e v="#NUM!"/>
  </r>
  <r>
    <s v="A01026"/>
    <s v="West"/>
    <s v="Khan"/>
    <s v="Deliver"/>
    <m/>
    <d v="2021-07-02T00:00:00"/>
    <m/>
    <n v="1"/>
    <m/>
    <m/>
    <m/>
    <n v="74.7804"/>
    <s v="Account"/>
    <s v=""/>
    <n v="80"/>
    <n v="0"/>
    <n v="0"/>
    <n v="74.7804"/>
    <n v="74.7804"/>
    <n v="74.7804"/>
    <s v="Fri"/>
    <s v="Sat"/>
    <s v="Sat"/>
    <e v="#NUM!"/>
  </r>
  <r>
    <s v="A01027"/>
    <s v="Central"/>
    <s v="Cartier"/>
    <s v="Install"/>
    <m/>
    <d v="2021-07-02T00:00:00"/>
    <m/>
    <n v="2"/>
    <m/>
    <m/>
    <m/>
    <n v="445.16059999999999"/>
    <s v="C.O.D."/>
    <s v=""/>
    <n v="140"/>
    <n v="0"/>
    <n v="0"/>
    <n v="445.16059999999999"/>
    <n v="445.16059999999999"/>
    <n v="445.16059999999999"/>
    <s v="Fri"/>
    <s v="Sat"/>
    <s v="Sat"/>
    <e v="#NUM!"/>
  </r>
  <r>
    <s v="A01028"/>
    <s v="Central"/>
    <s v="Khan"/>
    <s v="Assess"/>
    <m/>
    <d v="2021-07-05T00:00:00"/>
    <d v="2021-07-20T00:00:00"/>
    <n v="2"/>
    <m/>
    <m/>
    <n v="0.5"/>
    <n v="85.32"/>
    <s v="Account"/>
    <n v="15"/>
    <n v="140"/>
    <n v="70"/>
    <n v="70"/>
    <n v="85.32"/>
    <n v="155.32"/>
    <n v="155.32"/>
    <s v="Mon"/>
    <s v="Tue"/>
    <s v="Tue"/>
    <n v="15"/>
  </r>
  <r>
    <s v="A01029"/>
    <s v="West"/>
    <s v="Khan"/>
    <s v="Assess"/>
    <m/>
    <d v="2021-07-05T00:00:00"/>
    <m/>
    <n v="2"/>
    <m/>
    <m/>
    <m/>
    <n v="180.33"/>
    <s v="Account"/>
    <s v=""/>
    <n v="140"/>
    <n v="0"/>
    <n v="0"/>
    <n v="180.33"/>
    <n v="180.33"/>
    <n v="180.33"/>
    <s v="Mon"/>
    <s v="Sat"/>
    <s v="Sat"/>
    <e v="#NUM!"/>
  </r>
  <r>
    <s v="A01030"/>
    <s v="East"/>
    <s v="Ling"/>
    <s v="Replace"/>
    <m/>
    <d v="2021-07-05T00:00:00"/>
    <m/>
    <n v="2"/>
    <m/>
    <m/>
    <m/>
    <n v="21.33"/>
    <s v="Account"/>
    <s v=""/>
    <n v="140"/>
    <n v="0"/>
    <n v="0"/>
    <n v="21.33"/>
    <n v="21.33"/>
    <n v="21.33"/>
    <s v="Mon"/>
    <s v="Sat"/>
    <s v="Sat"/>
    <e v="#NUM!"/>
  </r>
  <r>
    <s v="A01031"/>
    <s v="Northwest"/>
    <s v="Lopez"/>
    <s v="Install"/>
    <m/>
    <d v="2021-07-05T00:00:00"/>
    <m/>
    <n v="2"/>
    <m/>
    <m/>
    <m/>
    <n v="1630.1239"/>
    <s v="C.O.D."/>
    <s v=""/>
    <n v="140"/>
    <n v="0"/>
    <n v="0"/>
    <n v="1630.1239"/>
    <n v="1630.1239"/>
    <n v="1630.1239"/>
    <s v="Mon"/>
    <s v="Sat"/>
    <s v="Sat"/>
    <e v="#NUM!"/>
  </r>
  <r>
    <s v="A01032"/>
    <s v="South"/>
    <s v="Burton"/>
    <s v="Deliver"/>
    <m/>
    <d v="2021-07-06T00:00:00"/>
    <d v="2021-07-13T00:00:00"/>
    <n v="1"/>
    <m/>
    <m/>
    <n v="0.25"/>
    <n v="122.3613"/>
    <s v="Account"/>
    <n v="7"/>
    <n v="80"/>
    <n v="20"/>
    <n v="20"/>
    <n v="122.3613"/>
    <n v="142.3613"/>
    <n v="142.3613"/>
    <s v="Tue"/>
    <s v="Tue"/>
    <s v="Tue"/>
    <n v="7"/>
  </r>
  <r>
    <s v="A01033"/>
    <s v="Northwest"/>
    <s v="Cartier"/>
    <s v="Assess"/>
    <m/>
    <d v="2021-07-06T00:00:00"/>
    <d v="2021-07-22T00:00:00"/>
    <n v="1"/>
    <m/>
    <m/>
    <n v="0.5"/>
    <n v="120"/>
    <s v="Account"/>
    <n v="16"/>
    <n v="80"/>
    <n v="40"/>
    <n v="40"/>
    <n v="120"/>
    <n v="160"/>
    <n v="160"/>
    <s v="Tue"/>
    <s v="Thu"/>
    <s v="Thu"/>
    <n v="16"/>
  </r>
  <r>
    <s v="A01034"/>
    <s v="North"/>
    <s v="Ling"/>
    <s v="Assess"/>
    <m/>
    <d v="2021-07-06T00:00:00"/>
    <m/>
    <n v="1"/>
    <m/>
    <m/>
    <m/>
    <n v="48.793799999999997"/>
    <s v="Account"/>
    <s v=""/>
    <n v="80"/>
    <n v="0"/>
    <n v="0"/>
    <n v="48.793799999999997"/>
    <n v="48.793799999999997"/>
    <n v="48.793799999999997"/>
    <s v="Tue"/>
    <s v="Sat"/>
    <s v="Sat"/>
    <e v="#NUM!"/>
  </r>
  <r>
    <s v="A01035"/>
    <s v="North"/>
    <s v="Ling"/>
    <s v="Replace"/>
    <m/>
    <d v="2021-07-06T00:00:00"/>
    <m/>
    <n v="2"/>
    <m/>
    <m/>
    <m/>
    <n v="94.630399999999995"/>
    <s v="C.O.D."/>
    <s v=""/>
    <n v="140"/>
    <n v="0"/>
    <n v="0"/>
    <n v="94.630399999999995"/>
    <n v="94.630399999999995"/>
    <n v="94.630399999999995"/>
    <s v="Tue"/>
    <s v="Sat"/>
    <s v="Sat"/>
    <e v="#NUM!"/>
  </r>
  <r>
    <s v="A01036"/>
    <s v="Southeast"/>
    <s v="Cartier"/>
    <s v="Replace"/>
    <m/>
    <d v="2021-07-06T00:00:00"/>
    <m/>
    <n v="1"/>
    <m/>
    <m/>
    <m/>
    <n v="142.3811"/>
    <s v="C.O.D."/>
    <s v=""/>
    <n v="80"/>
    <n v="0"/>
    <n v="0"/>
    <n v="142.3811"/>
    <n v="142.3811"/>
    <n v="142.3811"/>
    <s v="Tue"/>
    <s v="Sat"/>
    <s v="Sat"/>
    <e v="#NUM!"/>
  </r>
  <r>
    <s v="A01037"/>
    <s v="North"/>
    <s v="Ling"/>
    <s v="Replace"/>
    <m/>
    <d v="2021-07-06T00:00:00"/>
    <m/>
    <n v="2"/>
    <m/>
    <m/>
    <m/>
    <n v="37.293500000000002"/>
    <s v="C.O.D."/>
    <s v=""/>
    <n v="140"/>
    <n v="0"/>
    <n v="0"/>
    <n v="37.293500000000002"/>
    <n v="37.293500000000002"/>
    <n v="37.293500000000002"/>
    <s v="Tue"/>
    <s v="Sat"/>
    <s v="Sat"/>
    <e v="#NUM!"/>
  </r>
  <r>
    <s v="A01038"/>
    <s v="Southeast"/>
    <s v="Burton"/>
    <s v="Repair"/>
    <m/>
    <d v="2021-07-07T00:00:00"/>
    <d v="2021-07-21T00:00:00"/>
    <n v="2"/>
    <m/>
    <m/>
    <n v="1"/>
    <n v="46.864899999999999"/>
    <s v="P.O."/>
    <n v="14"/>
    <n v="140"/>
    <n v="140"/>
    <n v="140"/>
    <n v="46.864899999999999"/>
    <n v="186.86490000000001"/>
    <n v="186.86490000000001"/>
    <s v="Wed"/>
    <s v="Wed"/>
    <s v="Wed"/>
    <n v="14"/>
  </r>
  <r>
    <s v="A01039"/>
    <s v="Northwest"/>
    <s v="Khan"/>
    <s v="Assess"/>
    <s v="Yes"/>
    <d v="2021-07-07T00:00:00"/>
    <d v="2021-07-21T00:00:00"/>
    <n v="2"/>
    <m/>
    <m/>
    <n v="0.5"/>
    <n v="74.532399999999996"/>
    <s v="Account"/>
    <n v="14"/>
    <n v="140"/>
    <n v="70"/>
    <n v="70"/>
    <n v="74.532399999999996"/>
    <n v="144.5324"/>
    <n v="144.5324"/>
    <s v="Wed"/>
    <s v="Wed"/>
    <s v="Wed"/>
    <n v="14"/>
  </r>
  <r>
    <s v="A01040"/>
    <s v="North"/>
    <s v="Ling"/>
    <s v="Deliver"/>
    <m/>
    <d v="2021-07-07T00:00:00"/>
    <m/>
    <n v="1"/>
    <m/>
    <m/>
    <m/>
    <n v="140.13"/>
    <s v="Account"/>
    <s v=""/>
    <n v="80"/>
    <n v="0"/>
    <n v="0"/>
    <n v="140.13"/>
    <n v="140.13"/>
    <n v="140.13"/>
    <s v="Wed"/>
    <s v="Sat"/>
    <s v="Sat"/>
    <e v="#NUM!"/>
  </r>
  <r>
    <s v="A01041"/>
    <s v="East"/>
    <s v="Ling"/>
    <s v="Replace"/>
    <m/>
    <d v="2021-07-07T00:00:00"/>
    <m/>
    <n v="2"/>
    <m/>
    <m/>
    <m/>
    <n v="191.69"/>
    <s v="Account"/>
    <s v=""/>
    <n v="140"/>
    <n v="0"/>
    <n v="0"/>
    <n v="191.69"/>
    <n v="191.69"/>
    <n v="191.69"/>
    <s v="Wed"/>
    <s v="Sat"/>
    <s v="Sat"/>
    <e v="#NUM!"/>
  </r>
  <r>
    <s v="A01042"/>
    <s v="Central"/>
    <s v="Burton"/>
    <s v="Deliver"/>
    <m/>
    <d v="2021-07-07T00:00:00"/>
    <m/>
    <n v="1"/>
    <m/>
    <m/>
    <m/>
    <n v="64.342100000000002"/>
    <s v="C.O.D."/>
    <s v=""/>
    <n v="80"/>
    <n v="0"/>
    <n v="0"/>
    <n v="64.342100000000002"/>
    <n v="64.342100000000002"/>
    <n v="64.342100000000002"/>
    <s v="Wed"/>
    <s v="Sat"/>
    <s v="Sat"/>
    <e v="#NUM!"/>
  </r>
  <r>
    <s v="A01043"/>
    <s v="South"/>
    <s v="Burton"/>
    <s v="Replace"/>
    <m/>
    <d v="2021-07-07T00:00:00"/>
    <m/>
    <n v="2"/>
    <m/>
    <m/>
    <m/>
    <n v="335.61649999999997"/>
    <s v="P.O."/>
    <s v=""/>
    <n v="140"/>
    <n v="0"/>
    <n v="0"/>
    <n v="335.61649999999997"/>
    <n v="335.61649999999997"/>
    <n v="335.61649999999997"/>
    <s v="Wed"/>
    <s v="Sat"/>
    <s v="Sat"/>
    <e v="#NUM!"/>
  </r>
  <r>
    <s v="A01044"/>
    <s v="Southwest"/>
    <s v="Burton"/>
    <s v="Replace"/>
    <m/>
    <d v="2021-07-07T00:00:00"/>
    <m/>
    <n v="2"/>
    <m/>
    <m/>
    <m/>
    <n v="414.86259999999999"/>
    <s v="C.O.D."/>
    <s v=""/>
    <n v="140"/>
    <n v="0"/>
    <n v="0"/>
    <n v="414.86259999999999"/>
    <n v="414.86259999999999"/>
    <n v="414.86259999999999"/>
    <s v="Wed"/>
    <s v="Sat"/>
    <s v="Sat"/>
    <e v="#NUM!"/>
  </r>
  <r>
    <s v="A01045"/>
    <s v="Central"/>
    <s v="Khan"/>
    <s v="Repair"/>
    <m/>
    <d v="2021-07-08T00:00:00"/>
    <d v="2021-07-19T00:00:00"/>
    <n v="2"/>
    <m/>
    <m/>
    <n v="1"/>
    <n v="312.19"/>
    <s v="C.O.D."/>
    <n v="11"/>
    <n v="140"/>
    <n v="140"/>
    <n v="140"/>
    <n v="312.19"/>
    <n v="452.19"/>
    <n v="452.19"/>
    <s v="Thu"/>
    <s v="Mon"/>
    <s v="Mon"/>
    <n v="11"/>
  </r>
  <r>
    <s v="A01046"/>
    <s v="Central"/>
    <s v="Cartier"/>
    <s v="Install"/>
    <s v="Yes"/>
    <d v="2021-07-08T00:00:00"/>
    <m/>
    <n v="2"/>
    <m/>
    <m/>
    <m/>
    <n v="116.1046"/>
    <s v="C.O.D."/>
    <s v=""/>
    <n v="140"/>
    <n v="0"/>
    <n v="0"/>
    <n v="116.1046"/>
    <n v="116.1046"/>
    <n v="116.1046"/>
    <s v="Thu"/>
    <s v="Sat"/>
    <s v="Sat"/>
    <e v="#NUM!"/>
  </r>
  <r>
    <s v="A01047"/>
    <s v="East"/>
    <s v="Ling"/>
    <s v="Repair"/>
    <m/>
    <d v="2021-07-08T00:00:00"/>
    <m/>
    <n v="2"/>
    <m/>
    <m/>
    <m/>
    <n v="187.55279999999999"/>
    <s v="C.O.D."/>
    <s v=""/>
    <n v="140"/>
    <n v="0"/>
    <n v="0"/>
    <n v="187.55279999999999"/>
    <n v="187.55279999999999"/>
    <n v="187.55279999999999"/>
    <s v="Thu"/>
    <s v="Sat"/>
    <s v="Sat"/>
    <e v="#NUM!"/>
  </r>
  <r>
    <s v="A01048"/>
    <s v="Central"/>
    <s v="Burton"/>
    <s v="Install"/>
    <m/>
    <d v="2021-07-08T00:00:00"/>
    <m/>
    <n v="2"/>
    <s v="Yes"/>
    <s v="Yes"/>
    <m/>
    <n v="3060.3402999999998"/>
    <s v="Warranty"/>
    <s v=""/>
    <n v="140"/>
    <n v="0"/>
    <n v="0"/>
    <n v="0"/>
    <n v="3060.3402999999998"/>
    <n v="0"/>
    <s v="Thu"/>
    <s v="Sat"/>
    <s v="Sat"/>
    <e v="#NUM!"/>
  </r>
  <r>
    <s v="A01049"/>
    <s v="Central"/>
    <s v="Burton"/>
    <s v="Assess"/>
    <m/>
    <d v="2021-07-09T00:00:00"/>
    <m/>
    <n v="2"/>
    <m/>
    <m/>
    <m/>
    <n v="250.83199999999999"/>
    <s v="C.O.D."/>
    <s v=""/>
    <n v="140"/>
    <n v="0"/>
    <n v="0"/>
    <n v="250.83199999999999"/>
    <n v="250.83199999999999"/>
    <n v="250.83199999999999"/>
    <s v="Fri"/>
    <s v="Sat"/>
    <s v="Sat"/>
    <e v="#NUM!"/>
  </r>
  <r>
    <s v="A01050"/>
    <s v="South"/>
    <s v="Burton"/>
    <s v="Assess"/>
    <m/>
    <d v="2021-07-10T00:00:00"/>
    <m/>
    <n v="1"/>
    <m/>
    <m/>
    <m/>
    <n v="320.7079"/>
    <s v="C.O.D."/>
    <s v=""/>
    <n v="80"/>
    <n v="0"/>
    <n v="0"/>
    <n v="320.7079"/>
    <n v="320.7079"/>
    <n v="320.7079"/>
    <s v="Sat"/>
    <s v="Sat"/>
    <s v="Sat"/>
    <e v="#NUM!"/>
  </r>
  <r>
    <s v="A01051"/>
    <s v="Central"/>
    <s v="Burton"/>
    <s v="Assess"/>
    <s v="Yes"/>
    <d v="2021-07-12T00:00:00"/>
    <d v="2021-07-21T00:00:00"/>
    <n v="1"/>
    <m/>
    <m/>
    <n v="0.75"/>
    <n v="74.947000000000003"/>
    <s v="C.O.D."/>
    <n v="9"/>
    <n v="80"/>
    <n v="60"/>
    <n v="60"/>
    <n v="74.947000000000003"/>
    <n v="134.947"/>
    <n v="134.947"/>
    <s v="Mon"/>
    <s v="Wed"/>
    <s v="Wed"/>
    <n v="9"/>
  </r>
  <r>
    <s v="A01052"/>
    <s v="Southeast"/>
    <s v="Burton"/>
    <s v="Replace"/>
    <s v="Yes"/>
    <d v="2021-07-12T00:00:00"/>
    <d v="2021-07-22T00:00:00"/>
    <n v="2"/>
    <m/>
    <m/>
    <n v="1.75"/>
    <n v="120"/>
    <s v="P.O."/>
    <n v="10"/>
    <n v="140"/>
    <n v="245"/>
    <n v="245"/>
    <n v="120"/>
    <n v="365"/>
    <n v="365"/>
    <s v="Mon"/>
    <s v="Thu"/>
    <s v="Thu"/>
    <n v="10"/>
  </r>
  <r>
    <s v="A01053"/>
    <s v="North"/>
    <s v="Ling"/>
    <s v="Assess"/>
    <m/>
    <d v="2021-07-12T00:00:00"/>
    <m/>
    <n v="2"/>
    <m/>
    <m/>
    <m/>
    <n v="169.02"/>
    <s v="Account"/>
    <s v=""/>
    <n v="140"/>
    <n v="0"/>
    <n v="0"/>
    <n v="169.02"/>
    <n v="169.02"/>
    <n v="169.02"/>
    <s v="Mon"/>
    <s v="Sat"/>
    <s v="Sat"/>
    <e v="#NUM!"/>
  </r>
  <r>
    <s v="A01054"/>
    <s v="East"/>
    <s v="Ling"/>
    <s v="Deliver"/>
    <m/>
    <d v="2021-07-12T00:00:00"/>
    <m/>
    <n v="2"/>
    <m/>
    <m/>
    <m/>
    <n v="145"/>
    <s v="C.O.D."/>
    <s v=""/>
    <n v="140"/>
    <n v="0"/>
    <n v="0"/>
    <n v="145"/>
    <n v="145"/>
    <n v="145"/>
    <s v="Mon"/>
    <s v="Sat"/>
    <s v="Sat"/>
    <e v="#NUM!"/>
  </r>
  <r>
    <s v="A01055"/>
    <s v="Central"/>
    <s v="Cartier"/>
    <s v="Install"/>
    <m/>
    <d v="2021-07-12T00:00:00"/>
    <m/>
    <n v="1"/>
    <m/>
    <m/>
    <m/>
    <n v="399.84010000000001"/>
    <s v="Account"/>
    <s v=""/>
    <n v="80"/>
    <n v="0"/>
    <n v="0"/>
    <n v="399.84010000000001"/>
    <n v="399.84010000000001"/>
    <n v="399.84010000000001"/>
    <s v="Mon"/>
    <s v="Sat"/>
    <s v="Sat"/>
    <e v="#NUM!"/>
  </r>
  <r>
    <s v="A01056"/>
    <s v="Northeast"/>
    <s v="Burton"/>
    <s v="Repair"/>
    <m/>
    <d v="2021-07-12T00:00:00"/>
    <m/>
    <n v="1"/>
    <m/>
    <m/>
    <m/>
    <n v="464.21109999999999"/>
    <s v="C.O.D."/>
    <s v=""/>
    <n v="80"/>
    <n v="0"/>
    <n v="0"/>
    <n v="464.21109999999999"/>
    <n v="464.21109999999999"/>
    <n v="464.21109999999999"/>
    <s v="Mon"/>
    <s v="Sat"/>
    <s v="Sat"/>
    <e v="#NUM!"/>
  </r>
  <r>
    <s v="A01057"/>
    <s v="Southeast"/>
    <s v="Khan"/>
    <s v="Assess"/>
    <s v="Yes"/>
    <d v="2021-07-13T00:00:00"/>
    <d v="2021-07-20T00:00:00"/>
    <n v="1"/>
    <m/>
    <m/>
    <n v="0.5"/>
    <n v="83.462900000000005"/>
    <s v="C.O.D."/>
    <n v="7"/>
    <n v="80"/>
    <n v="40"/>
    <n v="40"/>
    <n v="83.462900000000005"/>
    <n v="123.4629"/>
    <n v="123.4629"/>
    <s v="Tue"/>
    <s v="Tue"/>
    <s v="Tue"/>
    <n v="7"/>
  </r>
  <r>
    <s v="A01058"/>
    <s v="North"/>
    <s v="Ling"/>
    <s v="Assess"/>
    <m/>
    <d v="2021-07-13T00:00:00"/>
    <m/>
    <n v="2"/>
    <m/>
    <m/>
    <m/>
    <n v="58.5"/>
    <s v="Account"/>
    <s v=""/>
    <n v="140"/>
    <n v="0"/>
    <n v="0"/>
    <n v="58.5"/>
    <n v="58.5"/>
    <n v="58.5"/>
    <s v="Tue"/>
    <s v="Sat"/>
    <s v="Sat"/>
    <e v="#NUM!"/>
  </r>
  <r>
    <s v="A01059"/>
    <s v="South"/>
    <s v="Burton"/>
    <s v="Assess"/>
    <m/>
    <d v="2021-07-13T00:00:00"/>
    <m/>
    <n v="1"/>
    <m/>
    <m/>
    <m/>
    <n v="61.180599999999998"/>
    <s v="Account"/>
    <s v=""/>
    <n v="80"/>
    <n v="0"/>
    <n v="0"/>
    <n v="61.180599999999998"/>
    <n v="61.180599999999998"/>
    <n v="61.180599999999998"/>
    <s v="Tue"/>
    <s v="Sat"/>
    <s v="Sat"/>
    <e v="#NUM!"/>
  </r>
  <r>
    <s v="A01060"/>
    <s v="South"/>
    <s v="Burton"/>
    <s v="Assess"/>
    <m/>
    <d v="2021-07-13T00:00:00"/>
    <m/>
    <n v="1"/>
    <m/>
    <m/>
    <m/>
    <n v="220.72790000000001"/>
    <s v="C.O.D."/>
    <s v=""/>
    <n v="80"/>
    <n v="0"/>
    <n v="0"/>
    <n v="220.72790000000001"/>
    <n v="220.72790000000001"/>
    <n v="220.72790000000001"/>
    <s v="Tue"/>
    <s v="Sat"/>
    <s v="Sat"/>
    <e v="#NUM!"/>
  </r>
  <r>
    <s v="A01061"/>
    <s v="Northeast"/>
    <s v="Ling"/>
    <s v="Replace"/>
    <s v="Yes"/>
    <d v="2021-07-13T00:00:00"/>
    <m/>
    <n v="2"/>
    <m/>
    <m/>
    <m/>
    <n v="66.864900000000006"/>
    <s v="C.O.D."/>
    <s v=""/>
    <n v="140"/>
    <n v="0"/>
    <n v="0"/>
    <n v="66.864900000000006"/>
    <n v="66.864900000000006"/>
    <n v="66.864900000000006"/>
    <s v="Tue"/>
    <s v="Sat"/>
    <s v="Sat"/>
    <e v="#NUM!"/>
  </r>
  <r>
    <s v="A01062"/>
    <s v="Northwest"/>
    <s v="Cartier"/>
    <s v="Replace"/>
    <m/>
    <d v="2021-07-14T00:00:00"/>
    <m/>
    <n v="1"/>
    <m/>
    <m/>
    <m/>
    <n v="120"/>
    <s v="P.O."/>
    <s v=""/>
    <n v="80"/>
    <n v="0"/>
    <n v="0"/>
    <n v="120"/>
    <n v="120"/>
    <n v="120"/>
    <s v="Wed"/>
    <s v="Sat"/>
    <s v="Sat"/>
    <e v="#NUM!"/>
  </r>
  <r>
    <s v="A01063"/>
    <s v="Northwest"/>
    <s v="Cartier"/>
    <s v="Replace"/>
    <m/>
    <d v="2021-07-14T00:00:00"/>
    <m/>
    <n v="1"/>
    <m/>
    <m/>
    <m/>
    <n v="120"/>
    <s v="P.O."/>
    <s v=""/>
    <n v="80"/>
    <n v="0"/>
    <n v="0"/>
    <n v="120"/>
    <n v="120"/>
    <n v="120"/>
    <s v="Wed"/>
    <s v="Sat"/>
    <s v="Sat"/>
    <e v="#NUM!"/>
  </r>
  <r>
    <s v="A01064"/>
    <s v="Northwest"/>
    <s v="Cartier"/>
    <s v="Replace"/>
    <m/>
    <d v="2021-07-14T00:00:00"/>
    <m/>
    <n v="1"/>
    <m/>
    <m/>
    <m/>
    <n v="120"/>
    <s v="P.O."/>
    <s v=""/>
    <n v="80"/>
    <n v="0"/>
    <n v="0"/>
    <n v="120"/>
    <n v="120"/>
    <n v="120"/>
    <s v="Wed"/>
    <s v="Sat"/>
    <s v="Sat"/>
    <e v="#NUM!"/>
  </r>
  <r>
    <s v="A01065"/>
    <s v="Southwest"/>
    <s v="Burton"/>
    <s v="Assess"/>
    <m/>
    <d v="2021-07-14T00:00:00"/>
    <m/>
    <n v="1"/>
    <m/>
    <m/>
    <m/>
    <n v="166.62479999999999"/>
    <s v="C.O.D."/>
    <s v=""/>
    <n v="80"/>
    <n v="0"/>
    <n v="0"/>
    <n v="166.62479999999999"/>
    <n v="166.62479999999999"/>
    <n v="166.62479999999999"/>
    <s v="Wed"/>
    <s v="Sat"/>
    <s v="Sat"/>
    <e v="#NUM!"/>
  </r>
  <r>
    <s v="A01066"/>
    <s v="Northeast"/>
    <s v="Ling"/>
    <s v="Replace"/>
    <m/>
    <d v="2021-07-14T00:00:00"/>
    <m/>
    <n v="2"/>
    <m/>
    <m/>
    <m/>
    <n v="336.2636"/>
    <s v="Account"/>
    <s v=""/>
    <n v="140"/>
    <n v="0"/>
    <n v="0"/>
    <n v="336.2636"/>
    <n v="336.2636"/>
    <n v="336.2636"/>
    <s v="Wed"/>
    <s v="Sat"/>
    <s v="Sat"/>
    <e v="#NUM!"/>
  </r>
  <r>
    <s v="A01067"/>
    <s v="Northwest"/>
    <s v="Khan"/>
    <s v="Repair"/>
    <m/>
    <d v="2021-07-14T00:00:00"/>
    <m/>
    <n v="2"/>
    <m/>
    <m/>
    <m/>
    <n v="1000.454"/>
    <s v="Account"/>
    <s v=""/>
    <n v="140"/>
    <n v="0"/>
    <n v="0"/>
    <n v="1000.454"/>
    <n v="1000.454"/>
    <n v="1000.454"/>
    <s v="Wed"/>
    <s v="Sat"/>
    <s v="Sat"/>
    <e v="#NUM!"/>
  </r>
  <r>
    <s v="A01068"/>
    <s v="Central"/>
    <s v="Burton"/>
    <s v="Install"/>
    <s v="Yes"/>
    <d v="2021-07-15T00:00:00"/>
    <d v="2021-07-15T00:00:00"/>
    <n v="1"/>
    <m/>
    <m/>
    <n v="1"/>
    <n v="310.93439999999998"/>
    <s v="C.O.D."/>
    <n v="0"/>
    <n v="80"/>
    <n v="80"/>
    <n v="80"/>
    <n v="310.93439999999998"/>
    <n v="390.93439999999998"/>
    <n v="390.93439999999998"/>
    <s v="Thu"/>
    <s v="Thu"/>
    <s v="Thu"/>
    <n v="0"/>
  </r>
  <r>
    <s v="A01069"/>
    <s v="Northeast"/>
    <s v="Ling"/>
    <s v="Replace"/>
    <m/>
    <d v="2021-07-15T00:00:00"/>
    <m/>
    <n v="2"/>
    <m/>
    <m/>
    <m/>
    <n v="450.2"/>
    <s v="Account"/>
    <s v=""/>
    <n v="140"/>
    <n v="0"/>
    <n v="0"/>
    <n v="450.2"/>
    <n v="450.2"/>
    <n v="450.2"/>
    <s v="Thu"/>
    <s v="Sat"/>
    <s v="Sat"/>
    <e v="#NUM!"/>
  </r>
  <r>
    <s v="A01070"/>
    <s v="North"/>
    <s v="Ling"/>
    <s v="Replace"/>
    <m/>
    <d v="2021-07-15T00:00:00"/>
    <m/>
    <n v="2"/>
    <m/>
    <m/>
    <m/>
    <n v="186"/>
    <s v="Account"/>
    <s v=""/>
    <n v="140"/>
    <n v="0"/>
    <n v="0"/>
    <n v="186"/>
    <n v="186"/>
    <n v="186"/>
    <s v="Thu"/>
    <s v="Sat"/>
    <s v="Sat"/>
    <e v="#NUM!"/>
  </r>
  <r>
    <s v="A01071"/>
    <s v="Central"/>
    <s v="Khan"/>
    <s v="Replace"/>
    <m/>
    <d v="2021-07-16T00:00:00"/>
    <d v="2021-07-29T00:00:00"/>
    <n v="1"/>
    <m/>
    <m/>
    <n v="1.5"/>
    <n v="1111.5"/>
    <s v="P.O."/>
    <n v="13"/>
    <n v="80"/>
    <n v="120"/>
    <n v="120"/>
    <n v="1111.5"/>
    <n v="1231.5"/>
    <n v="1231.5"/>
    <s v="Fri"/>
    <s v="Thu"/>
    <s v="Thu"/>
    <n v="13"/>
  </r>
  <r>
    <s v="A01072"/>
    <s v="East"/>
    <s v="Ling"/>
    <s v="Repair"/>
    <m/>
    <d v="2021-07-16T00:00:00"/>
    <m/>
    <n v="2"/>
    <m/>
    <m/>
    <m/>
    <n v="170"/>
    <s v="Account"/>
    <s v=""/>
    <n v="140"/>
    <n v="0"/>
    <n v="0"/>
    <n v="170"/>
    <n v="170"/>
    <n v="170"/>
    <s v="Fri"/>
    <s v="Sat"/>
    <s v="Sat"/>
    <e v="#NUM!"/>
  </r>
  <r>
    <s v="A01073"/>
    <s v="North"/>
    <s v="Ling"/>
    <s v="Replace"/>
    <m/>
    <d v="2021-07-16T00:00:00"/>
    <m/>
    <n v="2"/>
    <m/>
    <m/>
    <m/>
    <n v="180"/>
    <s v="Account"/>
    <s v=""/>
    <n v="140"/>
    <n v="0"/>
    <n v="0"/>
    <n v="180"/>
    <n v="180"/>
    <n v="180"/>
    <s v="Fri"/>
    <s v="Sat"/>
    <s v="Sat"/>
    <e v="#NUM!"/>
  </r>
  <r>
    <s v="A01074"/>
    <s v="Northwest"/>
    <s v="Cartier"/>
    <s v="Assess"/>
    <m/>
    <d v="2021-07-17T00:00:00"/>
    <d v="2021-07-26T00:00:00"/>
    <n v="1"/>
    <m/>
    <m/>
    <n v="0.75"/>
    <n v="48"/>
    <s v="C.O.D."/>
    <n v="9"/>
    <n v="80"/>
    <n v="60"/>
    <n v="60"/>
    <n v="48"/>
    <n v="108"/>
    <n v="108"/>
    <s v="Sat"/>
    <s v="Mon"/>
    <s v="Mon"/>
    <n v="9"/>
  </r>
  <r>
    <s v="A01075"/>
    <s v="Central"/>
    <s v="Burton"/>
    <s v="Replace"/>
    <m/>
    <d v="2021-07-17T00:00:00"/>
    <m/>
    <n v="2"/>
    <s v="Yes"/>
    <s v="Yes"/>
    <m/>
    <n v="1019.9758"/>
    <s v="Warranty"/>
    <s v=""/>
    <n v="140"/>
    <n v="0"/>
    <n v="0"/>
    <n v="0"/>
    <n v="1019.9758"/>
    <n v="0"/>
    <s v="Sat"/>
    <s v="Sat"/>
    <s v="Sat"/>
    <e v="#NUM!"/>
  </r>
  <r>
    <s v="A01076"/>
    <s v="Southeast"/>
    <s v="Burton"/>
    <s v="Assess"/>
    <m/>
    <d v="2021-07-19T00:00:00"/>
    <d v="2021-07-19T00:00:00"/>
    <n v="1"/>
    <m/>
    <m/>
    <n v="0.5"/>
    <n v="161.79509999999999"/>
    <s v="C.O.D."/>
    <n v="0"/>
    <n v="80"/>
    <n v="40"/>
    <n v="40"/>
    <n v="161.79509999999999"/>
    <n v="201.79509999999999"/>
    <n v="201.79509999999999"/>
    <s v="Mon"/>
    <s v="Mon"/>
    <s v="Mon"/>
    <n v="0"/>
  </r>
  <r>
    <s v="A01077"/>
    <s v="North"/>
    <s v="Ling"/>
    <s v="Assess"/>
    <m/>
    <d v="2021-07-19T00:00:00"/>
    <m/>
    <n v="2"/>
    <m/>
    <m/>
    <m/>
    <n v="61.237400000000001"/>
    <s v="C.O.D."/>
    <s v=""/>
    <n v="140"/>
    <n v="0"/>
    <n v="0"/>
    <n v="61.237400000000001"/>
    <n v="61.237400000000001"/>
    <n v="61.237400000000001"/>
    <s v="Mon"/>
    <s v="Sat"/>
    <s v="Sat"/>
    <e v="#NUM!"/>
  </r>
  <r>
    <s v="A01078"/>
    <s v="West"/>
    <s v="Khan"/>
    <s v="Replace"/>
    <m/>
    <d v="2021-07-19T00:00:00"/>
    <m/>
    <n v="2"/>
    <m/>
    <m/>
    <m/>
    <n v="440.03"/>
    <s v="C.O.D."/>
    <s v=""/>
    <n v="140"/>
    <n v="0"/>
    <n v="0"/>
    <n v="440.03"/>
    <n v="440.03"/>
    <n v="440.03"/>
    <s v="Mon"/>
    <s v="Sat"/>
    <s v="Sat"/>
    <e v="#NUM!"/>
  </r>
  <r>
    <s v="A01079"/>
    <s v="West"/>
    <s v="Khan"/>
    <s v="Repair"/>
    <m/>
    <d v="2021-07-19T00:00:00"/>
    <m/>
    <n v="2"/>
    <m/>
    <m/>
    <m/>
    <n v="351"/>
    <s v="Account"/>
    <s v=""/>
    <n v="140"/>
    <n v="0"/>
    <n v="0"/>
    <n v="351"/>
    <n v="351"/>
    <n v="351"/>
    <s v="Mon"/>
    <s v="Sat"/>
    <s v="Sat"/>
    <e v="#NUM!"/>
  </r>
  <r>
    <s v="A01080"/>
    <s v="Central"/>
    <s v="Khan"/>
    <s v="Replace"/>
    <m/>
    <d v="2021-07-19T00:00:00"/>
    <m/>
    <n v="2"/>
    <m/>
    <m/>
    <m/>
    <n v="519.01"/>
    <s v="C.O.D."/>
    <s v=""/>
    <n v="140"/>
    <n v="0"/>
    <n v="0"/>
    <n v="519.01"/>
    <n v="519.01"/>
    <n v="519.01"/>
    <s v="Mon"/>
    <s v="Sat"/>
    <s v="Sat"/>
    <e v="#NUM!"/>
  </r>
  <r>
    <s v="A01081"/>
    <s v="Southeast"/>
    <s v="Burton"/>
    <s v="Assess"/>
    <m/>
    <d v="2021-07-19T00:00:00"/>
    <m/>
    <n v="2"/>
    <m/>
    <m/>
    <m/>
    <n v="138.08170000000001"/>
    <s v="C.O.D."/>
    <s v=""/>
    <n v="140"/>
    <n v="0"/>
    <n v="0"/>
    <n v="138.08170000000001"/>
    <n v="138.08170000000001"/>
    <n v="138.08170000000001"/>
    <s v="Mon"/>
    <s v="Sat"/>
    <s v="Sat"/>
    <e v="#NUM!"/>
  </r>
  <r>
    <s v="A01082"/>
    <s v="North"/>
    <s v="Ling"/>
    <s v="Replace"/>
    <m/>
    <d v="2021-07-19T00:00:00"/>
    <m/>
    <n v="2"/>
    <m/>
    <m/>
    <m/>
    <n v="1073.46"/>
    <s v="Account"/>
    <s v=""/>
    <n v="140"/>
    <n v="0"/>
    <n v="0"/>
    <n v="1073.46"/>
    <n v="1073.46"/>
    <n v="1073.46"/>
    <s v="Mon"/>
    <s v="Sat"/>
    <s v="Sat"/>
    <e v="#NUM!"/>
  </r>
  <r>
    <s v="A01083"/>
    <s v="North"/>
    <s v="Ling"/>
    <s v="Replace"/>
    <m/>
    <d v="2021-07-19T00:00:00"/>
    <m/>
    <n v="2"/>
    <m/>
    <m/>
    <m/>
    <n v="48.489800000000002"/>
    <s v="Account"/>
    <s v=""/>
    <n v="140"/>
    <n v="0"/>
    <n v="0"/>
    <n v="48.489800000000002"/>
    <n v="48.489800000000002"/>
    <n v="48.489800000000002"/>
    <s v="Mon"/>
    <s v="Sat"/>
    <s v="Sat"/>
    <e v="#NUM!"/>
  </r>
  <r>
    <s v="A01084"/>
    <s v="West"/>
    <s v="Khan"/>
    <s v="Replace"/>
    <m/>
    <d v="2021-07-19T00:00:00"/>
    <m/>
    <n v="1"/>
    <m/>
    <m/>
    <m/>
    <n v="45.237400000000001"/>
    <s v="Account"/>
    <s v=""/>
    <n v="80"/>
    <n v="0"/>
    <n v="0"/>
    <n v="45.237400000000001"/>
    <n v="45.237400000000001"/>
    <n v="45.237400000000001"/>
    <s v="Mon"/>
    <s v="Sat"/>
    <s v="Sat"/>
    <e v="#NUM!"/>
  </r>
  <r>
    <s v="A01085"/>
    <s v="North"/>
    <s v="Ling"/>
    <s v="Assess"/>
    <m/>
    <d v="2021-07-19T00:00:00"/>
    <m/>
    <n v="1"/>
    <m/>
    <m/>
    <m/>
    <n v="288.42"/>
    <s v="C.O.D."/>
    <s v=""/>
    <n v="80"/>
    <n v="0"/>
    <n v="0"/>
    <n v="288.42"/>
    <n v="288.42"/>
    <n v="288.42"/>
    <s v="Mon"/>
    <s v="Sat"/>
    <s v="Sat"/>
    <e v="#NUM!"/>
  </r>
  <r>
    <s v="A01086"/>
    <s v="Central"/>
    <s v="Burton"/>
    <s v="Replace"/>
    <m/>
    <d v="2021-07-20T00:00:00"/>
    <m/>
    <n v="1"/>
    <m/>
    <m/>
    <m/>
    <n v="38.496899999999997"/>
    <s v="Account"/>
    <s v=""/>
    <n v="80"/>
    <n v="0"/>
    <n v="0"/>
    <n v="38.496899999999997"/>
    <n v="38.496899999999997"/>
    <n v="38.496899999999997"/>
    <s v="Tue"/>
    <s v="Sat"/>
    <s v="Sat"/>
    <e v="#NUM!"/>
  </r>
  <r>
    <s v="A01087"/>
    <s v="South"/>
    <s v="Burton"/>
    <s v="Deliver"/>
    <m/>
    <d v="2021-07-20T00:00:00"/>
    <m/>
    <n v="1"/>
    <m/>
    <m/>
    <m/>
    <n v="107.99550000000001"/>
    <s v="Account"/>
    <s v=""/>
    <n v="80"/>
    <n v="0"/>
    <n v="0"/>
    <n v="107.99550000000001"/>
    <n v="107.99550000000001"/>
    <n v="107.99550000000001"/>
    <s v="Tue"/>
    <s v="Sat"/>
    <s v="Sat"/>
    <e v="#NUM!"/>
  </r>
  <r>
    <s v="A01088"/>
    <s v="North"/>
    <s v="Ling"/>
    <s v="Assess"/>
    <m/>
    <d v="2021-07-20T00:00:00"/>
    <m/>
    <n v="2"/>
    <m/>
    <m/>
    <m/>
    <n v="142.85319999999999"/>
    <s v="Account"/>
    <s v=""/>
    <n v="140"/>
    <n v="0"/>
    <n v="0"/>
    <n v="142.85319999999999"/>
    <n v="142.85319999999999"/>
    <n v="142.85319999999999"/>
    <s v="Tue"/>
    <s v="Sat"/>
    <s v="Sat"/>
    <e v="#NUM!"/>
  </r>
  <r>
    <s v="A01089"/>
    <s v="Central"/>
    <s v="Cartier"/>
    <s v="Assess"/>
    <m/>
    <d v="2021-07-21T00:00:00"/>
    <m/>
    <n v="1"/>
    <m/>
    <m/>
    <m/>
    <n v="85.942099999999996"/>
    <s v="Account"/>
    <s v=""/>
    <n v="80"/>
    <n v="0"/>
    <n v="0"/>
    <n v="85.942099999999996"/>
    <n v="85.942099999999996"/>
    <n v="85.942099999999996"/>
    <s v="Wed"/>
    <s v="Sat"/>
    <s v="Sat"/>
    <e v="#NUM!"/>
  </r>
  <r>
    <s v="A01090"/>
    <s v="North"/>
    <s v="Ling"/>
    <s v="Replace"/>
    <m/>
    <d v="2021-07-21T00:00:00"/>
    <m/>
    <n v="2"/>
    <m/>
    <m/>
    <m/>
    <n v="21.33"/>
    <s v="Account"/>
    <s v=""/>
    <n v="140"/>
    <n v="0"/>
    <n v="0"/>
    <n v="21.33"/>
    <n v="21.33"/>
    <n v="21.33"/>
    <s v="Wed"/>
    <s v="Sat"/>
    <s v="Sat"/>
    <e v="#NUM!"/>
  </r>
  <r>
    <s v="A01091"/>
    <s v="Northwest"/>
    <s v="Cartier"/>
    <s v="Replace"/>
    <m/>
    <d v="2021-07-21T00:00:00"/>
    <m/>
    <n v="2"/>
    <m/>
    <m/>
    <m/>
    <n v="602.66"/>
    <s v="C.O.D."/>
    <s v=""/>
    <n v="140"/>
    <n v="0"/>
    <n v="0"/>
    <n v="602.66"/>
    <n v="602.66"/>
    <n v="602.66"/>
    <s v="Wed"/>
    <s v="Sat"/>
    <s v="Sat"/>
    <e v="#NUM!"/>
  </r>
  <r>
    <s v="A01092"/>
    <s v="Northwest"/>
    <s v="Cartier"/>
    <s v="Assess"/>
    <s v="Yes"/>
    <d v="2021-07-22T00:00:00"/>
    <m/>
    <n v="2"/>
    <m/>
    <m/>
    <m/>
    <n v="66.8857"/>
    <s v="C.O.D."/>
    <s v=""/>
    <n v="140"/>
    <n v="0"/>
    <n v="0"/>
    <n v="66.8857"/>
    <n v="66.8857"/>
    <n v="66.8857"/>
    <s v="Thu"/>
    <s v="Sat"/>
    <s v="Sat"/>
    <e v="#NUM!"/>
  </r>
  <r>
    <s v="A01093"/>
    <s v="Northwest"/>
    <s v="Khan"/>
    <s v="Repair"/>
    <m/>
    <d v="2021-07-22T00:00:00"/>
    <m/>
    <n v="1"/>
    <m/>
    <m/>
    <m/>
    <n v="472.54539999999997"/>
    <s v="Account"/>
    <s v=""/>
    <n v="80"/>
    <n v="0"/>
    <n v="0"/>
    <n v="472.54539999999997"/>
    <n v="472.54539999999997"/>
    <n v="472.54539999999997"/>
    <s v="Thu"/>
    <s v="Sat"/>
    <s v="Sat"/>
    <e v="#NUM!"/>
  </r>
  <r>
    <s v="A01094"/>
    <s v="Southeast"/>
    <s v="Cartier"/>
    <s v="Assess"/>
    <m/>
    <d v="2021-07-22T00:00:00"/>
    <m/>
    <n v="1"/>
    <m/>
    <m/>
    <m/>
    <n v="147.69890000000001"/>
    <s v="C.O.D."/>
    <s v=""/>
    <n v="80"/>
    <n v="0"/>
    <n v="0"/>
    <n v="147.69890000000001"/>
    <n v="147.69890000000001"/>
    <n v="147.69890000000001"/>
    <s v="Thu"/>
    <s v="Sat"/>
    <s v="Sat"/>
    <e v="#NUM!"/>
  </r>
  <r>
    <s v="A01095"/>
    <s v="Southeast"/>
    <s v="Burton"/>
    <s v="Assess"/>
    <m/>
    <d v="2021-07-22T00:00:00"/>
    <m/>
    <n v="2"/>
    <m/>
    <m/>
    <m/>
    <n v="237.21"/>
    <s v="C.O.D."/>
    <s v=""/>
    <n v="140"/>
    <n v="0"/>
    <n v="0"/>
    <n v="237.21"/>
    <n v="237.21"/>
    <n v="237.21"/>
    <s v="Thu"/>
    <s v="Sat"/>
    <s v="Sat"/>
    <e v="#NUM!"/>
  </r>
  <r>
    <s v="A01096"/>
    <s v="Northwest"/>
    <s v="Cartier"/>
    <s v="Repair"/>
    <m/>
    <d v="2021-07-22T00:00:00"/>
    <m/>
    <n v="1"/>
    <m/>
    <m/>
    <m/>
    <n v="128.8115"/>
    <s v="C.O.D."/>
    <s v=""/>
    <n v="80"/>
    <n v="0"/>
    <n v="0"/>
    <n v="128.8115"/>
    <n v="128.8115"/>
    <n v="128.8115"/>
    <s v="Thu"/>
    <s v="Sat"/>
    <s v="Sat"/>
    <e v="#NUM!"/>
  </r>
  <r>
    <s v="A01097"/>
    <s v="Central"/>
    <s v="Cartier"/>
    <s v="Assess"/>
    <m/>
    <d v="2021-07-23T00:00:00"/>
    <m/>
    <n v="1"/>
    <m/>
    <m/>
    <m/>
    <n v="84.886200000000002"/>
    <s v="C.O.D."/>
    <s v=""/>
    <n v="80"/>
    <n v="0"/>
    <n v="0"/>
    <n v="84.886200000000002"/>
    <n v="84.886200000000002"/>
    <n v="84.886200000000002"/>
    <s v="Fri"/>
    <s v="Sat"/>
    <s v="Sat"/>
    <e v="#NUM!"/>
  </r>
  <r>
    <s v="A01098"/>
    <s v="East"/>
    <s v="Ling"/>
    <s v="Deliver"/>
    <m/>
    <d v="2021-07-24T00:00:00"/>
    <m/>
    <n v="1"/>
    <m/>
    <m/>
    <m/>
    <n v="122.31950000000001"/>
    <s v="Account"/>
    <s v=""/>
    <n v="80"/>
    <n v="0"/>
    <n v="0"/>
    <n v="122.31950000000001"/>
    <n v="122.31950000000001"/>
    <n v="122.31950000000001"/>
    <s v="Sat"/>
    <s v="Sat"/>
    <s v="Sat"/>
    <e v="#NUM!"/>
  </r>
  <r>
    <s v="A01100"/>
    <s v="East"/>
    <s v="Ling"/>
    <s v="Assess"/>
    <m/>
    <d v="2021-07-29T00:00:00"/>
    <m/>
    <n v="2"/>
    <m/>
    <m/>
    <m/>
    <n v="210.4494"/>
    <s v="C.O.D."/>
    <s v=""/>
    <n v="140"/>
    <n v="0"/>
    <n v="0"/>
    <n v="210.4494"/>
    <n v="210.4494"/>
    <n v="210.4494"/>
    <s v="Thu"/>
    <s v="Sat"/>
    <s v="Sat"/>
    <e v="#N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7FA10-0373-4219-AD65-08EC40761886}" name="PivotTable16" cacheId="1210"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R8:T12" firstHeaderRow="1" firstDataRow="1" firstDataCol="2"/>
  <pivotFields count="4">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1">
        <item s="1" x="0"/>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4">
    <i>
      <x/>
      <x/>
    </i>
    <i>
      <x v="1"/>
      <x/>
    </i>
    <i>
      <x v="2"/>
      <x/>
    </i>
    <i t="grand">
      <x/>
    </i>
  </rowItems>
  <colItems count="1">
    <i/>
  </colItems>
  <dataFields count="1">
    <dataField name="Count of WO" fld="2" subtotal="count" baseField="0" baseItem="0"/>
  </dataFields>
  <conditionalFormats count="1">
    <conditionalFormat priority="2">
      <pivotAreas count="1">
        <pivotArea type="data" outline="0" collapsedLevelsAreSubtotals="1" fieldPosition="0">
          <references count="3">
            <reference field="4294967294" count="1" selected="0">
              <x v="0"/>
            </reference>
            <reference field="0" count="4" selected="0">
              <x v="0"/>
              <x v="1"/>
              <x v="2"/>
              <x v="3"/>
            </reference>
            <reference field="1" count="1" selected="0">
              <x v="0"/>
            </reference>
          </references>
        </pivotArea>
      </pivotAreas>
    </conditionalFormat>
  </conditional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DCF3FF-C207-4634-8D8E-E4219CD754D5}" name="PivotTable22" cacheId="12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J28:K2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PartsCost" fld="0" baseField="0" baseItem="0"/>
    <dataField name="Sum of PartsFee" fld="1" baseField="0"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5B2A4F-9AB5-4273-97E2-AF3F025C9AA0}" name="PivotTable21" cacheId="12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1:D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Fee" fld="0" baseField="0" baseItem="0"/>
  </dataField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05C41F-964B-4FF7-BE0C-FFA585EA09C0}" name="PivotTable20" cacheId="12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1:B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Cost" fld="0" baseField="0" baseItem="0"/>
  </dataField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D10DFF-3881-437A-A422-D7ED8BA16B92}" name="PivotTable19" cacheId="12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K17:L2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Payment"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F0C283-89B4-4A4E-821C-EABEE28F598E}" name="PivotTable18" cacheId="12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7:B23"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LeadTech" fld="1" subtotal="count" baseField="0" baseItem="0"/>
  </dataFields>
  <chartFormats count="8">
    <chartFormat chart="0" format="1"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6" format="13">
      <pivotArea type="data" outline="0" fieldPosition="0">
        <references count="2">
          <reference field="4294967294" count="1" selected="0">
            <x v="0"/>
          </reference>
          <reference field="0" count="1" selected="0">
            <x v="3"/>
          </reference>
        </references>
      </pivotArea>
    </chartFormat>
    <chartFormat chart="6" format="14">
      <pivotArea type="data" outline="0" fieldPosition="0">
        <references count="2">
          <reference field="4294967294" count="1" selected="0">
            <x v="0"/>
          </reference>
          <reference field="0" count="1" selected="0">
            <x v="5"/>
          </reference>
        </references>
      </pivotArea>
    </chartFormat>
    <chartFormat chart="6" format="15">
      <pivotArea type="data" outline="0" fieldPosition="0">
        <references count="2">
          <reference field="4294967294" count="1" selected="0">
            <x v="0"/>
          </reference>
          <reference field="0" count="1" selected="0">
            <x v="4"/>
          </reference>
        </references>
      </pivotArea>
    </chartFormat>
  </chart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CACBB8-A26C-4319-AFC6-63B53A358546}" name="PivotTable17" cacheId="12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LbrCost" fld="1" baseField="0" baseItem="0"/>
    <dataField name="Sum of LbrFee" fld="2"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A60B27D-9FE4-4231-80D7-0A1645ADAC01}" name="PivotTable24" cacheId="12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13:F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Fee" fld="0" baseField="0" baseItem="0"/>
  </dataFields>
  <formats count="6">
    <format dxfId="118">
      <pivotArea type="all" dataOnly="0" outline="0" fieldPosition="0"/>
    </format>
    <format dxfId="119">
      <pivotArea outline="0" collapsedLevelsAreSubtotals="1" fieldPosition="0"/>
    </format>
    <format dxfId="120">
      <pivotArea dataOnly="0" labelOnly="1" outline="0" axis="axisValues" fieldPosition="0"/>
    </format>
    <format dxfId="121">
      <pivotArea type="all" dataOnly="0" outline="0" fieldPosition="0"/>
    </format>
    <format dxfId="122">
      <pivotArea outline="0" collapsedLevelsAreSubtotals="1" fieldPosition="0"/>
    </format>
    <format dxfId="123">
      <pivotArea dataOnly="0" labelOnly="1" outline="0" axis="axisValues" fieldPosition="0"/>
    </format>
  </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5EBCFD9-95E6-49E0-B80B-372EF6B0EDA4}" name="PivotTable23" cacheId="12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9:F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Cost" fld="0" baseField="0" baseItem="0"/>
  </dataFields>
  <formats count="6">
    <format dxfId="124">
      <pivotArea type="all" dataOnly="0" outline="0" fieldPosition="0"/>
    </format>
    <format dxfId="125">
      <pivotArea outline="0" collapsedLevelsAreSubtotals="1" fieldPosition="0"/>
    </format>
    <format dxfId="126">
      <pivotArea dataOnly="0" labelOnly="1" outline="0" axis="axisValues" fieldPosition="0"/>
    </format>
    <format dxfId="127">
      <pivotArea type="all" dataOnly="0" outline="0" fieldPosition="0"/>
    </format>
    <format dxfId="128">
      <pivotArea outline="0" collapsedLevelsAreSubtotals="1" fieldPosition="0"/>
    </format>
    <format dxfId="129">
      <pivotArea dataOnly="0" labelOnly="1" outline="0" axis="axisValues" fieldPosition="0"/>
    </format>
  </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6A4E32-1AB2-481D-BE3F-106E21AA9FBB}" name="PivotTable25" cacheId="1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9:AK26" firstHeaderRow="1" firstDataRow="1" firstDataCol="0"/>
  <pivotFields count="24">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3E383-CD15-4EBA-9E46-7277E64C47E0}" name="PivotTable15" cacheId="120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R4:T6" firstHeaderRow="1" firstDataRow="1" firstDataCol="2"/>
  <pivotFields count="4">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s="1" x="0"/>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2">
    <i>
      <x/>
      <x/>
    </i>
    <i t="grand">
      <x/>
    </i>
  </rowItems>
  <colItems count="1">
    <i/>
  </colItems>
  <dataFields count="1">
    <dataField name="Count of WO" fld="2" subtotal="count" baseField="0" baseItem="0"/>
  </dataField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B672F7-8B0D-4D61-B901-5434CA61C879}" name="PivotTable13" cacheId="120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N4:P10" firstHeaderRow="1" firstDataRow="1" firstDataCol="2"/>
  <pivotFields count="3">
    <pivotField axis="axisRow" compact="0" allDrilled="1" outline="0" subtotalTop="0" showAll="0" sortType="descending" defaultSubtotal="0" defaultAttributeDrillState="1">
      <items count="9">
        <item x="8"/>
        <item x="7"/>
        <item x="1"/>
        <item x="6"/>
        <item x="5"/>
        <item x="2"/>
        <item x="4"/>
        <item x="3"/>
        <item s="1" x="0"/>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0"/>
    <field x="1"/>
  </rowFields>
  <rowItems count="6">
    <i>
      <x v="8"/>
      <x v="4"/>
    </i>
    <i r="1">
      <x/>
    </i>
    <i r="1">
      <x v="1"/>
    </i>
    <i r="1">
      <x v="3"/>
    </i>
    <i r="1">
      <x v="2"/>
    </i>
    <i t="grand">
      <x/>
    </i>
  </rowItems>
  <colItems count="1">
    <i/>
  </colItems>
  <dataFields count="1">
    <dataField name="Count of Service" fld="2" subtotal="count" baseField="0" baseItem="0"/>
  </dataFields>
  <formats count="29">
    <format dxfId="132">
      <pivotArea outline="0" fieldPosition="0">
        <references count="2">
          <reference field="0" count="1" selected="0">
            <x v="0"/>
          </reference>
          <reference field="1" count="1" selected="0">
            <x v="0"/>
          </reference>
        </references>
      </pivotArea>
    </format>
    <format dxfId="133">
      <pivotArea dataOnly="0" labelOnly="1" outline="0" offset="IV1" fieldPosition="0">
        <references count="1">
          <reference field="0" count="1">
            <x v="0"/>
          </reference>
        </references>
      </pivotArea>
    </format>
    <format dxfId="134">
      <pivotArea dataOnly="0" labelOnly="1" outline="0" fieldPosition="0">
        <references count="2">
          <reference field="0" count="1" selected="0">
            <x v="0"/>
          </reference>
          <reference field="1" count="1">
            <x v="0"/>
          </reference>
        </references>
      </pivotArea>
    </format>
    <format dxfId="135">
      <pivotArea outline="0" fieldPosition="0">
        <references count="2">
          <reference field="0" count="1" selected="0">
            <x v="1"/>
          </reference>
          <reference field="1" count="1" selected="0">
            <x v="0"/>
          </reference>
        </references>
      </pivotArea>
    </format>
    <format dxfId="136">
      <pivotArea dataOnly="0" labelOnly="1" outline="0" offset="IV1" fieldPosition="0">
        <references count="1">
          <reference field="0" count="1">
            <x v="1"/>
          </reference>
        </references>
      </pivotArea>
    </format>
    <format dxfId="137">
      <pivotArea dataOnly="0" labelOnly="1" outline="0" fieldPosition="0">
        <references count="2">
          <reference field="0" count="1" selected="0">
            <x v="1"/>
          </reference>
          <reference field="1" count="1">
            <x v="0"/>
          </reference>
        </references>
      </pivotArea>
    </format>
    <format dxfId="138">
      <pivotArea outline="0" fieldPosition="0">
        <references count="2">
          <reference field="0" count="1" selected="0">
            <x v="1"/>
          </reference>
          <reference field="1" count="1" selected="0">
            <x v="4"/>
          </reference>
        </references>
      </pivotArea>
    </format>
    <format dxfId="139">
      <pivotArea dataOnly="0" labelOnly="1" outline="0" fieldPosition="0">
        <references count="2">
          <reference field="0" count="1" selected="0">
            <x v="1"/>
          </reference>
          <reference field="1" count="1">
            <x v="4"/>
          </reference>
        </references>
      </pivotArea>
    </format>
    <format dxfId="140">
      <pivotArea outline="0" fieldPosition="0">
        <references count="2">
          <reference field="0" count="1" selected="0">
            <x v="2"/>
          </reference>
          <reference field="1" count="1" selected="0">
            <x v="0"/>
          </reference>
        </references>
      </pivotArea>
    </format>
    <format dxfId="141">
      <pivotArea dataOnly="0" labelOnly="1" outline="0" offset="IV1" fieldPosition="0">
        <references count="1">
          <reference field="0" count="1">
            <x v="2"/>
          </reference>
        </references>
      </pivotArea>
    </format>
    <format dxfId="142">
      <pivotArea dataOnly="0" labelOnly="1" outline="0" fieldPosition="0">
        <references count="2">
          <reference field="0" count="1" selected="0">
            <x v="2"/>
          </reference>
          <reference field="1" count="1">
            <x v="0"/>
          </reference>
        </references>
      </pivotArea>
    </format>
    <format dxfId="143">
      <pivotArea outline="0" fieldPosition="0">
        <references count="2">
          <reference field="0" count="1" selected="0">
            <x v="3"/>
          </reference>
          <reference field="1" count="1" selected="0">
            <x v="0"/>
          </reference>
        </references>
      </pivotArea>
    </format>
    <format dxfId="144">
      <pivotArea dataOnly="0" labelOnly="1" outline="0" offset="IV1" fieldPosition="0">
        <references count="1">
          <reference field="0" count="1">
            <x v="3"/>
          </reference>
        </references>
      </pivotArea>
    </format>
    <format dxfId="145">
      <pivotArea dataOnly="0" labelOnly="1" outline="0" fieldPosition="0">
        <references count="2">
          <reference field="0" count="1" selected="0">
            <x v="3"/>
          </reference>
          <reference field="1" count="1">
            <x v="0"/>
          </reference>
        </references>
      </pivotArea>
    </format>
    <format dxfId="146">
      <pivotArea outline="0" fieldPosition="0">
        <references count="2">
          <reference field="0" count="1" selected="0">
            <x v="4"/>
          </reference>
          <reference field="1" count="1" selected="0">
            <x v="0"/>
          </reference>
        </references>
      </pivotArea>
    </format>
    <format dxfId="147">
      <pivotArea dataOnly="0" labelOnly="1" outline="0" offset="IV1" fieldPosition="0">
        <references count="1">
          <reference field="0" count="1">
            <x v="4"/>
          </reference>
        </references>
      </pivotArea>
    </format>
    <format dxfId="148">
      <pivotArea dataOnly="0" labelOnly="1" outline="0" fieldPosition="0">
        <references count="2">
          <reference field="0" count="1" selected="0">
            <x v="4"/>
          </reference>
          <reference field="1" count="1">
            <x v="0"/>
          </reference>
        </references>
      </pivotArea>
    </format>
    <format dxfId="149">
      <pivotArea outline="0" fieldPosition="0">
        <references count="2">
          <reference field="0" count="1" selected="0">
            <x v="5"/>
          </reference>
          <reference field="1" count="1" selected="0">
            <x v="0"/>
          </reference>
        </references>
      </pivotArea>
    </format>
    <format dxfId="150">
      <pivotArea dataOnly="0" labelOnly="1" outline="0" offset="IV1" fieldPosition="0">
        <references count="1">
          <reference field="0" count="1">
            <x v="5"/>
          </reference>
        </references>
      </pivotArea>
    </format>
    <format dxfId="151">
      <pivotArea dataOnly="0" labelOnly="1" outline="0" fieldPosition="0">
        <references count="2">
          <reference field="0" count="1" selected="0">
            <x v="5"/>
          </reference>
          <reference field="1" count="1">
            <x v="0"/>
          </reference>
        </references>
      </pivotArea>
    </format>
    <format dxfId="152">
      <pivotArea outline="0" fieldPosition="0">
        <references count="2">
          <reference field="0" count="1" selected="0">
            <x v="6"/>
          </reference>
          <reference field="1" count="1" selected="0">
            <x v="0"/>
          </reference>
        </references>
      </pivotArea>
    </format>
    <format dxfId="153">
      <pivotArea dataOnly="0" labelOnly="1" outline="0" offset="IV1" fieldPosition="0">
        <references count="1">
          <reference field="0" count="1">
            <x v="6"/>
          </reference>
        </references>
      </pivotArea>
    </format>
    <format dxfId="154">
      <pivotArea dataOnly="0" labelOnly="1" outline="0" fieldPosition="0">
        <references count="2">
          <reference field="0" count="1" selected="0">
            <x v="6"/>
          </reference>
          <reference field="1" count="1">
            <x v="0"/>
          </reference>
        </references>
      </pivotArea>
    </format>
    <format dxfId="155">
      <pivotArea outline="0" fieldPosition="0">
        <references count="2">
          <reference field="0" count="1" selected="0">
            <x v="7"/>
          </reference>
          <reference field="1" count="1" selected="0">
            <x v="0"/>
          </reference>
        </references>
      </pivotArea>
    </format>
    <format dxfId="156">
      <pivotArea dataOnly="0" labelOnly="1" outline="0" offset="IV1" fieldPosition="0">
        <references count="1">
          <reference field="0" count="1">
            <x v="7"/>
          </reference>
        </references>
      </pivotArea>
    </format>
    <format dxfId="157">
      <pivotArea dataOnly="0" labelOnly="1" outline="0" fieldPosition="0">
        <references count="2">
          <reference field="0" count="1" selected="0">
            <x v="7"/>
          </reference>
          <reference field="1" count="1">
            <x v="0"/>
          </reference>
        </references>
      </pivotArea>
    </format>
    <format dxfId="158">
      <pivotArea outline="0" fieldPosition="0">
        <references count="2">
          <reference field="0" count="1" selected="0">
            <x v="8"/>
          </reference>
          <reference field="1" count="1" selected="0">
            <x v="4"/>
          </reference>
        </references>
      </pivotArea>
    </format>
    <format dxfId="159">
      <pivotArea dataOnly="0" labelOnly="1" outline="0" offset="IV1" fieldPosition="0">
        <references count="1">
          <reference field="0" count="1">
            <x v="8"/>
          </reference>
        </references>
      </pivotArea>
    </format>
    <format dxfId="160">
      <pivotArea dataOnly="0" labelOnly="1" outline="0" fieldPosition="0">
        <references count="2">
          <reference field="0" count="1" selected="0">
            <x v="8"/>
          </reference>
          <reference field="1" count="1">
            <x v="4"/>
          </reference>
        </references>
      </pivotArea>
    </format>
  </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74F7DB-BA95-41CC-8CF2-72E0F856425E}" name="PivotTable12" cacheId="120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I19:K40" firstHeaderRow="1" firstDataRow="1" firstDataCol="2"/>
  <pivotFields count="4">
    <pivotField axis="axisRow" compact="0" allDrilled="1" outline="0" subtotalTop="0" showAll="0" defaultSubtotal="0" defaultAttributeDrillState="1">
      <items count="5">
        <item x="0"/>
        <item x="1"/>
        <item x="4"/>
        <item x="2"/>
        <item x="3"/>
      </items>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21">
    <i>
      <x/>
      <x v="2"/>
    </i>
    <i r="1">
      <x v="1"/>
    </i>
    <i r="1">
      <x v="4"/>
    </i>
    <i r="1">
      <x v="3"/>
    </i>
    <i r="1">
      <x v="5"/>
    </i>
    <i r="1">
      <x/>
    </i>
    <i>
      <x v="1"/>
      <x v="2"/>
    </i>
    <i r="1">
      <x v="3"/>
    </i>
    <i r="1">
      <x v="4"/>
    </i>
    <i r="1">
      <x v="5"/>
    </i>
    <i r="1">
      <x v="1"/>
    </i>
    <i r="1">
      <x/>
    </i>
    <i>
      <x v="3"/>
      <x v="3"/>
    </i>
    <i r="1">
      <x v="2"/>
    </i>
    <i r="1">
      <x v="4"/>
    </i>
    <i r="1">
      <x v="5"/>
    </i>
    <i>
      <x v="4"/>
      <x v="2"/>
    </i>
    <i r="1">
      <x v="4"/>
    </i>
    <i r="1">
      <x v="3"/>
    </i>
    <i r="1">
      <x v="5"/>
    </i>
    <i t="grand">
      <x/>
    </i>
  </rowItems>
  <colItems count="1">
    <i/>
  </colItems>
  <dataFields count="1">
    <dataField name="Count of Payment" fld="2" subtotal="count" baseField="0" baseItem="0"/>
  </dataFields>
  <conditionalFormats count="1">
    <conditionalFormat priority="1">
      <pivotAreas count="1">
        <pivotArea type="data" outline="0" collapsedLevelsAreSubtotals="1" fieldPosition="0">
          <references count="3">
            <reference field="4294967294" count="1" selected="0">
              <x v="0"/>
            </reference>
            <reference field="0" count="5" selected="0">
              <x v="0"/>
              <x v="1"/>
              <x v="2"/>
              <x v="3"/>
              <x v="4"/>
            </reference>
            <reference field="1" count="6" selected="0">
              <x v="0"/>
              <x v="1"/>
              <x v="2"/>
              <x v="3"/>
              <x v="4"/>
              <x v="5"/>
            </reference>
          </references>
        </pivotArea>
      </pivotAreas>
    </conditionalFormat>
  </conditional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C6C12-97C5-41CE-8C4B-C6BBC0D40F2A}" name="PivotTable11" cacheId="119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E19:G39" firstHeaderRow="1" firstDataRow="1" firstDataCol="2"/>
  <pivotFields count="4">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2">
    <field x="1"/>
    <field x="0"/>
  </rowFields>
  <rowItems count="20">
    <i>
      <x v="1"/>
      <x/>
    </i>
    <i r="1">
      <x v="1"/>
    </i>
    <i r="1">
      <x v="2"/>
    </i>
    <i r="1">
      <x v="3"/>
    </i>
    <i r="1">
      <x v="4"/>
    </i>
    <i>
      <x/>
      <x/>
    </i>
    <i r="1">
      <x v="1"/>
    </i>
    <i r="1">
      <x v="2"/>
    </i>
    <i r="1">
      <x v="3"/>
    </i>
    <i r="1">
      <x v="4"/>
    </i>
    <i>
      <x v="3"/>
      <x/>
    </i>
    <i r="1">
      <x v="1"/>
    </i>
    <i r="1">
      <x v="2"/>
    </i>
    <i r="1">
      <x v="3"/>
    </i>
    <i r="1">
      <x v="4"/>
    </i>
    <i>
      <x v="2"/>
      <x/>
    </i>
    <i r="1">
      <x v="1"/>
    </i>
    <i r="1">
      <x v="3"/>
    </i>
    <i r="1">
      <x v="4"/>
    </i>
    <i t="grand">
      <x/>
    </i>
  </rowItems>
  <colItems count="1">
    <i/>
  </colItems>
  <dataFields count="1">
    <dataField name="Count of Payment" fld="2" subtotal="count" baseField="0" baseItem="0"/>
  </dataFields>
  <formats count="15">
    <format dxfId="161">
      <pivotArea outline="0" fieldPosition="0">
        <references count="2">
          <reference field="0" count="1" selected="0">
            <x v="0"/>
          </reference>
          <reference field="1" count="1" selected="0">
            <x v="0"/>
          </reference>
        </references>
      </pivotArea>
    </format>
    <format dxfId="162">
      <pivotArea dataOnly="0" labelOnly="1" outline="0" offset="IV1" fieldPosition="0">
        <references count="1">
          <reference field="1" count="1">
            <x v="0"/>
          </reference>
        </references>
      </pivotArea>
    </format>
    <format dxfId="163">
      <pivotArea dataOnly="0" labelOnly="1" outline="0" fieldPosition="0">
        <references count="2">
          <reference field="0" count="1">
            <x v="0"/>
          </reference>
          <reference field="1" count="1" selected="0">
            <x v="0"/>
          </reference>
        </references>
      </pivotArea>
    </format>
    <format dxfId="164">
      <pivotArea outline="0" fieldPosition="0">
        <references count="2">
          <reference field="0" count="1" selected="0">
            <x v="0"/>
          </reference>
          <reference field="1" count="1" selected="0">
            <x v="1"/>
          </reference>
        </references>
      </pivotArea>
    </format>
    <format dxfId="165">
      <pivotArea dataOnly="0" labelOnly="1" outline="0" offset="IV1" fieldPosition="0">
        <references count="1">
          <reference field="1" count="1">
            <x v="1"/>
          </reference>
        </references>
      </pivotArea>
    </format>
    <format dxfId="166">
      <pivotArea dataOnly="0" labelOnly="1" outline="0" fieldPosition="0">
        <references count="2">
          <reference field="0" count="1">
            <x v="0"/>
          </reference>
          <reference field="1" count="1" selected="0">
            <x v="1"/>
          </reference>
        </references>
      </pivotArea>
    </format>
    <format dxfId="167">
      <pivotArea outline="0" fieldPosition="0">
        <references count="2">
          <reference field="0" count="1" selected="0">
            <x v="0"/>
          </reference>
          <reference field="1" count="1" selected="0">
            <x v="2"/>
          </reference>
        </references>
      </pivotArea>
    </format>
    <format dxfId="168">
      <pivotArea dataOnly="0" labelOnly="1" outline="0" offset="IV1" fieldPosition="0">
        <references count="1">
          <reference field="1" count="1">
            <x v="2"/>
          </reference>
        </references>
      </pivotArea>
    </format>
    <format dxfId="169">
      <pivotArea dataOnly="0" labelOnly="1" outline="0" fieldPosition="0">
        <references count="2">
          <reference field="0" count="1">
            <x v="0"/>
          </reference>
          <reference field="1" count="1" selected="0">
            <x v="2"/>
          </reference>
        </references>
      </pivotArea>
    </format>
    <format dxfId="170">
      <pivotArea outline="0" fieldPosition="0">
        <references count="2">
          <reference field="0" count="1" selected="0">
            <x v="0"/>
          </reference>
          <reference field="1" count="1" selected="0">
            <x v="3"/>
          </reference>
        </references>
      </pivotArea>
    </format>
    <format dxfId="171">
      <pivotArea dataOnly="0" labelOnly="1" outline="0" offset="IV1" fieldPosition="0">
        <references count="1">
          <reference field="1" count="1">
            <x v="3"/>
          </reference>
        </references>
      </pivotArea>
    </format>
    <format dxfId="172">
      <pivotArea dataOnly="0" labelOnly="1" outline="0" fieldPosition="0">
        <references count="2">
          <reference field="0" count="1">
            <x v="0"/>
          </reference>
          <reference field="1" count="1" selected="0">
            <x v="3"/>
          </reference>
        </references>
      </pivotArea>
    </format>
    <format dxfId="173">
      <pivotArea outline="0" fieldPosition="0">
        <references count="2">
          <reference field="0" count="1" selected="0">
            <x v="0"/>
          </reference>
          <reference field="1" count="1" selected="0">
            <x v="4"/>
          </reference>
        </references>
      </pivotArea>
    </format>
    <format dxfId="174">
      <pivotArea dataOnly="0" labelOnly="1" outline="0" offset="IV1" fieldPosition="0">
        <references count="1">
          <reference field="1" count="1">
            <x v="4"/>
          </reference>
        </references>
      </pivotArea>
    </format>
    <format dxfId="175">
      <pivotArea dataOnly="0" labelOnly="1" outline="0" fieldPosition="0">
        <references count="2">
          <reference field="0" count="1">
            <x v="0"/>
          </reference>
          <reference field="1" count="1" selected="0">
            <x v="4"/>
          </reference>
        </references>
      </pivotArea>
    </format>
  </formats>
  <conditionalFormats count="1">
    <conditionalFormat priority="8">
      <pivotAreas count="1">
        <pivotArea type="data" outline="0" collapsedLevelsAreSubtotals="1" fieldPosition="0">
          <references count="3">
            <reference field="4294967294" count="1" selected="0">
              <x v="0"/>
            </reference>
            <reference field="0" count="5" selected="0">
              <x v="0"/>
              <x v="1"/>
              <x v="2"/>
              <x v="3"/>
              <x v="4"/>
            </reference>
            <reference field="1" count="5" selected="0">
              <x v="0"/>
              <x v="1"/>
              <x v="2"/>
              <x v="3"/>
              <x v="4"/>
            </reference>
          </references>
        </pivotArea>
      </pivotAreas>
    </conditionalFormat>
  </conditionalFormat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0" showRowHeaders="1" showColHeaders="1" showRowStripes="0" showColStripes="0" showLastColumn="1"/>
  <rowHierarchiesUsage count="2">
    <rowHierarchyUsage hierarchyUsage="1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339390-B7FE-4C55-AC72-78907DABC7B4}" name="PivotTable10" cacheId="11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8:K10" firstHeaderRow="0"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t="grand">
      <x/>
    </i>
  </rowItems>
  <colFields count="1">
    <field x="-2"/>
  </colFields>
  <colItems count="2">
    <i>
      <x/>
    </i>
    <i i="1">
      <x v="1"/>
    </i>
  </colItems>
  <dataFields count="2">
    <dataField name="Average of LbrHrs" fld="1" subtotal="average" baseField="0" baseItem="0"/>
    <dataField name="% of Avg" fld="3" subtotal="average" baseField="0" baseItem="0">
      <extLst>
        <ext xmlns:x14="http://schemas.microsoft.com/office/spreadsheetml/2009/9/main" uri="{E15A36E0-9728-4e99-A89B-3F7291B0FE68}">
          <x14:dataField sourceField="1" uniqueName="[__Xl2].[Measures].[Average of LbrHrs]"/>
        </ext>
      </extLst>
    </dataField>
  </dataFields>
  <formats count="1">
    <format dxfId="176">
      <pivotArea collapsedLevelsAreSubtotals="1" fieldPosition="0">
        <references count="2">
          <reference field="4294967294" count="1" selected="0">
            <x v="1"/>
          </reference>
          <reference field="0" count="0"/>
        </references>
      </pivotArea>
    </format>
  </formats>
  <pivotHierarchies count="41">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 of Av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06137B-641F-44D9-84D5-9A3E77B60293}" name="PivotTable9" cacheId="12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4:K6" firstHeaderRow="0"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t="grand">
      <x/>
    </i>
  </rowItems>
  <colFields count="1">
    <field x="-2"/>
  </colFields>
  <colItems count="2">
    <i>
      <x/>
    </i>
    <i i="1">
      <x v="1"/>
    </i>
  </colItems>
  <dataFields count="2">
    <dataField name="Average of LbrHrs" fld="1" subtotal="average" baseField="0" baseItem="0"/>
    <dataField name="% of Avg" fld="3" subtotal="average" baseField="0" baseItem="0">
      <extLst>
        <ext xmlns:x14="http://schemas.microsoft.com/office/spreadsheetml/2009/9/main" uri="{E15A36E0-9728-4e99-A89B-3F7291B0FE68}">
          <x14:dataField sourceField="1" uniqueName="[__Xl2].[Measures].[Average of LbrHrs]"/>
        </ext>
      </extLst>
    </dataField>
  </dataFields>
  <formats count="2">
    <format dxfId="130">
      <pivotArea dataOnly="0" labelOnly="1" outline="0" axis="axisValues" fieldPosition="0"/>
    </format>
    <format dxfId="131">
      <pivotArea collapsedLevelsAreSubtotals="1" fieldPosition="0">
        <references count="2">
          <reference field="4294967294" count="1" selected="0">
            <x v="1"/>
          </reference>
          <reference field="0" count="0"/>
        </references>
      </pivotArea>
    </format>
  </formats>
  <pivotHierarchies count="41">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 of Av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C4522B-872E-4CC0-A917-DCF132D13128}" name="PivotTable8" cacheId="121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E4:G6" firstHeaderRow="1" firstDataRow="1" firstDataCol="2"/>
  <pivotFields count="3">
    <pivotField axis="axisRow" compact="0" allDrilled="1" outline="0"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1">
        <item s="1" x="0"/>
      </items>
    </pivotField>
    <pivotField dataField="1" compact="0" outline="0" subtotalTop="0" showAll="0" defaultSubtotal="0"/>
  </pivotFields>
  <rowFields count="2">
    <field x="0"/>
    <field x="1"/>
  </rowFields>
  <rowItems count="2">
    <i>
      <x/>
      <x/>
    </i>
    <i t="grand">
      <x/>
    </i>
  </rowItems>
  <colItems count="1">
    <i/>
  </colItems>
  <dataFields count="1">
    <dataField name="Count of Rush" fld="2" subtotal="count"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4"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BF5612-AD61-49B1-BB4A-377D12856EB7}" name="PivotTable7" cacheId="1213"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compact="0" compactData="0" multipleFieldFilters="0">
  <location ref="A4:C59" firstHeaderRow="0" firstDataRow="1" firstDataCol="1"/>
  <pivotFields count="4">
    <pivotField axis="axisRow" compact="0" allDrilled="1" outline="0" subtotalTop="0" showAll="0" dataSourceSort="1" defaultSubtotal="0" defaultAttributeDrillState="1">
      <items count="9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2"/>
  </colFields>
  <colItems count="2">
    <i>
      <x/>
    </i>
    <i i="1">
      <x v="1"/>
    </i>
  </colItems>
  <dataFields count="2">
    <dataField name="Count of Day Count" fld="1" subtotal="count" baseField="0" baseItem="0"/>
    <dataField name="Count of WO" fld="2" subtotal="count" baseField="0" baseItem="0"/>
  </dataFields>
  <pivotHierarchies count="40">
    <pivotHierarchy dragToData="1"/>
    <pivotHierarchy multipleItemSelectionAllowed="1" dragToData="1">
      <members count="1" level="1">
        <member name="[Range].[District].&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55527F65-6D8B-413F-97BA-15779567158A}" sourceName="[Range].[District]">
  <pivotTables>
    <pivotTable tabId="27" name="PivotTable10"/>
    <pivotTable tabId="27" name="PivotTable11"/>
    <pivotTable tabId="27" name="PivotTable12"/>
    <pivotTable tabId="27" name="PivotTable13"/>
    <pivotTable tabId="27" name="PivotTable15"/>
    <pivotTable tabId="27" name="PivotTable16"/>
    <pivotTable tabId="27" name="PivotTable7"/>
    <pivotTable tabId="27" name="PivotTable8"/>
    <pivotTable tabId="27" name="PivotTable9"/>
    <pivotTable tabId="30" name="PivotTable17"/>
    <pivotTable tabId="30" name="PivotTable18"/>
    <pivotTable tabId="30" name="PivotTable19"/>
    <pivotTable tabId="30" name="PivotTable20"/>
    <pivotTable tabId="30" name="PivotTable21"/>
    <pivotTable tabId="30" name="PivotTable22"/>
    <pivotTable tabId="31" name="PivotTable23"/>
    <pivotTable tabId="31" name="PivotTable24"/>
  </pivotTables>
  <data>
    <olap pivotCacheId="1884390602">
      <levels count="2">
        <level uniqueName="[Range].[District].[(All)]" sourceCaption="(All)" count="0"/>
        <level uniqueName="[Range].[District].[District]" sourceCaption="District" count="9">
          <ranges>
            <range startItem="0">
              <i n="[Range].[District].&amp;[Central]" c="Central"/>
              <i n="[Range].[District].&amp;[East]" c="East"/>
              <i n="[Range].[District].&amp;[North]" c="North"/>
              <i n="[Range].[District].&amp;[Northeast]" c="Northeast"/>
              <i n="[Range].[District].&amp;[Northwest]" c="Northwest"/>
              <i n="[Range].[District].&amp;[South]" c="South"/>
              <i n="[Range].[District].&amp;[Southeast]" c="Southeast"/>
              <i n="[Range].[District].&amp;[Southwest]" c="Southwest"/>
              <i n="[Range].[District].&amp;[West]" c="West"/>
            </range>
          </ranges>
        </level>
      </levels>
      <selections count="1">
        <selection n="[Range].[District].&amp;[Centr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3C2EFE51-E2B5-41FB-88C6-5ADA7D0A042D}" cache="Slicer_District" caption="District" level="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WorkDate" xr10:uid="{C36099F0-22F6-4F14-B7F3-21E258FD0E42}" sourceName="[Range].[WorkDate]">
  <state minimalRefreshVersion="6" lastRefreshVersion="6" pivotCacheId="211946987" filterType="dateEqual">
    <selection startDate="2021-08-10T00:00:00" endDate="2021-08-10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orkDate" xr10:uid="{E7B49713-97C7-4FCC-A89E-43F4E0BE6552}" cache="Timeline_WorkDate" caption="WorkDate" level="3" selectionLevel="3" scrollPosition="2021-08-02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openxmlformats.org/officeDocument/2006/relationships/drawing" Target="../drawings/drawing1.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EDBC0-76F6-496A-8B11-397D4BC410A4}">
  <dimension ref="A1:AA96"/>
  <sheetViews>
    <sheetView topLeftCell="E27" zoomScale="86" zoomScaleNormal="86" workbookViewId="0">
      <selection activeCell="Z16" sqref="Z16"/>
    </sheetView>
  </sheetViews>
  <sheetFormatPr defaultRowHeight="14.5" x14ac:dyDescent="0.35"/>
  <cols>
    <col min="1" max="1" width="12.1796875" bestFit="1" customWidth="1"/>
    <col min="2" max="2" width="17.453125" bestFit="1" customWidth="1"/>
    <col min="3" max="3" width="11.7265625" bestFit="1" customWidth="1"/>
    <col min="4" max="4" width="17.453125" bestFit="1" customWidth="1"/>
    <col min="5" max="5" width="12.453125" bestFit="1" customWidth="1"/>
    <col min="6" max="6" width="7.6328125" bestFit="1" customWidth="1"/>
    <col min="7" max="7" width="12.54296875" bestFit="1" customWidth="1"/>
    <col min="9" max="9" width="13" bestFit="1" customWidth="1"/>
    <col min="10" max="10" width="16.08984375" bestFit="1" customWidth="1"/>
    <col min="11" max="11" width="8.08984375" bestFit="1" customWidth="1"/>
    <col min="12" max="12" width="14.54296875" bestFit="1" customWidth="1"/>
    <col min="14" max="14" width="12.90625" bestFit="1" customWidth="1"/>
    <col min="15" max="15" width="9.7265625" bestFit="1" customWidth="1"/>
    <col min="16" max="16" width="14.6328125" bestFit="1" customWidth="1"/>
    <col min="17" max="17" width="10.36328125" customWidth="1"/>
    <col min="18" max="18" width="12.453125" bestFit="1" customWidth="1"/>
    <col min="19" max="19" width="9.7265625" bestFit="1" customWidth="1"/>
    <col min="20" max="20" width="11.7265625" bestFit="1" customWidth="1"/>
    <col min="26" max="26" width="33.7265625" bestFit="1" customWidth="1"/>
  </cols>
  <sheetData>
    <row r="1" spans="1:27" x14ac:dyDescent="0.35">
      <c r="X1" t="s">
        <v>1055</v>
      </c>
    </row>
    <row r="2" spans="1:27" x14ac:dyDescent="0.35">
      <c r="A2" t="s">
        <v>1128</v>
      </c>
      <c r="E2" t="s">
        <v>1116</v>
      </c>
      <c r="I2" t="s">
        <v>1117</v>
      </c>
      <c r="N2" t="s">
        <v>1125</v>
      </c>
      <c r="R2" t="s">
        <v>1127</v>
      </c>
      <c r="V2">
        <v>5</v>
      </c>
      <c r="X2" s="15">
        <v>1</v>
      </c>
    </row>
    <row r="3" spans="1:27" x14ac:dyDescent="0.35">
      <c r="V3">
        <v>1</v>
      </c>
      <c r="X3" s="15">
        <v>10</v>
      </c>
    </row>
    <row r="4" spans="1:27" x14ac:dyDescent="0.35">
      <c r="A4" s="16" t="s">
        <v>1055</v>
      </c>
      <c r="B4" t="s">
        <v>1056</v>
      </c>
      <c r="C4" t="s">
        <v>1113</v>
      </c>
      <c r="E4" s="16" t="s">
        <v>24</v>
      </c>
      <c r="F4" s="16" t="s">
        <v>23</v>
      </c>
      <c r="G4" t="s">
        <v>1115</v>
      </c>
      <c r="I4" s="16" t="s">
        <v>1057</v>
      </c>
      <c r="J4" t="s">
        <v>1118</v>
      </c>
      <c r="K4" t="s">
        <v>1119</v>
      </c>
      <c r="N4" s="16" t="s">
        <v>24</v>
      </c>
      <c r="O4" s="16" t="s">
        <v>0</v>
      </c>
      <c r="P4" t="s">
        <v>1126</v>
      </c>
      <c r="R4" s="16" t="s">
        <v>16</v>
      </c>
      <c r="S4" s="16" t="s">
        <v>25</v>
      </c>
      <c r="T4" t="s">
        <v>1113</v>
      </c>
      <c r="V4">
        <v>3</v>
      </c>
      <c r="X4" s="15">
        <v>11</v>
      </c>
    </row>
    <row r="5" spans="1:27" x14ac:dyDescent="0.35">
      <c r="A5" t="s">
        <v>1102</v>
      </c>
      <c r="B5" s="15">
        <v>2</v>
      </c>
      <c r="C5" s="15">
        <v>2</v>
      </c>
      <c r="E5" t="s">
        <v>34</v>
      </c>
      <c r="F5" t="s">
        <v>3</v>
      </c>
      <c r="G5" s="15">
        <v>17</v>
      </c>
      <c r="I5" s="17" t="s">
        <v>3</v>
      </c>
      <c r="J5" s="15">
        <v>0.75</v>
      </c>
      <c r="K5" s="18">
        <v>0.75</v>
      </c>
      <c r="L5" s="18"/>
      <c r="N5" s="21" t="s">
        <v>34</v>
      </c>
      <c r="O5" s="21" t="s">
        <v>13</v>
      </c>
      <c r="P5" s="22">
        <v>47</v>
      </c>
      <c r="R5" t="s">
        <v>20</v>
      </c>
      <c r="S5" t="s">
        <v>3</v>
      </c>
      <c r="T5" s="15">
        <v>10</v>
      </c>
      <c r="V5">
        <v>5</v>
      </c>
      <c r="X5" s="15">
        <v>112</v>
      </c>
    </row>
    <row r="6" spans="1:27" x14ac:dyDescent="0.35">
      <c r="A6" t="s">
        <v>1076</v>
      </c>
      <c r="B6" s="15">
        <v>5</v>
      </c>
      <c r="C6" s="15">
        <v>5</v>
      </c>
      <c r="E6" t="s">
        <v>1058</v>
      </c>
      <c r="G6" s="15">
        <v>17</v>
      </c>
      <c r="I6" s="17" t="s">
        <v>1058</v>
      </c>
      <c r="J6" s="15">
        <v>0.75</v>
      </c>
      <c r="K6" s="15">
        <v>0.75</v>
      </c>
      <c r="L6" s="15"/>
      <c r="O6" t="s">
        <v>12</v>
      </c>
      <c r="P6" s="15">
        <v>46</v>
      </c>
      <c r="R6" t="s">
        <v>1058</v>
      </c>
      <c r="T6" s="15">
        <v>10</v>
      </c>
      <c r="V6">
        <v>6</v>
      </c>
      <c r="X6" s="15">
        <v>113</v>
      </c>
    </row>
    <row r="7" spans="1:27" x14ac:dyDescent="0.35">
      <c r="A7" t="s">
        <v>1087</v>
      </c>
      <c r="B7" s="15">
        <v>5</v>
      </c>
      <c r="C7" s="15">
        <v>5</v>
      </c>
      <c r="O7" t="s">
        <v>11</v>
      </c>
      <c r="P7" s="15">
        <v>26</v>
      </c>
      <c r="V7">
        <v>8</v>
      </c>
      <c r="X7" s="15">
        <v>114</v>
      </c>
      <c r="Z7" t="s">
        <v>1129</v>
      </c>
      <c r="AA7">
        <f>SUM(X2:X96)</f>
        <v>5102</v>
      </c>
    </row>
    <row r="8" spans="1:27" x14ac:dyDescent="0.35">
      <c r="A8" t="s">
        <v>1101</v>
      </c>
      <c r="B8" s="15">
        <v>1</v>
      </c>
      <c r="C8" s="15">
        <v>1</v>
      </c>
      <c r="I8" s="16" t="s">
        <v>1057</v>
      </c>
      <c r="J8" t="s">
        <v>1118</v>
      </c>
      <c r="K8" t="s">
        <v>1119</v>
      </c>
      <c r="O8" t="s">
        <v>2</v>
      </c>
      <c r="P8" s="15">
        <v>23</v>
      </c>
      <c r="R8" s="16" t="s">
        <v>16</v>
      </c>
      <c r="S8" s="16" t="s">
        <v>25</v>
      </c>
      <c r="T8" t="s">
        <v>1113</v>
      </c>
      <c r="X8" s="15">
        <v>119</v>
      </c>
      <c r="Z8" t="s">
        <v>1130</v>
      </c>
      <c r="AA8">
        <v>858</v>
      </c>
    </row>
    <row r="9" spans="1:27" x14ac:dyDescent="0.35">
      <c r="A9" t="s">
        <v>1074</v>
      </c>
      <c r="B9" s="15">
        <v>2</v>
      </c>
      <c r="C9" s="15">
        <v>2</v>
      </c>
      <c r="I9" s="17" t="s">
        <v>1114</v>
      </c>
      <c r="J9" s="15">
        <v>1.1071428571428572</v>
      </c>
      <c r="K9" s="18">
        <v>1.1071428571428572</v>
      </c>
      <c r="L9" s="18"/>
      <c r="O9" t="s">
        <v>1</v>
      </c>
      <c r="P9" s="15">
        <v>16</v>
      </c>
      <c r="R9" t="s">
        <v>17</v>
      </c>
      <c r="S9" t="s">
        <v>1114</v>
      </c>
      <c r="T9" s="15">
        <v>54</v>
      </c>
      <c r="X9" s="15">
        <v>12</v>
      </c>
    </row>
    <row r="10" spans="1:27" x14ac:dyDescent="0.35">
      <c r="A10" t="s">
        <v>1107</v>
      </c>
      <c r="B10" s="15">
        <v>1</v>
      </c>
      <c r="C10" s="15">
        <v>1</v>
      </c>
      <c r="I10" s="17" t="s">
        <v>1058</v>
      </c>
      <c r="J10" s="15">
        <v>1.1071428571428572</v>
      </c>
      <c r="K10" s="15">
        <v>1.1071428571428572</v>
      </c>
      <c r="L10" s="15"/>
      <c r="N10" t="s">
        <v>1058</v>
      </c>
      <c r="P10" s="15">
        <v>158</v>
      </c>
      <c r="R10" t="s">
        <v>18</v>
      </c>
      <c r="S10" t="s">
        <v>1114</v>
      </c>
      <c r="T10" s="15">
        <v>85</v>
      </c>
      <c r="X10" s="15">
        <v>128</v>
      </c>
      <c r="Z10" t="s">
        <v>1131</v>
      </c>
      <c r="AA10">
        <f>AA7/AA8</f>
        <v>5.9463869463869461</v>
      </c>
    </row>
    <row r="11" spans="1:27" x14ac:dyDescent="0.35">
      <c r="A11" t="s">
        <v>1070</v>
      </c>
      <c r="B11" s="15">
        <v>4</v>
      </c>
      <c r="C11" s="15">
        <v>4</v>
      </c>
      <c r="R11" t="s">
        <v>19</v>
      </c>
      <c r="S11" t="s">
        <v>1114</v>
      </c>
      <c r="T11" s="15">
        <v>9</v>
      </c>
      <c r="X11" s="15">
        <v>13</v>
      </c>
    </row>
    <row r="12" spans="1:27" x14ac:dyDescent="0.35">
      <c r="A12" t="s">
        <v>1059</v>
      </c>
      <c r="B12" s="15">
        <v>7</v>
      </c>
      <c r="C12" s="15">
        <v>7</v>
      </c>
      <c r="R12" t="s">
        <v>1058</v>
      </c>
      <c r="T12" s="15">
        <v>148</v>
      </c>
      <c r="X12" s="15">
        <v>131</v>
      </c>
    </row>
    <row r="13" spans="1:27" x14ac:dyDescent="0.35">
      <c r="A13" t="s">
        <v>1072</v>
      </c>
      <c r="B13" s="15">
        <v>3</v>
      </c>
      <c r="C13" s="15">
        <v>3</v>
      </c>
      <c r="X13" s="15">
        <v>14</v>
      </c>
    </row>
    <row r="14" spans="1:27" x14ac:dyDescent="0.35">
      <c r="A14" t="s">
        <v>1060</v>
      </c>
      <c r="B14" s="15">
        <v>6</v>
      </c>
      <c r="C14" s="15">
        <v>6</v>
      </c>
      <c r="X14" s="15">
        <v>141</v>
      </c>
    </row>
    <row r="15" spans="1:27" x14ac:dyDescent="0.35">
      <c r="A15" t="s">
        <v>1067</v>
      </c>
      <c r="B15" s="15">
        <v>2</v>
      </c>
      <c r="C15" s="15">
        <v>2</v>
      </c>
      <c r="X15" s="15">
        <v>145</v>
      </c>
    </row>
    <row r="16" spans="1:27" x14ac:dyDescent="0.35">
      <c r="A16" t="s">
        <v>1073</v>
      </c>
      <c r="B16" s="15">
        <v>3</v>
      </c>
      <c r="C16" s="15">
        <v>3</v>
      </c>
      <c r="X16" s="15">
        <v>15</v>
      </c>
    </row>
    <row r="17" spans="1:24" x14ac:dyDescent="0.35">
      <c r="A17" t="s">
        <v>1080</v>
      </c>
      <c r="B17" s="15">
        <v>3</v>
      </c>
      <c r="C17" s="15">
        <v>3</v>
      </c>
      <c r="E17" t="s">
        <v>1120</v>
      </c>
      <c r="I17" t="s">
        <v>1122</v>
      </c>
      <c r="X17" s="15">
        <v>154</v>
      </c>
    </row>
    <row r="18" spans="1:24" x14ac:dyDescent="0.35">
      <c r="A18" t="s">
        <v>1064</v>
      </c>
      <c r="B18" s="15">
        <v>7</v>
      </c>
      <c r="C18" s="15">
        <v>7</v>
      </c>
      <c r="X18" s="15">
        <v>16</v>
      </c>
    </row>
    <row r="19" spans="1:24" x14ac:dyDescent="0.35">
      <c r="A19" t="s">
        <v>1077</v>
      </c>
      <c r="B19" s="15">
        <v>4</v>
      </c>
      <c r="C19" s="15">
        <v>4</v>
      </c>
      <c r="E19" s="16" t="s">
        <v>16</v>
      </c>
      <c r="F19" s="16" t="s">
        <v>0</v>
      </c>
      <c r="G19" t="s">
        <v>1121</v>
      </c>
      <c r="I19" s="16" t="s">
        <v>16</v>
      </c>
      <c r="J19" s="16" t="s">
        <v>46</v>
      </c>
      <c r="K19" t="s">
        <v>1121</v>
      </c>
      <c r="X19" s="15">
        <v>164</v>
      </c>
    </row>
    <row r="20" spans="1:24" x14ac:dyDescent="0.35">
      <c r="A20" t="s">
        <v>1079</v>
      </c>
      <c r="B20" s="15">
        <v>4</v>
      </c>
      <c r="C20" s="15">
        <v>4</v>
      </c>
      <c r="E20" s="19" t="s">
        <v>18</v>
      </c>
      <c r="F20" s="19" t="s">
        <v>12</v>
      </c>
      <c r="G20" s="20">
        <v>23</v>
      </c>
      <c r="I20" t="s">
        <v>17</v>
      </c>
      <c r="J20" t="s">
        <v>1052</v>
      </c>
      <c r="K20" s="15">
        <v>15</v>
      </c>
      <c r="X20" s="15">
        <v>17</v>
      </c>
    </row>
    <row r="21" spans="1:24" x14ac:dyDescent="0.35">
      <c r="A21" t="s">
        <v>1078</v>
      </c>
      <c r="B21" s="15">
        <v>3</v>
      </c>
      <c r="C21" s="15">
        <v>3</v>
      </c>
      <c r="F21" t="s">
        <v>11</v>
      </c>
      <c r="G21" s="15">
        <v>12</v>
      </c>
      <c r="J21" t="s">
        <v>1053</v>
      </c>
      <c r="K21" s="15">
        <v>10</v>
      </c>
      <c r="X21" s="15">
        <v>18</v>
      </c>
    </row>
    <row r="22" spans="1:24" x14ac:dyDescent="0.35">
      <c r="A22" t="s">
        <v>1093</v>
      </c>
      <c r="B22" s="15">
        <v>1</v>
      </c>
      <c r="C22" s="15">
        <v>1</v>
      </c>
      <c r="F22" t="s">
        <v>1</v>
      </c>
      <c r="G22" s="15">
        <v>9</v>
      </c>
      <c r="J22" t="s">
        <v>1048</v>
      </c>
      <c r="K22" s="15">
        <v>10</v>
      </c>
      <c r="X22" s="15">
        <v>19</v>
      </c>
    </row>
    <row r="23" spans="1:24" x14ac:dyDescent="0.35">
      <c r="A23" t="s">
        <v>1075</v>
      </c>
      <c r="B23" s="15">
        <v>2</v>
      </c>
      <c r="C23" s="15">
        <v>2</v>
      </c>
      <c r="F23" t="s">
        <v>2</v>
      </c>
      <c r="G23" s="15">
        <v>16</v>
      </c>
      <c r="J23" t="s">
        <v>1050</v>
      </c>
      <c r="K23" s="15">
        <v>9</v>
      </c>
      <c r="X23" s="15">
        <v>2</v>
      </c>
    </row>
    <row r="24" spans="1:24" x14ac:dyDescent="0.35">
      <c r="A24" t="s">
        <v>1065</v>
      </c>
      <c r="B24" s="15">
        <v>1</v>
      </c>
      <c r="C24" s="15">
        <v>1</v>
      </c>
      <c r="F24" t="s">
        <v>13</v>
      </c>
      <c r="G24" s="15">
        <v>25</v>
      </c>
      <c r="J24" t="s">
        <v>1051</v>
      </c>
      <c r="K24" s="15">
        <v>6</v>
      </c>
      <c r="X24" s="15">
        <v>20</v>
      </c>
    </row>
    <row r="25" spans="1:24" x14ac:dyDescent="0.35">
      <c r="A25" t="s">
        <v>1082</v>
      </c>
      <c r="B25" s="15">
        <v>3</v>
      </c>
      <c r="C25" s="15">
        <v>3</v>
      </c>
      <c r="E25" s="19" t="s">
        <v>17</v>
      </c>
      <c r="F25" s="19" t="s">
        <v>12</v>
      </c>
      <c r="G25" s="20">
        <v>18</v>
      </c>
      <c r="J25" t="s">
        <v>1049</v>
      </c>
      <c r="K25" s="15">
        <v>4</v>
      </c>
      <c r="X25" s="15">
        <v>21</v>
      </c>
    </row>
    <row r="26" spans="1:24" x14ac:dyDescent="0.35">
      <c r="A26" t="s">
        <v>1062</v>
      </c>
      <c r="B26" s="15">
        <v>2</v>
      </c>
      <c r="C26" s="15">
        <v>2</v>
      </c>
      <c r="F26" t="s">
        <v>11</v>
      </c>
      <c r="G26" s="15">
        <v>9</v>
      </c>
      <c r="I26" t="s">
        <v>18</v>
      </c>
      <c r="J26" t="s">
        <v>1052</v>
      </c>
      <c r="K26" s="15">
        <v>26</v>
      </c>
      <c r="X26" s="15">
        <v>22</v>
      </c>
    </row>
    <row r="27" spans="1:24" x14ac:dyDescent="0.35">
      <c r="A27" t="s">
        <v>1061</v>
      </c>
      <c r="B27" s="15">
        <v>1</v>
      </c>
      <c r="C27" s="15">
        <v>1</v>
      </c>
      <c r="F27" t="s">
        <v>1</v>
      </c>
      <c r="G27" s="15">
        <v>5</v>
      </c>
      <c r="J27" t="s">
        <v>1050</v>
      </c>
      <c r="K27" s="15">
        <v>19</v>
      </c>
      <c r="X27" s="15">
        <v>23</v>
      </c>
    </row>
    <row r="28" spans="1:24" x14ac:dyDescent="0.35">
      <c r="A28" t="s">
        <v>1085</v>
      </c>
      <c r="B28" s="15">
        <v>2</v>
      </c>
      <c r="C28" s="15">
        <v>2</v>
      </c>
      <c r="F28" t="s">
        <v>2</v>
      </c>
      <c r="G28" s="15">
        <v>5</v>
      </c>
      <c r="J28" t="s">
        <v>1048</v>
      </c>
      <c r="K28" s="15">
        <v>14</v>
      </c>
      <c r="X28" s="15">
        <v>24</v>
      </c>
    </row>
    <row r="29" spans="1:24" x14ac:dyDescent="0.35">
      <c r="A29" t="s">
        <v>1097</v>
      </c>
      <c r="B29" s="15">
        <v>2</v>
      </c>
      <c r="C29" s="15">
        <v>2</v>
      </c>
      <c r="F29" t="s">
        <v>13</v>
      </c>
      <c r="G29" s="15">
        <v>17</v>
      </c>
      <c r="J29" t="s">
        <v>1051</v>
      </c>
      <c r="K29" s="15">
        <v>11</v>
      </c>
      <c r="X29" s="15">
        <v>25</v>
      </c>
    </row>
    <row r="30" spans="1:24" x14ac:dyDescent="0.35">
      <c r="A30" t="s">
        <v>1063</v>
      </c>
      <c r="B30" s="15">
        <v>3</v>
      </c>
      <c r="C30" s="15">
        <v>3</v>
      </c>
      <c r="E30" s="19" t="s">
        <v>20</v>
      </c>
      <c r="F30" s="19" t="s">
        <v>12</v>
      </c>
      <c r="G30" s="20">
        <v>1</v>
      </c>
      <c r="J30" t="s">
        <v>1053</v>
      </c>
      <c r="K30" s="15">
        <v>11</v>
      </c>
      <c r="X30" s="15">
        <v>26</v>
      </c>
    </row>
    <row r="31" spans="1:24" x14ac:dyDescent="0.35">
      <c r="A31" t="s">
        <v>1086</v>
      </c>
      <c r="B31" s="15">
        <v>4</v>
      </c>
      <c r="C31" s="15">
        <v>4</v>
      </c>
      <c r="F31" t="s">
        <v>11</v>
      </c>
      <c r="G31" s="15">
        <v>3</v>
      </c>
      <c r="J31" t="s">
        <v>1049</v>
      </c>
      <c r="K31" s="15">
        <v>4</v>
      </c>
      <c r="X31" s="15">
        <v>27</v>
      </c>
    </row>
    <row r="32" spans="1:24" x14ac:dyDescent="0.35">
      <c r="A32" t="s">
        <v>1094</v>
      </c>
      <c r="B32" s="15">
        <v>1</v>
      </c>
      <c r="C32" s="15">
        <v>1</v>
      </c>
      <c r="F32" t="s">
        <v>1</v>
      </c>
      <c r="G32" s="15">
        <v>2</v>
      </c>
      <c r="I32" t="s">
        <v>19</v>
      </c>
      <c r="J32" t="s">
        <v>1050</v>
      </c>
      <c r="K32" s="15">
        <v>4</v>
      </c>
      <c r="X32" s="15">
        <v>28</v>
      </c>
    </row>
    <row r="33" spans="1:24" x14ac:dyDescent="0.35">
      <c r="A33" t="s">
        <v>1095</v>
      </c>
      <c r="B33" s="15">
        <v>1</v>
      </c>
      <c r="C33" s="15">
        <v>1</v>
      </c>
      <c r="F33" t="s">
        <v>2</v>
      </c>
      <c r="G33" s="15">
        <v>1</v>
      </c>
      <c r="J33" t="s">
        <v>1052</v>
      </c>
      <c r="K33" s="15">
        <v>2</v>
      </c>
      <c r="X33" s="15">
        <v>29</v>
      </c>
    </row>
    <row r="34" spans="1:24" x14ac:dyDescent="0.35">
      <c r="A34" t="s">
        <v>1103</v>
      </c>
      <c r="B34" s="15">
        <v>1</v>
      </c>
      <c r="C34" s="15">
        <v>1</v>
      </c>
      <c r="F34" t="s">
        <v>13</v>
      </c>
      <c r="G34" s="15">
        <v>3</v>
      </c>
      <c r="J34" t="s">
        <v>1048</v>
      </c>
      <c r="K34" s="15">
        <v>2</v>
      </c>
      <c r="X34" s="15">
        <v>3</v>
      </c>
    </row>
    <row r="35" spans="1:24" x14ac:dyDescent="0.35">
      <c r="A35" t="s">
        <v>1092</v>
      </c>
      <c r="B35" s="15">
        <v>2</v>
      </c>
      <c r="C35" s="15">
        <v>2</v>
      </c>
      <c r="E35" s="19" t="s">
        <v>19</v>
      </c>
      <c r="F35" s="19" t="s">
        <v>12</v>
      </c>
      <c r="G35" s="20">
        <v>4</v>
      </c>
      <c r="J35" t="s">
        <v>1051</v>
      </c>
      <c r="K35" s="15">
        <v>1</v>
      </c>
      <c r="X35" s="15">
        <v>30</v>
      </c>
    </row>
    <row r="36" spans="1:24" x14ac:dyDescent="0.35">
      <c r="A36" t="s">
        <v>1088</v>
      </c>
      <c r="B36" s="15">
        <v>1</v>
      </c>
      <c r="C36" s="15">
        <v>1</v>
      </c>
      <c r="F36" t="s">
        <v>11</v>
      </c>
      <c r="G36" s="15">
        <v>2</v>
      </c>
      <c r="I36" t="s">
        <v>20</v>
      </c>
      <c r="J36" t="s">
        <v>1052</v>
      </c>
      <c r="K36" s="15">
        <v>3</v>
      </c>
      <c r="X36" s="15">
        <v>31</v>
      </c>
    </row>
    <row r="37" spans="1:24" x14ac:dyDescent="0.35">
      <c r="A37" t="s">
        <v>1098</v>
      </c>
      <c r="B37" s="15">
        <v>1</v>
      </c>
      <c r="C37" s="15">
        <v>1</v>
      </c>
      <c r="F37" t="s">
        <v>2</v>
      </c>
      <c r="G37" s="15">
        <v>1</v>
      </c>
      <c r="J37" t="s">
        <v>1048</v>
      </c>
      <c r="K37" s="15">
        <v>3</v>
      </c>
      <c r="X37" s="15">
        <v>32</v>
      </c>
    </row>
    <row r="38" spans="1:24" x14ac:dyDescent="0.35">
      <c r="A38" t="s">
        <v>1083</v>
      </c>
      <c r="B38" s="15">
        <v>2</v>
      </c>
      <c r="C38" s="15">
        <v>2</v>
      </c>
      <c r="F38" t="s">
        <v>13</v>
      </c>
      <c r="G38" s="15">
        <v>2</v>
      </c>
      <c r="J38" t="s">
        <v>1050</v>
      </c>
      <c r="K38" s="15">
        <v>3</v>
      </c>
      <c r="X38" s="15">
        <v>33</v>
      </c>
    </row>
    <row r="39" spans="1:24" x14ac:dyDescent="0.35">
      <c r="A39" t="s">
        <v>1108</v>
      </c>
      <c r="B39" s="15">
        <v>1</v>
      </c>
      <c r="C39" s="15">
        <v>1</v>
      </c>
      <c r="E39" t="s">
        <v>1058</v>
      </c>
      <c r="G39" s="15">
        <v>158</v>
      </c>
      <c r="J39" t="s">
        <v>1051</v>
      </c>
      <c r="K39" s="15">
        <v>1</v>
      </c>
      <c r="X39" s="15">
        <v>34</v>
      </c>
    </row>
    <row r="40" spans="1:24" x14ac:dyDescent="0.35">
      <c r="A40" t="s">
        <v>1066</v>
      </c>
      <c r="B40" s="15">
        <v>2</v>
      </c>
      <c r="C40" s="15">
        <v>2</v>
      </c>
      <c r="I40" t="s">
        <v>1058</v>
      </c>
      <c r="K40" s="15">
        <v>158</v>
      </c>
      <c r="X40" s="15">
        <v>35</v>
      </c>
    </row>
    <row r="41" spans="1:24" x14ac:dyDescent="0.35">
      <c r="A41" t="s">
        <v>1112</v>
      </c>
      <c r="B41" s="15">
        <v>2</v>
      </c>
      <c r="C41" s="15">
        <v>2</v>
      </c>
      <c r="X41" s="15">
        <v>36</v>
      </c>
    </row>
    <row r="42" spans="1:24" x14ac:dyDescent="0.35">
      <c r="A42" t="s">
        <v>1089</v>
      </c>
      <c r="B42" s="15">
        <v>1</v>
      </c>
      <c r="C42" s="15">
        <v>1</v>
      </c>
      <c r="X42" s="15">
        <v>37</v>
      </c>
    </row>
    <row r="43" spans="1:24" x14ac:dyDescent="0.35">
      <c r="A43" t="s">
        <v>1090</v>
      </c>
      <c r="B43" s="15">
        <v>2</v>
      </c>
      <c r="C43" s="15">
        <v>2</v>
      </c>
      <c r="X43" s="15">
        <v>38</v>
      </c>
    </row>
    <row r="44" spans="1:24" x14ac:dyDescent="0.35">
      <c r="A44" t="s">
        <v>1105</v>
      </c>
      <c r="B44" s="15">
        <v>1</v>
      </c>
      <c r="C44" s="15">
        <v>1</v>
      </c>
      <c r="X44" s="15">
        <v>39</v>
      </c>
    </row>
    <row r="45" spans="1:24" x14ac:dyDescent="0.35">
      <c r="A45" t="s">
        <v>1100</v>
      </c>
      <c r="B45" s="15">
        <v>2</v>
      </c>
      <c r="C45" s="15">
        <v>2</v>
      </c>
      <c r="X45" s="15">
        <v>4</v>
      </c>
    </row>
    <row r="46" spans="1:24" x14ac:dyDescent="0.35">
      <c r="A46" t="s">
        <v>1109</v>
      </c>
      <c r="B46" s="15">
        <v>1</v>
      </c>
      <c r="C46" s="15">
        <v>1</v>
      </c>
      <c r="X46" s="15">
        <v>40</v>
      </c>
    </row>
    <row r="47" spans="1:24" x14ac:dyDescent="0.35">
      <c r="A47" t="s">
        <v>1081</v>
      </c>
      <c r="B47" s="15">
        <v>1</v>
      </c>
      <c r="C47" s="15">
        <v>1</v>
      </c>
      <c r="X47" s="15">
        <v>41</v>
      </c>
    </row>
    <row r="48" spans="1:24" x14ac:dyDescent="0.35">
      <c r="A48" t="s">
        <v>1104</v>
      </c>
      <c r="B48" s="15">
        <v>1</v>
      </c>
      <c r="C48" s="15">
        <v>1</v>
      </c>
      <c r="X48" s="15">
        <v>42</v>
      </c>
    </row>
    <row r="49" spans="1:24" x14ac:dyDescent="0.35">
      <c r="A49" t="s">
        <v>1084</v>
      </c>
      <c r="B49" s="15">
        <v>1</v>
      </c>
      <c r="C49" s="15">
        <v>1</v>
      </c>
      <c r="X49" s="15">
        <v>43</v>
      </c>
    </row>
    <row r="50" spans="1:24" x14ac:dyDescent="0.35">
      <c r="A50" t="s">
        <v>1111</v>
      </c>
      <c r="B50" s="15">
        <v>1</v>
      </c>
      <c r="C50" s="15">
        <v>1</v>
      </c>
      <c r="X50" s="15">
        <v>44</v>
      </c>
    </row>
    <row r="51" spans="1:24" x14ac:dyDescent="0.35">
      <c r="A51" t="s">
        <v>1068</v>
      </c>
      <c r="B51" s="15">
        <v>6</v>
      </c>
      <c r="C51" s="15">
        <v>6</v>
      </c>
      <c r="X51" s="15">
        <v>45</v>
      </c>
    </row>
    <row r="52" spans="1:24" x14ac:dyDescent="0.35">
      <c r="A52" t="s">
        <v>1071</v>
      </c>
      <c r="B52" s="15">
        <v>1</v>
      </c>
      <c r="C52" s="15">
        <v>1</v>
      </c>
      <c r="X52" s="15">
        <v>46</v>
      </c>
    </row>
    <row r="53" spans="1:24" x14ac:dyDescent="0.35">
      <c r="A53" t="s">
        <v>1106</v>
      </c>
      <c r="B53" s="15">
        <v>1</v>
      </c>
      <c r="C53" s="15">
        <v>1</v>
      </c>
      <c r="X53" s="15">
        <v>47</v>
      </c>
    </row>
    <row r="54" spans="1:24" x14ac:dyDescent="0.35">
      <c r="A54" t="s">
        <v>1110</v>
      </c>
      <c r="B54" s="15">
        <v>1</v>
      </c>
      <c r="C54" s="15">
        <v>1</v>
      </c>
      <c r="X54" s="15">
        <v>48</v>
      </c>
    </row>
    <row r="55" spans="1:24" x14ac:dyDescent="0.35">
      <c r="A55" t="s">
        <v>1091</v>
      </c>
      <c r="B55" s="15">
        <v>4</v>
      </c>
      <c r="C55" s="15">
        <v>4</v>
      </c>
      <c r="X55" s="15">
        <v>49</v>
      </c>
    </row>
    <row r="56" spans="1:24" x14ac:dyDescent="0.35">
      <c r="A56" t="s">
        <v>1099</v>
      </c>
      <c r="B56" s="15">
        <v>1</v>
      </c>
      <c r="C56" s="15">
        <v>1</v>
      </c>
      <c r="X56" s="15">
        <v>5</v>
      </c>
    </row>
    <row r="57" spans="1:24" x14ac:dyDescent="0.35">
      <c r="A57" t="s">
        <v>1069</v>
      </c>
      <c r="B57" s="15">
        <v>4</v>
      </c>
      <c r="C57" s="15">
        <v>4</v>
      </c>
      <c r="X57" s="15">
        <v>50</v>
      </c>
    </row>
    <row r="58" spans="1:24" x14ac:dyDescent="0.35">
      <c r="A58" t="s">
        <v>1096</v>
      </c>
      <c r="B58" s="15">
        <v>1</v>
      </c>
      <c r="C58" s="15">
        <v>1</v>
      </c>
      <c r="X58" s="15">
        <v>51</v>
      </c>
    </row>
    <row r="59" spans="1:24" x14ac:dyDescent="0.35">
      <c r="A59" t="s">
        <v>1058</v>
      </c>
      <c r="B59" s="15">
        <v>127</v>
      </c>
      <c r="C59" s="15">
        <v>127</v>
      </c>
      <c r="X59" s="15">
        <v>52</v>
      </c>
    </row>
    <row r="60" spans="1:24" x14ac:dyDescent="0.35">
      <c r="X60" s="15">
        <v>53</v>
      </c>
    </row>
    <row r="61" spans="1:24" x14ac:dyDescent="0.35">
      <c r="X61" s="15">
        <v>54</v>
      </c>
    </row>
    <row r="62" spans="1:24" x14ac:dyDescent="0.35">
      <c r="X62" s="15">
        <v>55</v>
      </c>
    </row>
    <row r="63" spans="1:24" x14ac:dyDescent="0.35">
      <c r="X63" s="15">
        <v>56</v>
      </c>
    </row>
    <row r="64" spans="1:24" x14ac:dyDescent="0.35">
      <c r="X64" s="15">
        <v>57</v>
      </c>
    </row>
    <row r="65" spans="24:24" x14ac:dyDescent="0.35">
      <c r="X65" s="15">
        <v>59</v>
      </c>
    </row>
    <row r="66" spans="24:24" x14ac:dyDescent="0.35">
      <c r="X66" s="15">
        <v>6</v>
      </c>
    </row>
    <row r="67" spans="24:24" x14ac:dyDescent="0.35">
      <c r="X67" s="15">
        <v>60</v>
      </c>
    </row>
    <row r="68" spans="24:24" x14ac:dyDescent="0.35">
      <c r="X68" s="15">
        <v>61</v>
      </c>
    </row>
    <row r="69" spans="24:24" x14ac:dyDescent="0.35">
      <c r="X69" s="15">
        <v>63</v>
      </c>
    </row>
    <row r="70" spans="24:24" x14ac:dyDescent="0.35">
      <c r="X70" s="15">
        <v>64</v>
      </c>
    </row>
    <row r="71" spans="24:24" x14ac:dyDescent="0.35">
      <c r="X71" s="15">
        <v>65</v>
      </c>
    </row>
    <row r="72" spans="24:24" x14ac:dyDescent="0.35">
      <c r="X72" s="15">
        <v>66</v>
      </c>
    </row>
    <row r="73" spans="24:24" x14ac:dyDescent="0.35">
      <c r="X73" s="15">
        <v>67</v>
      </c>
    </row>
    <row r="74" spans="24:24" x14ac:dyDescent="0.35">
      <c r="X74" s="15">
        <v>69</v>
      </c>
    </row>
    <row r="75" spans="24:24" x14ac:dyDescent="0.35">
      <c r="X75" s="15">
        <v>7</v>
      </c>
    </row>
    <row r="76" spans="24:24" x14ac:dyDescent="0.35">
      <c r="X76" s="15">
        <v>70</v>
      </c>
    </row>
    <row r="77" spans="24:24" x14ac:dyDescent="0.35">
      <c r="X77" s="15">
        <v>71</v>
      </c>
    </row>
    <row r="78" spans="24:24" x14ac:dyDescent="0.35">
      <c r="X78" s="15">
        <v>72</v>
      </c>
    </row>
    <row r="79" spans="24:24" x14ac:dyDescent="0.35">
      <c r="X79" s="15">
        <v>74</v>
      </c>
    </row>
    <row r="80" spans="24:24" x14ac:dyDescent="0.35">
      <c r="X80" s="15">
        <v>75</v>
      </c>
    </row>
    <row r="81" spans="24:24" x14ac:dyDescent="0.35">
      <c r="X81" s="15">
        <v>76</v>
      </c>
    </row>
    <row r="82" spans="24:24" x14ac:dyDescent="0.35">
      <c r="X82" s="15">
        <v>77</v>
      </c>
    </row>
    <row r="83" spans="24:24" x14ac:dyDescent="0.35">
      <c r="X83" s="15">
        <v>78</v>
      </c>
    </row>
    <row r="84" spans="24:24" x14ac:dyDescent="0.35">
      <c r="X84" s="15">
        <v>79</v>
      </c>
    </row>
    <row r="85" spans="24:24" x14ac:dyDescent="0.35">
      <c r="X85" s="15">
        <v>8</v>
      </c>
    </row>
    <row r="86" spans="24:24" x14ac:dyDescent="0.35">
      <c r="X86" s="15">
        <v>81</v>
      </c>
    </row>
    <row r="87" spans="24:24" x14ac:dyDescent="0.35">
      <c r="X87" s="15">
        <v>82</v>
      </c>
    </row>
    <row r="88" spans="24:24" x14ac:dyDescent="0.35">
      <c r="X88" s="15">
        <v>83</v>
      </c>
    </row>
    <row r="89" spans="24:24" x14ac:dyDescent="0.35">
      <c r="X89" s="15">
        <v>84</v>
      </c>
    </row>
    <row r="90" spans="24:24" x14ac:dyDescent="0.35">
      <c r="X90" s="15">
        <v>86</v>
      </c>
    </row>
    <row r="91" spans="24:24" x14ac:dyDescent="0.35">
      <c r="X91" s="15">
        <v>87</v>
      </c>
    </row>
    <row r="92" spans="24:24" x14ac:dyDescent="0.35">
      <c r="X92" s="15">
        <v>9</v>
      </c>
    </row>
    <row r="93" spans="24:24" x14ac:dyDescent="0.35">
      <c r="X93" s="15">
        <v>91</v>
      </c>
    </row>
    <row r="94" spans="24:24" x14ac:dyDescent="0.35">
      <c r="X94" s="15">
        <v>95</v>
      </c>
    </row>
    <row r="95" spans="24:24" x14ac:dyDescent="0.35">
      <c r="X95" s="15">
        <v>96</v>
      </c>
    </row>
    <row r="96" spans="24:24" x14ac:dyDescent="0.35">
      <c r="X96" s="15">
        <v>97</v>
      </c>
    </row>
  </sheetData>
  <conditionalFormatting pivot="1" sqref="G20:G38">
    <cfRule type="dataBar" priority="8">
      <dataBar>
        <cfvo type="min"/>
        <cfvo type="max"/>
        <color rgb="FF638EC6"/>
      </dataBar>
      <extLst>
        <ext xmlns:x14="http://schemas.microsoft.com/office/spreadsheetml/2009/9/main" uri="{B025F937-C7B1-47D3-B67F-A62EFF666E3E}">
          <x14:id>{466CEA97-DEB7-4E95-85AF-22C56D0F5AE4}</x14:id>
        </ext>
      </extLst>
    </cfRule>
  </conditionalFormatting>
  <conditionalFormatting pivot="1" sqref="T9:T11">
    <cfRule type="dataBar" priority="2">
      <dataBar>
        <cfvo type="min"/>
        <cfvo type="max"/>
        <color rgb="FFD6007B"/>
      </dataBar>
      <extLst>
        <ext xmlns:x14="http://schemas.microsoft.com/office/spreadsheetml/2009/9/main" uri="{B025F937-C7B1-47D3-B67F-A62EFF666E3E}">
          <x14:id>{442CBD41-F7DD-432A-A2BD-1353132DCF6C}</x14:id>
        </ext>
      </extLst>
    </cfRule>
  </conditionalFormatting>
  <conditionalFormatting pivot="1" sqref="K20:K39">
    <cfRule type="dataBar" priority="1">
      <dataBar>
        <cfvo type="min"/>
        <cfvo type="max"/>
        <color rgb="FFFF555A"/>
      </dataBar>
      <extLst>
        <ext xmlns:x14="http://schemas.microsoft.com/office/spreadsheetml/2009/9/main" uri="{B025F937-C7B1-47D3-B67F-A62EFF666E3E}">
          <x14:id>{A9F68C73-7988-44A8-A558-1D554753A9DB}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66CEA97-DEB7-4E95-85AF-22C56D0F5AE4}">
            <x14:dataBar minLength="0" maxLength="100" gradient="0">
              <x14:cfvo type="autoMin"/>
              <x14:cfvo type="autoMax"/>
              <x14:negativeFillColor rgb="FFFF0000"/>
              <x14:axisColor rgb="FF000000"/>
            </x14:dataBar>
          </x14:cfRule>
          <xm:sqref>G20:G38</xm:sqref>
        </x14:conditionalFormatting>
        <x14:conditionalFormatting xmlns:xm="http://schemas.microsoft.com/office/excel/2006/main" pivot="1">
          <x14:cfRule type="dataBar" id="{442CBD41-F7DD-432A-A2BD-1353132DCF6C}">
            <x14:dataBar minLength="0" maxLength="100" border="1" negativeBarBorderColorSameAsPositive="0">
              <x14:cfvo type="autoMin"/>
              <x14:cfvo type="autoMax"/>
              <x14:borderColor rgb="FFD6007B"/>
              <x14:negativeFillColor rgb="FFFF0000"/>
              <x14:negativeBorderColor rgb="FFFF0000"/>
              <x14:axisColor rgb="FF000000"/>
            </x14:dataBar>
          </x14:cfRule>
          <xm:sqref>T9:T11</xm:sqref>
        </x14:conditionalFormatting>
        <x14:conditionalFormatting xmlns:xm="http://schemas.microsoft.com/office/excel/2006/main" pivot="1">
          <x14:cfRule type="dataBar" id="{A9F68C73-7988-44A8-A558-1D554753A9DB}">
            <x14:dataBar minLength="0" maxLength="100" gradient="0">
              <x14:cfvo type="autoMin"/>
              <x14:cfvo type="autoMax"/>
              <x14:negativeFillColor rgb="FFFF0000"/>
              <x14:axisColor rgb="FF000000"/>
            </x14:dataBar>
          </x14:cfRule>
          <xm:sqref>K20:K39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49A2-7C96-4D4E-BB42-A56C3FEA684D}">
  <dimension ref="A3:L32"/>
  <sheetViews>
    <sheetView zoomScale="77" workbookViewId="0">
      <selection activeCell="R9" sqref="R9"/>
    </sheetView>
  </sheetViews>
  <sheetFormatPr defaultRowHeight="14.5" x14ac:dyDescent="0.35"/>
  <cols>
    <col min="1" max="1" width="13.453125" bestFit="1" customWidth="1"/>
    <col min="2" max="2" width="15.1796875" bestFit="1" customWidth="1"/>
    <col min="3" max="3" width="13" bestFit="1" customWidth="1"/>
    <col min="4" max="4" width="14.6328125" bestFit="1" customWidth="1"/>
    <col min="10" max="10" width="15.36328125" bestFit="1" customWidth="1"/>
    <col min="11" max="11" width="14.7265625" bestFit="1" customWidth="1"/>
    <col min="12" max="12" width="16.1796875" bestFit="1" customWidth="1"/>
  </cols>
  <sheetData>
    <row r="3" spans="1:3" x14ac:dyDescent="0.35">
      <c r="A3" s="16" t="s">
        <v>1057</v>
      </c>
      <c r="B3" t="s">
        <v>1132</v>
      </c>
      <c r="C3" t="s">
        <v>1135</v>
      </c>
    </row>
    <row r="4" spans="1:3" x14ac:dyDescent="0.35">
      <c r="A4" s="17" t="s">
        <v>1049</v>
      </c>
      <c r="B4" s="15">
        <v>920</v>
      </c>
      <c r="C4" s="15">
        <v>920</v>
      </c>
    </row>
    <row r="5" spans="1:3" x14ac:dyDescent="0.35">
      <c r="A5" s="17" t="s">
        <v>1053</v>
      </c>
      <c r="B5" s="15">
        <v>2850</v>
      </c>
      <c r="C5" s="15">
        <v>2850</v>
      </c>
    </row>
    <row r="6" spans="1:3" x14ac:dyDescent="0.35">
      <c r="A6" s="17" t="s">
        <v>1052</v>
      </c>
      <c r="B6" s="15">
        <v>2785</v>
      </c>
      <c r="C6" s="15">
        <v>2470</v>
      </c>
    </row>
    <row r="7" spans="1:3" x14ac:dyDescent="0.35">
      <c r="A7" s="17" t="s">
        <v>1050</v>
      </c>
      <c r="B7" s="15">
        <v>2970</v>
      </c>
      <c r="C7" s="15">
        <v>2670</v>
      </c>
    </row>
    <row r="8" spans="1:3" x14ac:dyDescent="0.35">
      <c r="A8" s="17" t="s">
        <v>1048</v>
      </c>
      <c r="B8" s="15">
        <v>3465</v>
      </c>
      <c r="C8" s="15">
        <v>3365</v>
      </c>
    </row>
    <row r="9" spans="1:3" x14ac:dyDescent="0.35">
      <c r="A9" s="17" t="s">
        <v>1051</v>
      </c>
      <c r="B9" s="15">
        <v>1715</v>
      </c>
      <c r="C9" s="15">
        <v>1695</v>
      </c>
    </row>
    <row r="10" spans="1:3" x14ac:dyDescent="0.35">
      <c r="A10" s="17" t="s">
        <v>1058</v>
      </c>
      <c r="B10" s="15">
        <v>14705</v>
      </c>
      <c r="C10" s="15">
        <v>13970</v>
      </c>
    </row>
    <row r="17" spans="1:12" x14ac:dyDescent="0.35">
      <c r="A17" s="16" t="s">
        <v>1057</v>
      </c>
      <c r="B17" t="s">
        <v>1134</v>
      </c>
      <c r="K17" s="16" t="s">
        <v>1057</v>
      </c>
      <c r="L17" t="s">
        <v>1121</v>
      </c>
    </row>
    <row r="18" spans="1:12" x14ac:dyDescent="0.35">
      <c r="A18" s="17" t="s">
        <v>9</v>
      </c>
      <c r="B18" s="15">
        <v>45</v>
      </c>
      <c r="K18" s="17" t="s">
        <v>12</v>
      </c>
      <c r="L18" s="15">
        <v>46</v>
      </c>
    </row>
    <row r="19" spans="1:12" x14ac:dyDescent="0.35">
      <c r="A19" s="17" t="s">
        <v>44</v>
      </c>
      <c r="B19" s="15">
        <v>57</v>
      </c>
      <c r="K19" s="17" t="s">
        <v>11</v>
      </c>
      <c r="L19" s="15">
        <v>26</v>
      </c>
    </row>
    <row r="20" spans="1:12" x14ac:dyDescent="0.35">
      <c r="A20" s="17" t="s">
        <v>8</v>
      </c>
      <c r="B20" s="15">
        <v>43</v>
      </c>
      <c r="K20" s="17" t="s">
        <v>1</v>
      </c>
      <c r="L20" s="15">
        <v>16</v>
      </c>
    </row>
    <row r="21" spans="1:12" x14ac:dyDescent="0.35">
      <c r="A21" s="17" t="s">
        <v>7</v>
      </c>
      <c r="B21" s="15">
        <v>1</v>
      </c>
      <c r="K21" s="17" t="s">
        <v>2</v>
      </c>
      <c r="L21" s="15">
        <v>23</v>
      </c>
    </row>
    <row r="22" spans="1:12" x14ac:dyDescent="0.35">
      <c r="A22" s="17" t="s">
        <v>6</v>
      </c>
      <c r="B22" s="15">
        <v>12</v>
      </c>
      <c r="K22" s="17" t="s">
        <v>13</v>
      </c>
      <c r="L22" s="15">
        <v>47</v>
      </c>
    </row>
    <row r="23" spans="1:12" x14ac:dyDescent="0.35">
      <c r="A23" s="17" t="s">
        <v>1058</v>
      </c>
      <c r="B23" s="15">
        <v>158</v>
      </c>
      <c r="K23" s="17" t="s">
        <v>1058</v>
      </c>
      <c r="L23" s="15">
        <v>158</v>
      </c>
    </row>
    <row r="28" spans="1:12" x14ac:dyDescent="0.35">
      <c r="J28" t="s">
        <v>1136</v>
      </c>
      <c r="K28" t="s">
        <v>1137</v>
      </c>
    </row>
    <row r="29" spans="1:12" x14ac:dyDescent="0.35">
      <c r="J29" s="15">
        <v>45530.140899999999</v>
      </c>
      <c r="K29" s="15">
        <v>38588.5069</v>
      </c>
    </row>
    <row r="31" spans="1:12" x14ac:dyDescent="0.35">
      <c r="B31" t="s">
        <v>1133</v>
      </c>
      <c r="D31" t="s">
        <v>1123</v>
      </c>
    </row>
    <row r="32" spans="1:12" x14ac:dyDescent="0.35">
      <c r="B32" s="15">
        <v>60235.14090000002</v>
      </c>
      <c r="D32" s="15">
        <v>52558.506900000022</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C24E7-FD73-467A-B956-65E7DC4E89DF}">
  <dimension ref="A1:R65"/>
  <sheetViews>
    <sheetView showGridLines="0" tabSelected="1" zoomScale="42" zoomScaleNormal="70" workbookViewId="0">
      <selection activeCell="F23" sqref="F23"/>
    </sheetView>
  </sheetViews>
  <sheetFormatPr defaultRowHeight="14.5" x14ac:dyDescent="0.35"/>
  <cols>
    <col min="6" max="6" width="27.1796875" bestFit="1" customWidth="1"/>
  </cols>
  <sheetData>
    <row r="1" spans="1:18" x14ac:dyDescent="0.35">
      <c r="A1" s="23"/>
      <c r="B1" s="23"/>
      <c r="C1" s="23"/>
      <c r="D1" s="23"/>
      <c r="E1" s="23"/>
      <c r="F1" s="23"/>
      <c r="G1" s="23"/>
      <c r="H1" s="23"/>
      <c r="I1" s="23"/>
      <c r="J1" s="23"/>
      <c r="K1" s="23"/>
      <c r="L1" s="23"/>
      <c r="M1" s="23"/>
      <c r="N1" s="23"/>
      <c r="O1" s="23"/>
      <c r="P1" s="23"/>
      <c r="Q1" s="23"/>
      <c r="R1" s="23"/>
    </row>
    <row r="2" spans="1:18" x14ac:dyDescent="0.35">
      <c r="A2" s="23"/>
      <c r="B2" s="23"/>
      <c r="C2" s="23"/>
      <c r="D2" s="23"/>
      <c r="E2" s="23"/>
      <c r="F2" s="23"/>
      <c r="G2" s="23"/>
      <c r="H2" s="23"/>
      <c r="I2" s="23"/>
      <c r="J2" s="23"/>
      <c r="K2" s="23"/>
      <c r="L2" s="23"/>
      <c r="M2" s="23"/>
      <c r="N2" s="23"/>
      <c r="O2" s="23"/>
      <c r="P2" s="23"/>
      <c r="Q2" s="23"/>
      <c r="R2" s="23"/>
    </row>
    <row r="3" spans="1:18" x14ac:dyDescent="0.35">
      <c r="A3" s="23"/>
      <c r="B3" s="23"/>
      <c r="C3" s="23"/>
      <c r="D3" s="23"/>
      <c r="E3" s="23"/>
      <c r="F3" s="23"/>
      <c r="G3" s="23"/>
      <c r="H3" s="23"/>
      <c r="I3" s="23"/>
      <c r="J3" s="23"/>
      <c r="K3" s="23"/>
      <c r="L3" s="23"/>
      <c r="M3" s="23"/>
      <c r="N3" s="23"/>
      <c r="O3" s="23"/>
      <c r="P3" s="23"/>
      <c r="Q3" s="23"/>
      <c r="R3" s="23"/>
    </row>
    <row r="4" spans="1:18" x14ac:dyDescent="0.35">
      <c r="A4" s="23"/>
      <c r="B4" s="23"/>
      <c r="C4" s="23"/>
      <c r="D4" s="23"/>
      <c r="E4" s="23"/>
      <c r="F4" s="23"/>
      <c r="G4" s="23"/>
      <c r="H4" s="23"/>
      <c r="I4" s="23"/>
      <c r="J4" s="23"/>
      <c r="K4" s="23"/>
      <c r="L4" s="23"/>
      <c r="M4" s="23"/>
      <c r="N4" s="23"/>
      <c r="O4" s="23"/>
      <c r="P4" s="23"/>
      <c r="Q4" s="23"/>
      <c r="R4" s="23"/>
    </row>
    <row r="5" spans="1:18" x14ac:dyDescent="0.35">
      <c r="A5" s="23"/>
      <c r="B5" s="23"/>
      <c r="C5" s="23"/>
      <c r="D5" s="23"/>
      <c r="E5" s="23"/>
      <c r="F5" s="23"/>
      <c r="G5" s="23"/>
      <c r="H5" s="23"/>
      <c r="I5" s="23"/>
      <c r="J5" s="23"/>
      <c r="K5" s="23"/>
      <c r="L5" s="23"/>
      <c r="M5" s="23"/>
      <c r="N5" s="23"/>
      <c r="O5" s="23"/>
      <c r="P5" s="23"/>
      <c r="Q5" s="23"/>
      <c r="R5" s="23"/>
    </row>
    <row r="6" spans="1:18" x14ac:dyDescent="0.35">
      <c r="A6" s="23"/>
      <c r="B6" s="23"/>
      <c r="C6" s="23"/>
      <c r="D6" s="23"/>
      <c r="E6" s="23"/>
      <c r="F6" s="23"/>
      <c r="G6" s="23"/>
      <c r="H6" s="23"/>
      <c r="I6" s="23"/>
      <c r="J6" s="23"/>
      <c r="K6" s="23"/>
      <c r="L6" s="23"/>
      <c r="M6" s="23"/>
      <c r="N6" s="23"/>
      <c r="O6" s="23"/>
      <c r="P6" s="23"/>
      <c r="Q6" s="23"/>
      <c r="R6" s="23"/>
    </row>
    <row r="7" spans="1:18" x14ac:dyDescent="0.35">
      <c r="A7" s="23"/>
      <c r="B7" s="23"/>
      <c r="C7" s="23"/>
      <c r="D7" s="23"/>
      <c r="E7" s="23"/>
      <c r="F7" s="23"/>
      <c r="G7" s="23"/>
      <c r="H7" s="23"/>
      <c r="I7" s="23"/>
      <c r="J7" s="23"/>
      <c r="K7" s="23"/>
      <c r="L7" s="23"/>
      <c r="M7" s="23"/>
      <c r="N7" s="23"/>
      <c r="O7" s="23"/>
      <c r="P7" s="23"/>
      <c r="Q7" s="23"/>
      <c r="R7" s="23"/>
    </row>
    <row r="8" spans="1:18" x14ac:dyDescent="0.35">
      <c r="A8" s="23"/>
      <c r="B8" s="23"/>
      <c r="C8" s="23"/>
      <c r="D8" s="23"/>
      <c r="E8" s="23"/>
      <c r="F8" s="23"/>
      <c r="G8" s="23"/>
      <c r="H8" s="23"/>
      <c r="I8" s="23"/>
      <c r="J8" s="23"/>
      <c r="K8" s="23"/>
      <c r="L8" s="23"/>
      <c r="M8" s="23"/>
      <c r="N8" s="23"/>
      <c r="O8" s="23"/>
      <c r="P8" s="23"/>
      <c r="Q8" s="23"/>
      <c r="R8" s="23"/>
    </row>
    <row r="9" spans="1:18" ht="26" x14ac:dyDescent="0.6">
      <c r="A9" s="23"/>
      <c r="B9" s="23"/>
      <c r="C9" s="23"/>
      <c r="D9" s="23"/>
      <c r="E9" s="23"/>
      <c r="F9" s="25" t="s">
        <v>1133</v>
      </c>
      <c r="G9" s="23"/>
      <c r="H9" s="23"/>
      <c r="I9" s="23"/>
      <c r="J9" s="23"/>
      <c r="K9" s="23"/>
      <c r="L9" s="23"/>
      <c r="M9" s="23"/>
      <c r="N9" s="23"/>
      <c r="O9" s="23"/>
      <c r="P9" s="23"/>
      <c r="Q9" s="23"/>
      <c r="R9" s="23"/>
    </row>
    <row r="10" spans="1:18" ht="26" x14ac:dyDescent="0.6">
      <c r="A10" s="23"/>
      <c r="B10" s="23"/>
      <c r="C10" s="23"/>
      <c r="D10" s="23"/>
      <c r="E10" s="23"/>
      <c r="F10" s="24">
        <v>60235.14090000002</v>
      </c>
      <c r="G10" s="23"/>
      <c r="H10" s="23"/>
      <c r="I10" s="23"/>
      <c r="J10" s="23"/>
      <c r="K10" s="23"/>
      <c r="L10" s="23"/>
      <c r="M10" s="23"/>
      <c r="N10" s="23"/>
      <c r="O10" s="23"/>
      <c r="P10" s="23"/>
      <c r="Q10" s="23"/>
      <c r="R10" s="23"/>
    </row>
    <row r="11" spans="1:18" x14ac:dyDescent="0.35">
      <c r="A11" s="23"/>
      <c r="B11" s="23"/>
      <c r="C11" s="23"/>
      <c r="D11" s="23"/>
      <c r="E11" s="23"/>
      <c r="F11" s="23"/>
      <c r="G11" s="23"/>
      <c r="H11" s="23"/>
      <c r="I11" s="23"/>
      <c r="J11" s="23"/>
      <c r="K11" s="23"/>
      <c r="L11" s="23"/>
      <c r="M11" s="23"/>
      <c r="N11" s="23"/>
      <c r="O11" s="23"/>
      <c r="P11" s="23"/>
      <c r="Q11" s="23"/>
      <c r="R11" s="23"/>
    </row>
    <row r="12" spans="1:18" x14ac:dyDescent="0.35">
      <c r="A12" s="23"/>
      <c r="B12" s="23"/>
      <c r="C12" s="23"/>
      <c r="D12" s="23"/>
      <c r="E12" s="23"/>
      <c r="F12" s="23"/>
      <c r="G12" s="23"/>
      <c r="H12" s="23"/>
      <c r="I12" s="23"/>
      <c r="J12" s="23"/>
      <c r="K12" s="23"/>
      <c r="L12" s="23"/>
      <c r="M12" s="23"/>
      <c r="N12" s="23"/>
      <c r="O12" s="23"/>
      <c r="P12" s="23"/>
      <c r="Q12" s="23"/>
      <c r="R12" s="23"/>
    </row>
    <row r="13" spans="1:18" ht="26" x14ac:dyDescent="0.6">
      <c r="A13" s="23"/>
      <c r="B13" s="23"/>
      <c r="C13" s="23"/>
      <c r="D13" s="23"/>
      <c r="E13" s="23"/>
      <c r="F13" s="25" t="s">
        <v>1123</v>
      </c>
      <c r="G13" s="23"/>
      <c r="H13" s="23"/>
      <c r="I13" s="23"/>
      <c r="J13" s="23"/>
      <c r="K13" s="23"/>
      <c r="L13" s="23"/>
      <c r="M13" s="23"/>
      <c r="N13" s="23"/>
      <c r="O13" s="23"/>
      <c r="P13" s="23"/>
      <c r="Q13" s="23"/>
      <c r="R13" s="23"/>
    </row>
    <row r="14" spans="1:18" ht="26" x14ac:dyDescent="0.6">
      <c r="A14" s="23"/>
      <c r="B14" s="23"/>
      <c r="C14" s="23"/>
      <c r="D14" s="23"/>
      <c r="E14" s="23"/>
      <c r="F14" s="24">
        <v>52558.506900000022</v>
      </c>
      <c r="G14" s="23"/>
      <c r="H14" s="23"/>
      <c r="I14" s="23"/>
      <c r="J14" s="23"/>
      <c r="K14" s="23"/>
      <c r="L14" s="23"/>
      <c r="M14" s="23"/>
      <c r="N14" s="23"/>
      <c r="O14" s="23"/>
      <c r="P14" s="23"/>
      <c r="Q14" s="23"/>
      <c r="R14" s="23"/>
    </row>
    <row r="15" spans="1:18" x14ac:dyDescent="0.35">
      <c r="A15" s="23"/>
      <c r="B15" s="23"/>
      <c r="C15" s="23"/>
      <c r="D15" s="23"/>
      <c r="E15" s="23"/>
      <c r="F15" s="23"/>
      <c r="G15" s="23"/>
      <c r="H15" s="23"/>
      <c r="I15" s="23"/>
      <c r="J15" s="23"/>
      <c r="K15" s="23"/>
      <c r="L15" s="23"/>
      <c r="M15" s="23"/>
      <c r="N15" s="23"/>
      <c r="O15" s="23"/>
      <c r="P15" s="23"/>
      <c r="Q15" s="23"/>
      <c r="R15" s="23"/>
    </row>
    <row r="16" spans="1:18" x14ac:dyDescent="0.35">
      <c r="A16" s="23"/>
      <c r="B16" s="23"/>
      <c r="C16" s="23"/>
      <c r="D16" s="23"/>
      <c r="E16" s="23"/>
      <c r="F16" s="23"/>
      <c r="G16" s="23"/>
      <c r="H16" s="23"/>
      <c r="I16" s="23"/>
      <c r="J16" s="23"/>
      <c r="K16" s="23"/>
      <c r="L16" s="23"/>
      <c r="M16" s="23"/>
      <c r="N16" s="23"/>
      <c r="O16" s="23"/>
      <c r="P16" s="23"/>
      <c r="Q16" s="23"/>
      <c r="R16" s="23"/>
    </row>
    <row r="17" spans="1:18" x14ac:dyDescent="0.35">
      <c r="A17" s="23"/>
      <c r="B17" s="23"/>
      <c r="C17" s="23"/>
      <c r="D17" s="23"/>
      <c r="E17" s="23"/>
      <c r="F17" s="23"/>
      <c r="G17" s="23"/>
      <c r="H17" s="23"/>
      <c r="I17" s="23"/>
      <c r="J17" s="23"/>
      <c r="K17" s="23"/>
      <c r="L17" s="23"/>
      <c r="M17" s="23"/>
      <c r="N17" s="23"/>
      <c r="O17" s="23"/>
      <c r="P17" s="23"/>
      <c r="Q17" s="23"/>
      <c r="R17" s="23"/>
    </row>
    <row r="18" spans="1:18" x14ac:dyDescent="0.35">
      <c r="A18" s="23"/>
      <c r="B18" s="23"/>
      <c r="C18" s="23"/>
      <c r="D18" s="23"/>
      <c r="E18" s="23"/>
      <c r="F18" s="23"/>
      <c r="G18" s="23"/>
      <c r="H18" s="23"/>
      <c r="I18" s="23"/>
      <c r="J18" s="23"/>
      <c r="K18" s="23"/>
      <c r="L18" s="23"/>
      <c r="M18" s="23"/>
      <c r="N18" s="23"/>
      <c r="O18" s="23"/>
      <c r="P18" s="23"/>
      <c r="Q18" s="23"/>
      <c r="R18" s="23"/>
    </row>
    <row r="19" spans="1:18" x14ac:dyDescent="0.35">
      <c r="A19" s="23"/>
      <c r="B19" s="23"/>
      <c r="C19" s="23"/>
      <c r="D19" s="23"/>
      <c r="E19" s="23"/>
      <c r="F19" s="23"/>
      <c r="G19" s="23"/>
      <c r="H19" s="23"/>
      <c r="I19" s="23"/>
      <c r="J19" s="23"/>
      <c r="K19" s="23"/>
      <c r="L19" s="23"/>
      <c r="M19" s="23"/>
      <c r="N19" s="23"/>
      <c r="O19" s="23"/>
      <c r="P19" s="23"/>
      <c r="Q19" s="23"/>
      <c r="R19" s="23"/>
    </row>
    <row r="20" spans="1:18" x14ac:dyDescent="0.35">
      <c r="A20" s="23"/>
      <c r="B20" s="23"/>
      <c r="C20" s="23"/>
      <c r="D20" s="23"/>
      <c r="E20" s="23"/>
      <c r="F20" s="23"/>
      <c r="G20" s="23"/>
      <c r="H20" s="23"/>
      <c r="I20" s="23"/>
      <c r="J20" s="23"/>
      <c r="K20" s="23"/>
      <c r="L20" s="23"/>
      <c r="M20" s="23"/>
      <c r="N20" s="23"/>
      <c r="O20" s="23"/>
      <c r="P20" s="23"/>
      <c r="Q20" s="23"/>
      <c r="R20" s="23"/>
    </row>
    <row r="21" spans="1:18" x14ac:dyDescent="0.35">
      <c r="A21" s="23"/>
      <c r="B21" s="23"/>
      <c r="C21" s="23"/>
      <c r="D21" s="23"/>
      <c r="E21" s="23"/>
      <c r="F21" s="23"/>
      <c r="G21" s="23"/>
      <c r="H21" s="23"/>
      <c r="I21" s="23"/>
      <c r="J21" s="23"/>
      <c r="K21" s="23"/>
      <c r="L21" s="23"/>
      <c r="M21" s="23"/>
      <c r="N21" s="23"/>
      <c r="O21" s="23"/>
      <c r="P21" s="23"/>
      <c r="Q21" s="23"/>
      <c r="R21" s="23"/>
    </row>
    <row r="22" spans="1:18" x14ac:dyDescent="0.35">
      <c r="A22" s="23"/>
      <c r="B22" s="23"/>
      <c r="C22" s="23"/>
      <c r="D22" s="23"/>
      <c r="E22" s="23"/>
      <c r="F22" s="23"/>
      <c r="G22" s="23"/>
      <c r="H22" s="23"/>
      <c r="I22" s="23"/>
      <c r="J22" s="23"/>
      <c r="K22" s="23"/>
      <c r="L22" s="23"/>
      <c r="M22" s="23"/>
      <c r="N22" s="23"/>
      <c r="O22" s="23"/>
      <c r="P22" s="23"/>
      <c r="Q22" s="23"/>
      <c r="R22" s="23"/>
    </row>
    <row r="23" spans="1:18" x14ac:dyDescent="0.35">
      <c r="A23" s="23"/>
      <c r="B23" s="23"/>
      <c r="C23" s="23"/>
      <c r="D23" s="23"/>
      <c r="E23" s="23"/>
      <c r="F23" s="23"/>
      <c r="G23" s="23"/>
      <c r="H23" s="23"/>
      <c r="I23" s="23"/>
      <c r="J23" s="23"/>
      <c r="K23" s="23"/>
      <c r="L23" s="23"/>
      <c r="M23" s="23"/>
      <c r="N23" s="23"/>
      <c r="O23" s="23"/>
      <c r="P23" s="23"/>
      <c r="Q23" s="23"/>
      <c r="R23" s="23"/>
    </row>
    <row r="24" spans="1:18" x14ac:dyDescent="0.35">
      <c r="A24" s="23"/>
      <c r="B24" s="23"/>
      <c r="C24" s="23"/>
      <c r="D24" s="23"/>
      <c r="E24" s="23"/>
      <c r="F24" s="23"/>
      <c r="G24" s="23"/>
      <c r="H24" s="23"/>
      <c r="I24" s="23"/>
      <c r="J24" s="23"/>
      <c r="K24" s="23"/>
      <c r="L24" s="23"/>
      <c r="M24" s="23"/>
      <c r="N24" s="23"/>
      <c r="O24" s="23"/>
      <c r="P24" s="23"/>
      <c r="Q24" s="23"/>
      <c r="R24" s="23"/>
    </row>
    <row r="25" spans="1:18" x14ac:dyDescent="0.35">
      <c r="A25" s="23"/>
      <c r="B25" s="23"/>
      <c r="C25" s="23"/>
      <c r="D25" s="23"/>
      <c r="E25" s="23"/>
      <c r="F25" s="23"/>
      <c r="G25" s="23"/>
      <c r="H25" s="23"/>
      <c r="I25" s="23"/>
      <c r="J25" s="23"/>
      <c r="K25" s="23"/>
      <c r="L25" s="23"/>
      <c r="M25" s="23"/>
      <c r="N25" s="23"/>
      <c r="O25" s="23"/>
      <c r="P25" s="23"/>
      <c r="Q25" s="23"/>
      <c r="R25" s="23"/>
    </row>
    <row r="26" spans="1:18" x14ac:dyDescent="0.35">
      <c r="A26" s="23"/>
      <c r="B26" s="23"/>
      <c r="C26" s="23"/>
      <c r="D26" s="23"/>
      <c r="E26" s="23"/>
      <c r="F26" s="23"/>
      <c r="G26" s="23"/>
      <c r="H26" s="23"/>
      <c r="I26" s="23"/>
      <c r="J26" s="23"/>
      <c r="K26" s="23"/>
      <c r="L26" s="23"/>
      <c r="M26" s="23"/>
      <c r="N26" s="23"/>
      <c r="O26" s="23"/>
      <c r="P26" s="23"/>
      <c r="Q26" s="23"/>
      <c r="R26" s="23"/>
    </row>
    <row r="27" spans="1:18" x14ac:dyDescent="0.35">
      <c r="A27" s="23"/>
      <c r="B27" s="23"/>
      <c r="C27" s="23"/>
      <c r="D27" s="23"/>
      <c r="E27" s="23"/>
      <c r="F27" s="23"/>
      <c r="G27" s="23"/>
      <c r="H27" s="23"/>
      <c r="I27" s="23"/>
      <c r="J27" s="23"/>
      <c r="K27" s="23"/>
      <c r="L27" s="23"/>
      <c r="M27" s="23"/>
      <c r="N27" s="23"/>
      <c r="O27" s="23"/>
      <c r="P27" s="23"/>
      <c r="Q27" s="23"/>
      <c r="R27" s="23"/>
    </row>
    <row r="28" spans="1:18" x14ac:dyDescent="0.35">
      <c r="A28" s="23"/>
      <c r="B28" s="23"/>
      <c r="C28" s="23"/>
      <c r="D28" s="23"/>
      <c r="E28" s="23"/>
      <c r="F28" s="23"/>
      <c r="G28" s="23"/>
      <c r="H28" s="23"/>
      <c r="I28" s="23"/>
      <c r="J28" s="23"/>
      <c r="K28" s="23"/>
      <c r="L28" s="23"/>
      <c r="M28" s="23"/>
      <c r="N28" s="23"/>
      <c r="O28" s="23"/>
      <c r="P28" s="23"/>
      <c r="Q28" s="23"/>
      <c r="R28" s="23"/>
    </row>
    <row r="29" spans="1:18" x14ac:dyDescent="0.35">
      <c r="A29" s="23"/>
      <c r="B29" s="23"/>
      <c r="C29" s="23"/>
      <c r="D29" s="23"/>
      <c r="E29" s="23"/>
      <c r="F29" s="23"/>
      <c r="G29" s="23"/>
      <c r="H29" s="23"/>
      <c r="I29" s="23"/>
      <c r="J29" s="23"/>
      <c r="K29" s="23"/>
      <c r="L29" s="23"/>
      <c r="M29" s="23"/>
      <c r="N29" s="23"/>
      <c r="O29" s="23"/>
      <c r="P29" s="23"/>
      <c r="Q29" s="23"/>
      <c r="R29" s="23"/>
    </row>
    <row r="30" spans="1:18" x14ac:dyDescent="0.35">
      <c r="A30" s="23"/>
      <c r="B30" s="23"/>
      <c r="C30" s="23"/>
      <c r="D30" s="23"/>
      <c r="E30" s="23"/>
      <c r="F30" s="23"/>
      <c r="G30" s="23"/>
      <c r="H30" s="23"/>
      <c r="I30" s="23"/>
      <c r="J30" s="23"/>
      <c r="K30" s="23"/>
      <c r="L30" s="23"/>
      <c r="M30" s="23"/>
      <c r="N30" s="23"/>
      <c r="O30" s="23"/>
      <c r="P30" s="23"/>
      <c r="Q30" s="23"/>
      <c r="R30" s="23"/>
    </row>
    <row r="31" spans="1:18" x14ac:dyDescent="0.35">
      <c r="A31" s="23"/>
      <c r="B31" s="23"/>
      <c r="C31" s="23"/>
      <c r="D31" s="23"/>
      <c r="E31" s="23"/>
      <c r="F31" s="23"/>
      <c r="G31" s="23"/>
      <c r="H31" s="23"/>
      <c r="I31" s="23"/>
      <c r="J31" s="23"/>
      <c r="K31" s="23"/>
      <c r="L31" s="23"/>
      <c r="M31" s="23"/>
      <c r="N31" s="23"/>
      <c r="O31" s="23"/>
      <c r="P31" s="23"/>
      <c r="Q31" s="23"/>
      <c r="R31" s="23"/>
    </row>
    <row r="32" spans="1:18" x14ac:dyDescent="0.35">
      <c r="A32" s="23"/>
      <c r="B32" s="23"/>
      <c r="C32" s="23"/>
      <c r="D32" s="23"/>
      <c r="E32" s="23"/>
      <c r="F32" s="23"/>
      <c r="G32" s="23"/>
      <c r="H32" s="23"/>
      <c r="I32" s="23"/>
      <c r="J32" s="23"/>
      <c r="K32" s="23"/>
      <c r="L32" s="23"/>
      <c r="M32" s="23"/>
      <c r="N32" s="23"/>
      <c r="O32" s="23"/>
      <c r="P32" s="23"/>
      <c r="Q32" s="23"/>
      <c r="R32" s="23"/>
    </row>
    <row r="33" spans="1:18" x14ac:dyDescent="0.35">
      <c r="A33" s="23"/>
      <c r="B33" s="23"/>
      <c r="C33" s="23"/>
      <c r="D33" s="23"/>
      <c r="E33" s="23"/>
      <c r="F33" s="23"/>
      <c r="G33" s="23"/>
      <c r="H33" s="23"/>
      <c r="I33" s="23"/>
      <c r="J33" s="23"/>
      <c r="K33" s="23"/>
      <c r="L33" s="23"/>
      <c r="M33" s="23"/>
      <c r="N33" s="23"/>
      <c r="O33" s="23"/>
      <c r="P33" s="23"/>
      <c r="Q33" s="23"/>
      <c r="R33" s="23"/>
    </row>
    <row r="34" spans="1:18" x14ac:dyDescent="0.35">
      <c r="A34" s="23"/>
      <c r="B34" s="23"/>
      <c r="C34" s="23"/>
      <c r="D34" s="23"/>
      <c r="E34" s="23"/>
      <c r="F34" s="23"/>
      <c r="G34" s="23"/>
      <c r="H34" s="23"/>
      <c r="I34" s="23"/>
      <c r="J34" s="23"/>
      <c r="K34" s="23"/>
      <c r="L34" s="23"/>
      <c r="M34" s="23"/>
      <c r="N34" s="23"/>
      <c r="O34" s="23"/>
      <c r="P34" s="23"/>
      <c r="Q34" s="23"/>
      <c r="R34" s="23"/>
    </row>
    <row r="35" spans="1:18" x14ac:dyDescent="0.35">
      <c r="A35" s="23"/>
      <c r="B35" s="23"/>
      <c r="C35" s="23"/>
      <c r="D35" s="23"/>
      <c r="E35" s="23"/>
      <c r="F35" s="23"/>
      <c r="G35" s="23"/>
      <c r="H35" s="23"/>
      <c r="I35" s="23"/>
      <c r="J35" s="23"/>
      <c r="K35" s="23"/>
      <c r="L35" s="23"/>
      <c r="M35" s="23"/>
      <c r="N35" s="23"/>
      <c r="O35" s="23"/>
      <c r="P35" s="23"/>
      <c r="Q35" s="23"/>
      <c r="R35" s="23"/>
    </row>
    <row r="36" spans="1:18" x14ac:dyDescent="0.35">
      <c r="A36" s="23"/>
      <c r="B36" s="23"/>
      <c r="C36" s="23"/>
      <c r="D36" s="23"/>
      <c r="E36" s="23"/>
      <c r="F36" s="23"/>
      <c r="G36" s="23"/>
      <c r="H36" s="23"/>
      <c r="I36" s="23"/>
      <c r="J36" s="23"/>
      <c r="K36" s="23"/>
      <c r="L36" s="23"/>
      <c r="M36" s="23"/>
      <c r="N36" s="23"/>
      <c r="O36" s="23"/>
      <c r="P36" s="23"/>
      <c r="Q36" s="23"/>
      <c r="R36" s="23"/>
    </row>
    <row r="37" spans="1:18" x14ac:dyDescent="0.35">
      <c r="A37" s="23"/>
      <c r="B37" s="23"/>
      <c r="C37" s="23"/>
      <c r="D37" s="23"/>
      <c r="E37" s="23"/>
      <c r="F37" s="23"/>
      <c r="G37" s="23"/>
      <c r="H37" s="23"/>
      <c r="I37" s="23"/>
      <c r="J37" s="23"/>
      <c r="K37" s="23"/>
      <c r="L37" s="23"/>
      <c r="M37" s="23"/>
      <c r="N37" s="23"/>
      <c r="O37" s="23"/>
      <c r="P37" s="23"/>
      <c r="Q37" s="23"/>
      <c r="R37" s="23"/>
    </row>
    <row r="38" spans="1:18" x14ac:dyDescent="0.35">
      <c r="A38" s="23"/>
      <c r="B38" s="23"/>
      <c r="C38" s="23"/>
      <c r="D38" s="23"/>
      <c r="E38" s="23"/>
      <c r="F38" s="23"/>
      <c r="G38" s="23"/>
      <c r="H38" s="23"/>
      <c r="I38" s="23"/>
      <c r="J38" s="23"/>
      <c r="K38" s="23"/>
      <c r="L38" s="23"/>
      <c r="M38" s="23"/>
      <c r="N38" s="23"/>
      <c r="O38" s="23"/>
      <c r="P38" s="23"/>
      <c r="Q38" s="23"/>
      <c r="R38" s="23"/>
    </row>
    <row r="39" spans="1:18" x14ac:dyDescent="0.35">
      <c r="A39" s="23"/>
      <c r="B39" s="23"/>
      <c r="C39" s="23"/>
      <c r="D39" s="23"/>
      <c r="E39" s="23"/>
      <c r="F39" s="23"/>
      <c r="G39" s="23"/>
      <c r="H39" s="23"/>
      <c r="I39" s="23"/>
      <c r="J39" s="23"/>
      <c r="K39" s="23"/>
      <c r="L39" s="23"/>
      <c r="M39" s="23"/>
      <c r="N39" s="23"/>
      <c r="O39" s="23"/>
      <c r="P39" s="23"/>
      <c r="Q39" s="23"/>
      <c r="R39" s="23"/>
    </row>
    <row r="40" spans="1:18" x14ac:dyDescent="0.35">
      <c r="A40" s="23"/>
      <c r="B40" s="23"/>
      <c r="C40" s="23"/>
      <c r="D40" s="23"/>
      <c r="E40" s="23"/>
      <c r="F40" s="23"/>
      <c r="G40" s="23"/>
      <c r="H40" s="23"/>
      <c r="I40" s="23"/>
      <c r="J40" s="23"/>
      <c r="K40" s="23"/>
      <c r="L40" s="23"/>
      <c r="M40" s="23"/>
      <c r="N40" s="23"/>
      <c r="O40" s="23"/>
      <c r="P40" s="23"/>
      <c r="Q40" s="23"/>
      <c r="R40" s="23"/>
    </row>
    <row r="41" spans="1:18" x14ac:dyDescent="0.35">
      <c r="A41" s="23"/>
      <c r="B41" s="23"/>
      <c r="C41" s="23"/>
      <c r="D41" s="23"/>
      <c r="E41" s="23"/>
      <c r="F41" s="23"/>
      <c r="G41" s="23"/>
      <c r="H41" s="23"/>
      <c r="I41" s="23"/>
      <c r="J41" s="23"/>
      <c r="K41" s="23"/>
      <c r="L41" s="23"/>
      <c r="M41" s="23"/>
      <c r="N41" s="23"/>
      <c r="O41" s="23"/>
      <c r="P41" s="23"/>
      <c r="Q41" s="23"/>
      <c r="R41" s="23"/>
    </row>
    <row r="42" spans="1:18" x14ac:dyDescent="0.35">
      <c r="A42" s="23"/>
      <c r="B42" s="23"/>
      <c r="C42" s="23"/>
      <c r="D42" s="23"/>
      <c r="E42" s="23"/>
      <c r="F42" s="23"/>
      <c r="G42" s="23"/>
      <c r="H42" s="23"/>
      <c r="I42" s="23"/>
      <c r="J42" s="23"/>
      <c r="K42" s="23"/>
      <c r="L42" s="23"/>
      <c r="M42" s="23"/>
      <c r="N42" s="23"/>
      <c r="O42" s="23"/>
      <c r="P42" s="23"/>
      <c r="Q42" s="23"/>
      <c r="R42" s="23"/>
    </row>
    <row r="43" spans="1:18" x14ac:dyDescent="0.35">
      <c r="A43" s="23"/>
      <c r="B43" s="23"/>
      <c r="C43" s="23"/>
      <c r="D43" s="23"/>
      <c r="E43" s="23"/>
      <c r="F43" s="23"/>
      <c r="G43" s="23"/>
      <c r="H43" s="23"/>
      <c r="I43" s="23"/>
      <c r="J43" s="23"/>
      <c r="K43" s="23"/>
      <c r="L43" s="23"/>
      <c r="M43" s="23"/>
      <c r="N43" s="23"/>
      <c r="O43" s="23"/>
      <c r="P43" s="23"/>
      <c r="Q43" s="23"/>
      <c r="R43" s="23"/>
    </row>
    <row r="44" spans="1:18" x14ac:dyDescent="0.35">
      <c r="A44" s="23"/>
      <c r="B44" s="23"/>
      <c r="C44" s="23"/>
      <c r="D44" s="23"/>
      <c r="E44" s="23"/>
      <c r="F44" s="23"/>
      <c r="G44" s="23"/>
      <c r="H44" s="23"/>
      <c r="I44" s="23"/>
      <c r="J44" s="23"/>
      <c r="K44" s="23"/>
      <c r="L44" s="23"/>
      <c r="M44" s="23"/>
      <c r="N44" s="23"/>
      <c r="O44" s="23"/>
      <c r="P44" s="23"/>
      <c r="Q44" s="23"/>
      <c r="R44" s="23"/>
    </row>
    <row r="45" spans="1:18" x14ac:dyDescent="0.35">
      <c r="A45" s="23"/>
      <c r="B45" s="23"/>
      <c r="C45" s="23"/>
      <c r="D45" s="23"/>
      <c r="E45" s="23"/>
      <c r="F45" s="23"/>
      <c r="G45" s="23"/>
      <c r="H45" s="23"/>
      <c r="I45" s="23"/>
      <c r="J45" s="23"/>
      <c r="K45" s="23"/>
      <c r="L45" s="23"/>
      <c r="M45" s="23"/>
      <c r="N45" s="23"/>
      <c r="O45" s="23"/>
      <c r="P45" s="23"/>
      <c r="Q45" s="23"/>
      <c r="R45" s="23"/>
    </row>
    <row r="46" spans="1:18" x14ac:dyDescent="0.35">
      <c r="A46" s="23"/>
      <c r="B46" s="23"/>
      <c r="C46" s="23"/>
      <c r="D46" s="23"/>
      <c r="E46" s="23"/>
      <c r="F46" s="23"/>
      <c r="G46" s="23"/>
      <c r="H46" s="23"/>
      <c r="I46" s="23"/>
      <c r="J46" s="23"/>
      <c r="K46" s="23"/>
      <c r="L46" s="23"/>
      <c r="M46" s="23"/>
      <c r="N46" s="23"/>
      <c r="O46" s="23"/>
      <c r="P46" s="23"/>
      <c r="Q46" s="23"/>
      <c r="R46" s="23"/>
    </row>
    <row r="47" spans="1:18" x14ac:dyDescent="0.35">
      <c r="A47" s="23"/>
      <c r="B47" s="23"/>
      <c r="C47" s="23"/>
      <c r="D47" s="23"/>
      <c r="E47" s="23"/>
      <c r="F47" s="23"/>
      <c r="G47" s="23"/>
      <c r="H47" s="23"/>
      <c r="I47" s="23"/>
      <c r="J47" s="23"/>
      <c r="K47" s="23"/>
      <c r="L47" s="23"/>
      <c r="M47" s="23"/>
      <c r="N47" s="23"/>
      <c r="O47" s="23"/>
      <c r="P47" s="23"/>
      <c r="Q47" s="23"/>
      <c r="R47" s="23"/>
    </row>
    <row r="48" spans="1:18" x14ac:dyDescent="0.35">
      <c r="A48" s="23"/>
      <c r="B48" s="23"/>
      <c r="C48" s="23"/>
      <c r="D48" s="23"/>
      <c r="E48" s="23"/>
      <c r="F48" s="23"/>
      <c r="G48" s="23"/>
      <c r="H48" s="23"/>
      <c r="I48" s="23"/>
      <c r="J48" s="23"/>
      <c r="K48" s="23"/>
      <c r="L48" s="23"/>
      <c r="M48" s="23"/>
      <c r="N48" s="23"/>
      <c r="O48" s="23"/>
      <c r="P48" s="23"/>
      <c r="Q48" s="23"/>
      <c r="R48" s="23"/>
    </row>
    <row r="49" spans="1:18" x14ac:dyDescent="0.35">
      <c r="A49" s="23"/>
      <c r="B49" s="23"/>
      <c r="C49" s="23"/>
      <c r="D49" s="23"/>
      <c r="E49" s="23"/>
      <c r="F49" s="23"/>
      <c r="G49" s="23"/>
      <c r="H49" s="23"/>
      <c r="I49" s="23"/>
      <c r="J49" s="23"/>
      <c r="K49" s="23"/>
      <c r="L49" s="23"/>
      <c r="M49" s="23"/>
      <c r="N49" s="23"/>
      <c r="O49" s="23"/>
      <c r="P49" s="23"/>
      <c r="Q49" s="23"/>
      <c r="R49" s="23"/>
    </row>
    <row r="50" spans="1:18" x14ac:dyDescent="0.35">
      <c r="A50" s="23"/>
      <c r="B50" s="23"/>
      <c r="C50" s="23"/>
      <c r="D50" s="23"/>
      <c r="E50" s="23"/>
      <c r="F50" s="23"/>
      <c r="G50" s="23"/>
      <c r="H50" s="23"/>
      <c r="I50" s="23"/>
      <c r="J50" s="23"/>
      <c r="K50" s="23"/>
      <c r="L50" s="23"/>
      <c r="M50" s="23"/>
      <c r="N50" s="23"/>
      <c r="O50" s="23"/>
      <c r="P50" s="23"/>
      <c r="Q50" s="23"/>
      <c r="R50" s="23"/>
    </row>
    <row r="51" spans="1:18" x14ac:dyDescent="0.35">
      <c r="A51" s="23"/>
      <c r="B51" s="23"/>
      <c r="C51" s="23"/>
      <c r="D51" s="23"/>
      <c r="E51" s="23"/>
      <c r="F51" s="23"/>
      <c r="G51" s="23"/>
      <c r="H51" s="23"/>
      <c r="I51" s="23"/>
      <c r="J51" s="23"/>
      <c r="K51" s="23"/>
      <c r="L51" s="23"/>
      <c r="M51" s="23"/>
      <c r="N51" s="23"/>
      <c r="O51" s="23"/>
      <c r="P51" s="23"/>
      <c r="Q51" s="23"/>
      <c r="R51" s="23"/>
    </row>
    <row r="52" spans="1:18" x14ac:dyDescent="0.35">
      <c r="A52" s="23"/>
      <c r="B52" s="23"/>
      <c r="C52" s="23"/>
      <c r="D52" s="23"/>
      <c r="E52" s="23"/>
      <c r="F52" s="23"/>
      <c r="G52" s="23"/>
      <c r="H52" s="23"/>
      <c r="I52" s="23"/>
      <c r="J52" s="23"/>
      <c r="K52" s="23"/>
      <c r="L52" s="23"/>
      <c r="M52" s="23"/>
      <c r="N52" s="23"/>
      <c r="O52" s="23"/>
      <c r="P52" s="23"/>
      <c r="Q52" s="23"/>
      <c r="R52" s="23"/>
    </row>
    <row r="53" spans="1:18" x14ac:dyDescent="0.35">
      <c r="A53" s="23"/>
      <c r="B53" s="23"/>
      <c r="C53" s="23"/>
      <c r="D53" s="23"/>
      <c r="E53" s="23"/>
      <c r="F53" s="23"/>
      <c r="G53" s="23"/>
      <c r="H53" s="23"/>
      <c r="I53" s="23"/>
      <c r="J53" s="23"/>
      <c r="K53" s="23"/>
      <c r="L53" s="23"/>
      <c r="M53" s="23"/>
      <c r="N53" s="23"/>
      <c r="O53" s="23"/>
      <c r="P53" s="23"/>
      <c r="Q53" s="23"/>
      <c r="R53" s="23"/>
    </row>
    <row r="54" spans="1:18" x14ac:dyDescent="0.35">
      <c r="A54" s="23"/>
      <c r="B54" s="23"/>
      <c r="C54" s="23"/>
      <c r="D54" s="23"/>
      <c r="E54" s="23"/>
      <c r="F54" s="23"/>
      <c r="G54" s="23"/>
      <c r="H54" s="23"/>
      <c r="I54" s="23"/>
      <c r="J54" s="23"/>
      <c r="K54" s="23"/>
      <c r="L54" s="23"/>
      <c r="M54" s="23"/>
      <c r="N54" s="23"/>
      <c r="O54" s="23"/>
      <c r="P54" s="23"/>
      <c r="Q54" s="23"/>
      <c r="R54" s="23"/>
    </row>
    <row r="55" spans="1:18" x14ac:dyDescent="0.35">
      <c r="A55" s="23"/>
      <c r="B55" s="23"/>
      <c r="C55" s="23"/>
      <c r="D55" s="23"/>
      <c r="E55" s="23"/>
      <c r="F55" s="23"/>
      <c r="G55" s="23"/>
      <c r="H55" s="23"/>
      <c r="I55" s="23"/>
      <c r="J55" s="23"/>
      <c r="K55" s="23"/>
      <c r="L55" s="23"/>
      <c r="M55" s="23"/>
      <c r="N55" s="23"/>
      <c r="O55" s="23"/>
      <c r="P55" s="23"/>
      <c r="Q55" s="23"/>
      <c r="R55" s="23"/>
    </row>
    <row r="56" spans="1:18" x14ac:dyDescent="0.35">
      <c r="A56" s="23"/>
      <c r="B56" s="23"/>
      <c r="C56" s="23"/>
      <c r="D56" s="23"/>
      <c r="E56" s="23"/>
      <c r="F56" s="23"/>
      <c r="G56" s="23"/>
      <c r="H56" s="23"/>
      <c r="I56" s="23"/>
      <c r="J56" s="23"/>
      <c r="K56" s="23"/>
      <c r="L56" s="23"/>
      <c r="M56" s="23"/>
      <c r="N56" s="23"/>
      <c r="O56" s="23"/>
      <c r="P56" s="23"/>
      <c r="Q56" s="23"/>
      <c r="R56" s="23"/>
    </row>
    <row r="57" spans="1:18" x14ac:dyDescent="0.35">
      <c r="A57" s="23"/>
      <c r="B57" s="23"/>
      <c r="C57" s="23"/>
      <c r="D57" s="23"/>
      <c r="E57" s="23"/>
      <c r="F57" s="23"/>
      <c r="G57" s="23"/>
      <c r="H57" s="23"/>
      <c r="I57" s="23"/>
      <c r="J57" s="23"/>
      <c r="K57" s="23"/>
      <c r="L57" s="23"/>
      <c r="M57" s="23"/>
      <c r="N57" s="23"/>
      <c r="O57" s="23"/>
      <c r="P57" s="23"/>
      <c r="Q57" s="23"/>
      <c r="R57" s="23"/>
    </row>
    <row r="58" spans="1:18" x14ac:dyDescent="0.35">
      <c r="A58" s="23"/>
      <c r="B58" s="23"/>
      <c r="C58" s="23"/>
      <c r="D58" s="23"/>
      <c r="E58" s="23"/>
      <c r="F58" s="23"/>
      <c r="G58" s="23"/>
      <c r="H58" s="23"/>
      <c r="I58" s="23"/>
      <c r="J58" s="23"/>
      <c r="K58" s="23"/>
      <c r="L58" s="23"/>
      <c r="M58" s="23"/>
      <c r="N58" s="23"/>
      <c r="O58" s="23"/>
      <c r="P58" s="23"/>
      <c r="Q58" s="23"/>
      <c r="R58" s="23"/>
    </row>
    <row r="59" spans="1:18" x14ac:dyDescent="0.35">
      <c r="A59" s="23"/>
      <c r="B59" s="23"/>
      <c r="C59" s="23"/>
      <c r="D59" s="23"/>
      <c r="E59" s="23"/>
      <c r="F59" s="23"/>
      <c r="G59" s="23"/>
      <c r="H59" s="23"/>
      <c r="I59" s="23"/>
      <c r="J59" s="23"/>
      <c r="K59" s="23"/>
      <c r="L59" s="23"/>
      <c r="M59" s="23"/>
      <c r="N59" s="23"/>
      <c r="O59" s="23"/>
      <c r="P59" s="23"/>
      <c r="Q59" s="23"/>
      <c r="R59" s="23"/>
    </row>
    <row r="60" spans="1:18" x14ac:dyDescent="0.35">
      <c r="A60" s="23"/>
      <c r="B60" s="23"/>
      <c r="C60" s="23"/>
      <c r="D60" s="23"/>
      <c r="E60" s="23"/>
      <c r="F60" s="23"/>
      <c r="G60" s="23"/>
      <c r="H60" s="23"/>
      <c r="I60" s="23"/>
      <c r="J60" s="23"/>
      <c r="K60" s="23"/>
      <c r="L60" s="23"/>
      <c r="M60" s="23"/>
      <c r="N60" s="23"/>
      <c r="O60" s="23"/>
      <c r="P60" s="23"/>
      <c r="Q60" s="23"/>
      <c r="R60" s="23"/>
    </row>
    <row r="61" spans="1:18" x14ac:dyDescent="0.35">
      <c r="A61" s="23"/>
      <c r="B61" s="23"/>
      <c r="C61" s="23"/>
      <c r="D61" s="23"/>
      <c r="E61" s="23"/>
      <c r="F61" s="23"/>
      <c r="G61" s="23"/>
      <c r="H61" s="23"/>
      <c r="I61" s="23"/>
      <c r="J61" s="23"/>
      <c r="K61" s="23"/>
      <c r="L61" s="23"/>
      <c r="M61" s="23"/>
      <c r="N61" s="23"/>
      <c r="O61" s="23"/>
      <c r="P61" s="23"/>
      <c r="Q61" s="23"/>
      <c r="R61" s="23"/>
    </row>
    <row r="62" spans="1:18" x14ac:dyDescent="0.35">
      <c r="A62" s="23"/>
      <c r="B62" s="23"/>
      <c r="C62" s="23"/>
      <c r="D62" s="23"/>
      <c r="E62" s="23"/>
      <c r="F62" s="23"/>
      <c r="G62" s="23"/>
      <c r="H62" s="23"/>
      <c r="I62" s="23"/>
      <c r="J62" s="23"/>
      <c r="K62" s="23"/>
      <c r="L62" s="23"/>
      <c r="M62" s="23"/>
      <c r="N62" s="23"/>
      <c r="O62" s="23"/>
      <c r="P62" s="23"/>
      <c r="Q62" s="23"/>
      <c r="R62" s="23"/>
    </row>
    <row r="63" spans="1:18" x14ac:dyDescent="0.35">
      <c r="A63" s="23"/>
      <c r="B63" s="23"/>
      <c r="C63" s="23"/>
      <c r="D63" s="23"/>
      <c r="E63" s="23"/>
      <c r="F63" s="23"/>
      <c r="G63" s="23"/>
      <c r="H63" s="23"/>
      <c r="I63" s="23"/>
      <c r="J63" s="23"/>
      <c r="K63" s="23"/>
      <c r="L63" s="23"/>
      <c r="M63" s="23"/>
      <c r="N63" s="23"/>
      <c r="O63" s="23"/>
      <c r="P63" s="23"/>
      <c r="Q63" s="23"/>
      <c r="R63" s="23"/>
    </row>
    <row r="64" spans="1:18" x14ac:dyDescent="0.35">
      <c r="A64" s="23"/>
      <c r="B64" s="23"/>
      <c r="C64" s="23"/>
      <c r="D64" s="23"/>
      <c r="E64" s="23"/>
      <c r="F64" s="23"/>
      <c r="G64" s="23"/>
      <c r="H64" s="23"/>
      <c r="I64" s="23"/>
      <c r="J64" s="23"/>
      <c r="K64" s="23"/>
      <c r="L64" s="23"/>
      <c r="M64" s="23"/>
      <c r="N64" s="23"/>
      <c r="O64" s="23"/>
      <c r="P64" s="23"/>
      <c r="Q64" s="23"/>
      <c r="R64" s="23"/>
    </row>
    <row r="65" spans="1:18" x14ac:dyDescent="0.35">
      <c r="A65" s="23"/>
      <c r="B65" s="23"/>
      <c r="C65" s="23"/>
      <c r="D65" s="23"/>
      <c r="E65" s="23"/>
      <c r="F65" s="23"/>
      <c r="G65" s="23"/>
      <c r="H65" s="23"/>
      <c r="I65" s="23"/>
      <c r="J65" s="23"/>
      <c r="K65" s="23"/>
      <c r="L65" s="23"/>
      <c r="M65" s="23"/>
      <c r="N65" s="23"/>
      <c r="O65" s="23"/>
      <c r="P65" s="23"/>
      <c r="Q65" s="23"/>
      <c r="R65" s="23"/>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AK1001"/>
  <sheetViews>
    <sheetView topLeftCell="W1" zoomScale="104" zoomScaleNormal="104" workbookViewId="0">
      <selection activeCell="AM12" sqref="AM12"/>
    </sheetView>
  </sheetViews>
  <sheetFormatPr defaultRowHeight="14.5" x14ac:dyDescent="0.35"/>
  <cols>
    <col min="6" max="6" width="10.36328125" style="5" bestFit="1" customWidth="1"/>
    <col min="7" max="7" width="11.7265625" style="5" bestFit="1" customWidth="1"/>
  </cols>
  <sheetData>
    <row r="1" spans="1:37"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1138</v>
      </c>
      <c r="W1" s="1" t="s">
        <v>46</v>
      </c>
      <c r="X1" s="1" t="s">
        <v>1055</v>
      </c>
    </row>
    <row r="2" spans="1:37"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tr">
        <f>TEXT(G2,"ddd")</f>
        <v>Tue</v>
      </c>
      <c r="W2" t="s">
        <v>1048</v>
      </c>
      <c r="X2">
        <f>DATEDIF(F:F,G:G,"d")</f>
        <v>14</v>
      </c>
    </row>
    <row r="3" spans="1:37"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tr">
        <f t="shared" ref="V3:V66" si="0">TEXT(G3,"ddd")</f>
        <v>Fri</v>
      </c>
      <c r="W3" t="s">
        <v>1049</v>
      </c>
      <c r="X3">
        <f t="shared" ref="X3:X66" si="1">DATEDIF(F:F,G:G,"d")</f>
        <v>3</v>
      </c>
    </row>
    <row r="4" spans="1:37"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tr">
        <f t="shared" si="0"/>
        <v>Thu</v>
      </c>
      <c r="W4" t="s">
        <v>1050</v>
      </c>
      <c r="X4">
        <f t="shared" si="1"/>
        <v>16</v>
      </c>
    </row>
    <row r="5" spans="1:37"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tr">
        <f t="shared" si="0"/>
        <v>Thu</v>
      </c>
      <c r="W5" t="s">
        <v>1050</v>
      </c>
      <c r="X5">
        <f t="shared" si="1"/>
        <v>16</v>
      </c>
    </row>
    <row r="6" spans="1:37"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tr">
        <f t="shared" si="0"/>
        <v>Thu</v>
      </c>
      <c r="W6" t="s">
        <v>1050</v>
      </c>
      <c r="X6">
        <f t="shared" si="1"/>
        <v>16</v>
      </c>
      <c r="AC6" t="s">
        <v>1124</v>
      </c>
    </row>
    <row r="7" spans="1:37"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tr">
        <f t="shared" si="0"/>
        <v>Tue</v>
      </c>
      <c r="W7" t="s">
        <v>1048</v>
      </c>
      <c r="X7">
        <f t="shared" si="1"/>
        <v>14</v>
      </c>
    </row>
    <row r="8" spans="1:37"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tr">
        <f t="shared" si="0"/>
        <v>Wed</v>
      </c>
      <c r="W8" t="s">
        <v>1051</v>
      </c>
      <c r="X8">
        <f t="shared" si="1"/>
        <v>14</v>
      </c>
    </row>
    <row r="9" spans="1:37"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tr">
        <f t="shared" si="0"/>
        <v>Fri</v>
      </c>
      <c r="W9" t="s">
        <v>1049</v>
      </c>
      <c r="X9">
        <f t="shared" si="1"/>
        <v>30</v>
      </c>
      <c r="AI9" s="6"/>
      <c r="AJ9" s="7"/>
      <c r="AK9" s="8"/>
    </row>
    <row r="10" spans="1:37"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tr">
        <f t="shared" si="0"/>
        <v>Thu</v>
      </c>
      <c r="W10" t="s">
        <v>1050</v>
      </c>
      <c r="X10">
        <f t="shared" si="1"/>
        <v>29</v>
      </c>
      <c r="AI10" s="9"/>
      <c r="AJ10" s="10"/>
      <c r="AK10" s="11"/>
    </row>
    <row r="11" spans="1:37"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tr">
        <f t="shared" si="0"/>
        <v>Tue</v>
      </c>
      <c r="W11" t="s">
        <v>1048</v>
      </c>
      <c r="X11">
        <f t="shared" si="1"/>
        <v>34</v>
      </c>
      <c r="AI11" s="9"/>
      <c r="AJ11" s="10"/>
      <c r="AK11" s="11"/>
    </row>
    <row r="12" spans="1:37"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tr">
        <f t="shared" si="0"/>
        <v>Tue</v>
      </c>
      <c r="W12" t="s">
        <v>1048</v>
      </c>
      <c r="X12">
        <f t="shared" si="1"/>
        <v>97</v>
      </c>
      <c r="AI12" s="9"/>
      <c r="AJ12" s="10"/>
      <c r="AK12" s="11"/>
    </row>
    <row r="13" spans="1:37"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tr">
        <f t="shared" si="0"/>
        <v>Wed</v>
      </c>
      <c r="W13" t="s">
        <v>1051</v>
      </c>
      <c r="X13">
        <f t="shared" si="1"/>
        <v>20</v>
      </c>
      <c r="AI13" s="9"/>
      <c r="AJ13" s="10"/>
      <c r="AK13" s="11"/>
    </row>
    <row r="14" spans="1:37"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tr">
        <f t="shared" si="0"/>
        <v>Wed</v>
      </c>
      <c r="W14" t="s">
        <v>1051</v>
      </c>
      <c r="X14">
        <f t="shared" si="1"/>
        <v>26</v>
      </c>
      <c r="AI14" s="9"/>
      <c r="AJ14" s="10"/>
      <c r="AK14" s="11"/>
    </row>
    <row r="15" spans="1:37"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tr">
        <f t="shared" si="0"/>
        <v>Sat</v>
      </c>
      <c r="W15" t="s">
        <v>1052</v>
      </c>
      <c r="X15">
        <f t="shared" si="1"/>
        <v>50</v>
      </c>
      <c r="AI15" s="9"/>
      <c r="AJ15" s="10"/>
      <c r="AK15" s="11"/>
    </row>
    <row r="16" spans="1:37"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tr">
        <f t="shared" si="0"/>
        <v>Tue</v>
      </c>
      <c r="W16" t="s">
        <v>1048</v>
      </c>
      <c r="X16">
        <f t="shared" si="1"/>
        <v>67</v>
      </c>
      <c r="AI16" s="9"/>
      <c r="AJ16" s="10"/>
      <c r="AK16" s="11"/>
    </row>
    <row r="17" spans="1:37"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tr">
        <f t="shared" si="0"/>
        <v>Mon</v>
      </c>
      <c r="W17" t="s">
        <v>1053</v>
      </c>
      <c r="X17">
        <f t="shared" si="1"/>
        <v>16</v>
      </c>
      <c r="AI17" s="9"/>
      <c r="AJ17" s="10"/>
      <c r="AK17" s="11"/>
    </row>
    <row r="18" spans="1:37"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tr">
        <f t="shared" si="0"/>
        <v>Tue</v>
      </c>
      <c r="W18" t="s">
        <v>1048</v>
      </c>
      <c r="X18">
        <f t="shared" si="1"/>
        <v>17</v>
      </c>
      <c r="AI18" s="9"/>
      <c r="AJ18" s="10"/>
      <c r="AK18" s="11"/>
    </row>
    <row r="19" spans="1:37"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tr">
        <f t="shared" si="0"/>
        <v>Thu</v>
      </c>
      <c r="W19" t="s">
        <v>1050</v>
      </c>
      <c r="X19">
        <f t="shared" si="1"/>
        <v>3</v>
      </c>
      <c r="AI19" s="9"/>
      <c r="AJ19" s="10"/>
      <c r="AK19" s="11"/>
    </row>
    <row r="20" spans="1:37"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tr">
        <f t="shared" si="0"/>
        <v>Tue</v>
      </c>
      <c r="W20" t="s">
        <v>1048</v>
      </c>
      <c r="X20">
        <f t="shared" si="1"/>
        <v>7</v>
      </c>
      <c r="AI20" s="9"/>
      <c r="AJ20" s="10"/>
      <c r="AK20" s="11"/>
    </row>
    <row r="21" spans="1:37"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tr">
        <f t="shared" si="0"/>
        <v>Thu</v>
      </c>
      <c r="W21" t="s">
        <v>1050</v>
      </c>
      <c r="X21">
        <f t="shared" si="1"/>
        <v>9</v>
      </c>
      <c r="AI21" s="9"/>
      <c r="AJ21" s="10"/>
      <c r="AK21" s="11"/>
    </row>
    <row r="22" spans="1:37"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tr">
        <f t="shared" si="0"/>
        <v>Mon</v>
      </c>
      <c r="W22" t="s">
        <v>1053</v>
      </c>
      <c r="X22">
        <f t="shared" si="1"/>
        <v>13</v>
      </c>
      <c r="AI22" s="9"/>
      <c r="AJ22" s="10"/>
      <c r="AK22" s="11"/>
    </row>
    <row r="23" spans="1:37"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tr">
        <f t="shared" si="0"/>
        <v>Tue</v>
      </c>
      <c r="W23" t="s">
        <v>1048</v>
      </c>
      <c r="X23">
        <f t="shared" si="1"/>
        <v>14</v>
      </c>
      <c r="AI23" s="9"/>
      <c r="AJ23" s="10"/>
      <c r="AK23" s="11"/>
    </row>
    <row r="24" spans="1:37"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tr">
        <f t="shared" si="0"/>
        <v>Wed</v>
      </c>
      <c r="W24" t="s">
        <v>1051</v>
      </c>
      <c r="X24">
        <f t="shared" si="1"/>
        <v>50</v>
      </c>
      <c r="AI24" s="9"/>
      <c r="AJ24" s="10"/>
      <c r="AK24" s="11"/>
    </row>
    <row r="25" spans="1:37"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tr">
        <f t="shared" si="0"/>
        <v>Tue</v>
      </c>
      <c r="W25" t="s">
        <v>1048</v>
      </c>
      <c r="X25">
        <f t="shared" si="1"/>
        <v>70</v>
      </c>
      <c r="AI25" s="9"/>
      <c r="AJ25" s="10"/>
      <c r="AK25" s="11"/>
    </row>
    <row r="26" spans="1:37"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tr">
        <f t="shared" si="0"/>
        <v>Thu</v>
      </c>
      <c r="W26" t="s">
        <v>1050</v>
      </c>
      <c r="X26">
        <f t="shared" si="1"/>
        <v>15</v>
      </c>
      <c r="AI26" s="12"/>
      <c r="AJ26" s="13"/>
      <c r="AK26" s="14"/>
    </row>
    <row r="27" spans="1:37"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tr">
        <f t="shared" si="0"/>
        <v>Tue</v>
      </c>
      <c r="W27" t="s">
        <v>1048</v>
      </c>
      <c r="X27">
        <f t="shared" si="1"/>
        <v>20</v>
      </c>
    </row>
    <row r="28" spans="1:37"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tr">
        <f t="shared" si="0"/>
        <v>Tue</v>
      </c>
      <c r="W28" t="s">
        <v>1048</v>
      </c>
      <c r="X28">
        <f t="shared" si="1"/>
        <v>20</v>
      </c>
    </row>
    <row r="29" spans="1:37"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tr">
        <f t="shared" si="0"/>
        <v>Tue</v>
      </c>
      <c r="W29" t="s">
        <v>1048</v>
      </c>
      <c r="X29">
        <f t="shared" si="1"/>
        <v>20</v>
      </c>
    </row>
    <row r="30" spans="1:37"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tr">
        <f t="shared" si="0"/>
        <v>Mon</v>
      </c>
      <c r="W30" t="s">
        <v>1053</v>
      </c>
      <c r="X30">
        <f t="shared" si="1"/>
        <v>18</v>
      </c>
      <c r="AD30">
        <f>CORREL(H:H,L:L)</f>
        <v>0.24020118461615375</v>
      </c>
    </row>
    <row r="31" spans="1:37"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tr">
        <f t="shared" si="0"/>
        <v>Mon</v>
      </c>
      <c r="W31" t="s">
        <v>1053</v>
      </c>
      <c r="X31">
        <f t="shared" si="1"/>
        <v>3</v>
      </c>
    </row>
    <row r="32" spans="1:37"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tr">
        <f t="shared" si="0"/>
        <v>Tue</v>
      </c>
      <c r="W32" t="s">
        <v>1048</v>
      </c>
      <c r="X32">
        <f t="shared" si="1"/>
        <v>4</v>
      </c>
    </row>
    <row r="33" spans="1:24"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tr">
        <f t="shared" si="0"/>
        <v>Wed</v>
      </c>
      <c r="W33" t="s">
        <v>1051</v>
      </c>
      <c r="X33">
        <f t="shared" si="1"/>
        <v>12</v>
      </c>
    </row>
    <row r="34" spans="1:24"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tr">
        <f t="shared" si="0"/>
        <v>Sat</v>
      </c>
      <c r="W34" t="s">
        <v>1052</v>
      </c>
      <c r="X34">
        <f t="shared" si="1"/>
        <v>15</v>
      </c>
    </row>
    <row r="35" spans="1:24"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tr">
        <f t="shared" si="0"/>
        <v>Tue</v>
      </c>
      <c r="W35" t="s">
        <v>1048</v>
      </c>
      <c r="X35">
        <f t="shared" si="1"/>
        <v>25</v>
      </c>
    </row>
    <row r="36" spans="1:24"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tr">
        <f t="shared" si="0"/>
        <v>Mon</v>
      </c>
      <c r="W36" t="s">
        <v>1053</v>
      </c>
      <c r="X36">
        <f t="shared" si="1"/>
        <v>16</v>
      </c>
    </row>
    <row r="37" spans="1:24"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tr">
        <f t="shared" si="0"/>
        <v>Thu</v>
      </c>
      <c r="W37" t="s">
        <v>1050</v>
      </c>
      <c r="X37">
        <f t="shared" si="1"/>
        <v>10</v>
      </c>
    </row>
    <row r="38" spans="1:24"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tr">
        <f t="shared" si="0"/>
        <v>Mon</v>
      </c>
      <c r="W38" t="s">
        <v>1053</v>
      </c>
      <c r="X38">
        <f t="shared" si="1"/>
        <v>14</v>
      </c>
    </row>
    <row r="39" spans="1:24"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tr">
        <f t="shared" si="0"/>
        <v>Mon</v>
      </c>
      <c r="W39" t="s">
        <v>1053</v>
      </c>
      <c r="X39">
        <f t="shared" si="1"/>
        <v>21</v>
      </c>
    </row>
    <row r="40" spans="1:24"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tr">
        <f t="shared" si="0"/>
        <v>Wed</v>
      </c>
      <c r="W40" t="s">
        <v>1051</v>
      </c>
      <c r="X40">
        <f t="shared" si="1"/>
        <v>23</v>
      </c>
    </row>
    <row r="41" spans="1:24"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tr">
        <f t="shared" si="0"/>
        <v>Mon</v>
      </c>
      <c r="W41" t="s">
        <v>1053</v>
      </c>
      <c r="X41">
        <f t="shared" si="1"/>
        <v>70</v>
      </c>
    </row>
    <row r="42" spans="1:24"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tr">
        <f t="shared" si="0"/>
        <v>Wed</v>
      </c>
      <c r="W42" t="s">
        <v>1051</v>
      </c>
      <c r="X42">
        <f t="shared" si="1"/>
        <v>22</v>
      </c>
    </row>
    <row r="43" spans="1:24"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tr">
        <f t="shared" si="0"/>
        <v>Mon</v>
      </c>
      <c r="W43" t="s">
        <v>1053</v>
      </c>
      <c r="X43">
        <f t="shared" si="1"/>
        <v>12</v>
      </c>
    </row>
    <row r="44" spans="1:24"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tr">
        <f t="shared" si="0"/>
        <v>Mon</v>
      </c>
      <c r="W44" t="s">
        <v>1053</v>
      </c>
      <c r="X44">
        <f t="shared" si="1"/>
        <v>12</v>
      </c>
    </row>
    <row r="45" spans="1:24"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tr">
        <f t="shared" si="0"/>
        <v>Thu</v>
      </c>
      <c r="W45" t="s">
        <v>1050</v>
      </c>
      <c r="X45">
        <f t="shared" si="1"/>
        <v>15</v>
      </c>
    </row>
    <row r="46" spans="1:24"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tr">
        <f t="shared" si="0"/>
        <v>Mon</v>
      </c>
      <c r="W46" t="s">
        <v>1053</v>
      </c>
      <c r="X46">
        <f t="shared" si="1"/>
        <v>19</v>
      </c>
    </row>
    <row r="47" spans="1:24"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tr">
        <f t="shared" si="0"/>
        <v>Tue</v>
      </c>
      <c r="W47" t="s">
        <v>1048</v>
      </c>
      <c r="X47">
        <f t="shared" si="1"/>
        <v>19</v>
      </c>
    </row>
    <row r="48" spans="1:24"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tr">
        <f t="shared" si="0"/>
        <v>Mon</v>
      </c>
      <c r="W48" t="s">
        <v>1053</v>
      </c>
      <c r="X48">
        <f t="shared" si="1"/>
        <v>25</v>
      </c>
    </row>
    <row r="49" spans="1:24"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tr">
        <f t="shared" si="0"/>
        <v>Mon</v>
      </c>
      <c r="W49" t="s">
        <v>1053</v>
      </c>
      <c r="X49">
        <f t="shared" si="1"/>
        <v>25</v>
      </c>
    </row>
    <row r="50" spans="1:24"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tr">
        <f t="shared" si="0"/>
        <v>Tue</v>
      </c>
      <c r="W50" t="s">
        <v>1048</v>
      </c>
      <c r="X50">
        <f t="shared" si="1"/>
        <v>61</v>
      </c>
    </row>
    <row r="51" spans="1:24"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tr">
        <f t="shared" si="0"/>
        <v>Mon</v>
      </c>
      <c r="W51" t="s">
        <v>1053</v>
      </c>
      <c r="X51">
        <f t="shared" si="1"/>
        <v>7</v>
      </c>
    </row>
    <row r="52" spans="1:24"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tr">
        <f t="shared" si="0"/>
        <v>Mon</v>
      </c>
      <c r="W52" t="s">
        <v>1053</v>
      </c>
      <c r="X52">
        <f t="shared" si="1"/>
        <v>28</v>
      </c>
    </row>
    <row r="53" spans="1:24"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tr">
        <f t="shared" si="0"/>
        <v>Wed</v>
      </c>
      <c r="W53" t="s">
        <v>1051</v>
      </c>
      <c r="X53">
        <f t="shared" si="1"/>
        <v>44</v>
      </c>
    </row>
    <row r="54" spans="1:24"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tr">
        <f t="shared" si="0"/>
        <v>Wed</v>
      </c>
      <c r="W54" t="s">
        <v>1051</v>
      </c>
      <c r="X54">
        <f t="shared" si="1"/>
        <v>65</v>
      </c>
    </row>
    <row r="55" spans="1:24"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tr">
        <f t="shared" si="0"/>
        <v>Thu</v>
      </c>
      <c r="W55" t="s">
        <v>1050</v>
      </c>
      <c r="X55">
        <f t="shared" si="1"/>
        <v>9</v>
      </c>
    </row>
    <row r="56" spans="1:24"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tr">
        <f t="shared" si="0"/>
        <v>Wed</v>
      </c>
      <c r="W56" t="s">
        <v>1051</v>
      </c>
      <c r="X56">
        <f t="shared" si="1"/>
        <v>14</v>
      </c>
    </row>
    <row r="57" spans="1:24"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tr">
        <f t="shared" si="0"/>
        <v>Thu</v>
      </c>
      <c r="W57" t="s">
        <v>1050</v>
      </c>
      <c r="X57">
        <f t="shared" si="1"/>
        <v>22</v>
      </c>
    </row>
    <row r="58" spans="1:24"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tr">
        <f t="shared" si="0"/>
        <v>Sat</v>
      </c>
      <c r="W58" t="s">
        <v>1052</v>
      </c>
      <c r="X58">
        <f t="shared" si="1"/>
        <v>31</v>
      </c>
    </row>
    <row r="59" spans="1:24"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tr">
        <f t="shared" si="0"/>
        <v>Wed</v>
      </c>
      <c r="W59" t="s">
        <v>1051</v>
      </c>
      <c r="X59">
        <f t="shared" si="1"/>
        <v>35</v>
      </c>
    </row>
    <row r="60" spans="1:24"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tr">
        <f t="shared" si="0"/>
        <v>Mon</v>
      </c>
      <c r="W60" t="s">
        <v>1053</v>
      </c>
      <c r="X60">
        <f t="shared" si="1"/>
        <v>11</v>
      </c>
    </row>
    <row r="61" spans="1:24"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tr">
        <f t="shared" si="0"/>
        <v>Thu</v>
      </c>
      <c r="W61" t="s">
        <v>1050</v>
      </c>
      <c r="X61">
        <f t="shared" si="1"/>
        <v>21</v>
      </c>
    </row>
    <row r="62" spans="1:24"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tr">
        <f t="shared" si="0"/>
        <v>Thu</v>
      </c>
      <c r="W62" t="s">
        <v>1050</v>
      </c>
      <c r="X62">
        <f t="shared" si="1"/>
        <v>42</v>
      </c>
    </row>
    <row r="63" spans="1:24"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tr">
        <f t="shared" si="0"/>
        <v>Tue</v>
      </c>
      <c r="W63" t="s">
        <v>1048</v>
      </c>
      <c r="X63">
        <f t="shared" si="1"/>
        <v>54</v>
      </c>
    </row>
    <row r="64" spans="1:24"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tr">
        <f t="shared" si="0"/>
        <v>Wed</v>
      </c>
      <c r="W64" t="s">
        <v>1051</v>
      </c>
      <c r="X64">
        <f t="shared" si="1"/>
        <v>2</v>
      </c>
    </row>
    <row r="65" spans="1:24"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tr">
        <f t="shared" si="0"/>
        <v>Wed</v>
      </c>
      <c r="W65" t="s">
        <v>1051</v>
      </c>
      <c r="X65">
        <f t="shared" si="1"/>
        <v>9</v>
      </c>
    </row>
    <row r="66" spans="1:24"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tr">
        <f t="shared" si="0"/>
        <v>Tue</v>
      </c>
      <c r="W66" t="s">
        <v>1048</v>
      </c>
      <c r="X66">
        <f t="shared" si="1"/>
        <v>29</v>
      </c>
    </row>
    <row r="67" spans="1:24"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tr">
        <f t="shared" ref="V67:V130" si="2">TEXT(G67,"ddd")</f>
        <v>Thu</v>
      </c>
      <c r="W67" t="s">
        <v>1050</v>
      </c>
      <c r="X67">
        <f t="shared" ref="X67:X130" si="3">DATEDIF(F:F,G:G,"d")</f>
        <v>9</v>
      </c>
    </row>
    <row r="68" spans="1:24"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tr">
        <f t="shared" si="2"/>
        <v>Wed</v>
      </c>
      <c r="W68" t="s">
        <v>1051</v>
      </c>
      <c r="X68">
        <f t="shared" si="3"/>
        <v>22</v>
      </c>
    </row>
    <row r="69" spans="1:24"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tr">
        <f t="shared" si="2"/>
        <v>Mon</v>
      </c>
      <c r="W69" t="s">
        <v>1053</v>
      </c>
      <c r="X69">
        <f t="shared" si="3"/>
        <v>20</v>
      </c>
    </row>
    <row r="70" spans="1:24"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tr">
        <f t="shared" si="2"/>
        <v>Tue</v>
      </c>
      <c r="W70" t="s">
        <v>1048</v>
      </c>
      <c r="X70">
        <f t="shared" si="3"/>
        <v>28</v>
      </c>
    </row>
    <row r="71" spans="1:24"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tr">
        <f t="shared" si="2"/>
        <v>Tue</v>
      </c>
      <c r="W71" t="s">
        <v>1048</v>
      </c>
      <c r="X71">
        <f t="shared" si="3"/>
        <v>56</v>
      </c>
    </row>
    <row r="72" spans="1:24"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tr">
        <f t="shared" si="2"/>
        <v>Wed</v>
      </c>
      <c r="W72" t="s">
        <v>1051</v>
      </c>
      <c r="X72">
        <f t="shared" si="3"/>
        <v>64</v>
      </c>
    </row>
    <row r="73" spans="1:24"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tr">
        <f t="shared" si="2"/>
        <v>Wed</v>
      </c>
      <c r="W73" t="s">
        <v>1051</v>
      </c>
      <c r="X73">
        <f t="shared" si="3"/>
        <v>7</v>
      </c>
    </row>
    <row r="74" spans="1:24"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tr">
        <f t="shared" si="2"/>
        <v>Mon</v>
      </c>
      <c r="W74" t="s">
        <v>1053</v>
      </c>
      <c r="X74">
        <f t="shared" si="3"/>
        <v>19</v>
      </c>
    </row>
    <row r="75" spans="1:24"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tr">
        <f t="shared" si="2"/>
        <v>Wed</v>
      </c>
      <c r="W75" t="s">
        <v>1051</v>
      </c>
      <c r="X75">
        <f t="shared" si="3"/>
        <v>49</v>
      </c>
    </row>
    <row r="76" spans="1:24"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tr">
        <f t="shared" si="2"/>
        <v>Mon</v>
      </c>
      <c r="W76" t="s">
        <v>1053</v>
      </c>
      <c r="X76">
        <f t="shared" si="3"/>
        <v>25</v>
      </c>
    </row>
    <row r="77" spans="1:24"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tr">
        <f t="shared" si="2"/>
        <v>Tue</v>
      </c>
      <c r="W77" t="s">
        <v>1048</v>
      </c>
      <c r="X77">
        <f t="shared" si="3"/>
        <v>8</v>
      </c>
    </row>
    <row r="78" spans="1:24"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tr">
        <f t="shared" si="2"/>
        <v>Tue</v>
      </c>
      <c r="W78" t="s">
        <v>1048</v>
      </c>
      <c r="X78">
        <f t="shared" si="3"/>
        <v>8</v>
      </c>
    </row>
    <row r="79" spans="1:24"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tr">
        <f t="shared" si="2"/>
        <v>Tue</v>
      </c>
      <c r="W79" t="s">
        <v>1048</v>
      </c>
      <c r="X79">
        <f t="shared" si="3"/>
        <v>8</v>
      </c>
    </row>
    <row r="80" spans="1:24"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tr">
        <f t="shared" si="2"/>
        <v>Sat</v>
      </c>
      <c r="W80" t="s">
        <v>1052</v>
      </c>
      <c r="X80">
        <f t="shared" si="3"/>
        <v>19</v>
      </c>
    </row>
    <row r="81" spans="1:24"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tr">
        <f t="shared" si="2"/>
        <v>Mon</v>
      </c>
      <c r="W81" t="s">
        <v>1053</v>
      </c>
      <c r="X81">
        <f t="shared" si="3"/>
        <v>14</v>
      </c>
    </row>
    <row r="82" spans="1:24"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tr">
        <f t="shared" si="2"/>
        <v>Mon</v>
      </c>
      <c r="W82" t="s">
        <v>1053</v>
      </c>
      <c r="X82">
        <f t="shared" si="3"/>
        <v>13</v>
      </c>
    </row>
    <row r="83" spans="1:24"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tr">
        <f t="shared" si="2"/>
        <v>Fri</v>
      </c>
      <c r="W83" t="s">
        <v>1049</v>
      </c>
      <c r="X83">
        <f t="shared" si="3"/>
        <v>17</v>
      </c>
    </row>
    <row r="84" spans="1:24"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tr">
        <f t="shared" si="2"/>
        <v>Mon</v>
      </c>
      <c r="W84" t="s">
        <v>1053</v>
      </c>
      <c r="X84">
        <f t="shared" si="3"/>
        <v>20</v>
      </c>
    </row>
    <row r="85" spans="1:24"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tr">
        <f t="shared" si="2"/>
        <v>Mon</v>
      </c>
      <c r="W85" t="s">
        <v>1053</v>
      </c>
      <c r="X85">
        <f t="shared" si="3"/>
        <v>12</v>
      </c>
    </row>
    <row r="86" spans="1:24"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tr">
        <f t="shared" si="2"/>
        <v>Mon</v>
      </c>
      <c r="W86" t="s">
        <v>1053</v>
      </c>
      <c r="X86">
        <f t="shared" si="3"/>
        <v>12</v>
      </c>
    </row>
    <row r="87" spans="1:24"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tr">
        <f t="shared" si="2"/>
        <v>Tue</v>
      </c>
      <c r="W87" t="s">
        <v>1048</v>
      </c>
      <c r="X87">
        <f t="shared" si="3"/>
        <v>13</v>
      </c>
    </row>
    <row r="88" spans="1:24"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tr">
        <f t="shared" si="2"/>
        <v>Tue</v>
      </c>
      <c r="W88" t="s">
        <v>1048</v>
      </c>
      <c r="X88">
        <f t="shared" si="3"/>
        <v>12</v>
      </c>
    </row>
    <row r="89" spans="1:24"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tr">
        <f t="shared" si="2"/>
        <v>Sat</v>
      </c>
      <c r="W89" t="s">
        <v>1052</v>
      </c>
      <c r="X89">
        <f t="shared" si="3"/>
        <v>30</v>
      </c>
    </row>
    <row r="90" spans="1:24"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tr">
        <f t="shared" si="2"/>
        <v>Tue</v>
      </c>
      <c r="W90" t="s">
        <v>1048</v>
      </c>
      <c r="X90">
        <f t="shared" si="3"/>
        <v>33</v>
      </c>
    </row>
    <row r="91" spans="1:24"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tr">
        <f t="shared" si="2"/>
        <v>Wed</v>
      </c>
      <c r="W91" t="s">
        <v>1051</v>
      </c>
      <c r="X91">
        <f t="shared" si="3"/>
        <v>41</v>
      </c>
    </row>
    <row r="92" spans="1:24"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tr">
        <f t="shared" si="2"/>
        <v>Mon</v>
      </c>
      <c r="W92" t="s">
        <v>1053</v>
      </c>
      <c r="X92">
        <f t="shared" si="3"/>
        <v>53</v>
      </c>
    </row>
    <row r="93" spans="1:24"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tr">
        <f t="shared" si="2"/>
        <v>Tue</v>
      </c>
      <c r="W93" t="s">
        <v>1048</v>
      </c>
      <c r="X93">
        <f t="shared" si="3"/>
        <v>54</v>
      </c>
    </row>
    <row r="94" spans="1:24"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tr">
        <f t="shared" si="2"/>
        <v>Mon</v>
      </c>
      <c r="W94" t="s">
        <v>1053</v>
      </c>
      <c r="X94">
        <f t="shared" si="3"/>
        <v>14</v>
      </c>
    </row>
    <row r="95" spans="1:24"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tr">
        <f t="shared" si="2"/>
        <v>Wed</v>
      </c>
      <c r="W95" t="s">
        <v>1051</v>
      </c>
      <c r="X95">
        <f t="shared" si="3"/>
        <v>23</v>
      </c>
    </row>
    <row r="96" spans="1:24"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tr">
        <f t="shared" si="2"/>
        <v>Thu</v>
      </c>
      <c r="W96" t="s">
        <v>1050</v>
      </c>
      <c r="X96">
        <f t="shared" si="3"/>
        <v>24</v>
      </c>
    </row>
    <row r="97" spans="1:24"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tr">
        <f t="shared" si="2"/>
        <v>Wed</v>
      </c>
      <c r="W97" t="s">
        <v>1051</v>
      </c>
      <c r="X97">
        <f t="shared" si="3"/>
        <v>37</v>
      </c>
    </row>
    <row r="98" spans="1:24"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tr">
        <f t="shared" si="2"/>
        <v>Thu</v>
      </c>
      <c r="W98" t="s">
        <v>1050</v>
      </c>
      <c r="X98">
        <f t="shared" si="3"/>
        <v>38</v>
      </c>
    </row>
    <row r="99" spans="1:24"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tr">
        <f t="shared" si="2"/>
        <v>Tue</v>
      </c>
      <c r="W99" t="s">
        <v>1048</v>
      </c>
      <c r="X99">
        <f t="shared" si="3"/>
        <v>14</v>
      </c>
    </row>
    <row r="100" spans="1:24"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tr">
        <f t="shared" si="2"/>
        <v>Tue</v>
      </c>
      <c r="W100" t="s">
        <v>1048</v>
      </c>
      <c r="X100">
        <f t="shared" si="3"/>
        <v>14</v>
      </c>
    </row>
    <row r="101" spans="1:24"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tr">
        <f t="shared" si="2"/>
        <v>Mon</v>
      </c>
      <c r="W101" t="s">
        <v>1053</v>
      </c>
      <c r="X101">
        <f t="shared" si="3"/>
        <v>5</v>
      </c>
    </row>
    <row r="102" spans="1:24"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tr">
        <f t="shared" si="2"/>
        <v>Tue</v>
      </c>
      <c r="W102" t="s">
        <v>1048</v>
      </c>
      <c r="X102">
        <f t="shared" si="3"/>
        <v>13</v>
      </c>
    </row>
    <row r="103" spans="1:24"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tr">
        <f t="shared" si="2"/>
        <v>Tue</v>
      </c>
      <c r="W103" t="s">
        <v>1048</v>
      </c>
      <c r="X103">
        <f t="shared" si="3"/>
        <v>13</v>
      </c>
    </row>
    <row r="104" spans="1:24"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tr">
        <f t="shared" si="2"/>
        <v>Tue</v>
      </c>
      <c r="W104" t="s">
        <v>1048</v>
      </c>
      <c r="X104">
        <f t="shared" si="3"/>
        <v>20</v>
      </c>
    </row>
    <row r="105" spans="1:24"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tr">
        <f t="shared" si="2"/>
        <v>Tue</v>
      </c>
      <c r="W105" t="s">
        <v>1048</v>
      </c>
      <c r="X105">
        <f t="shared" si="3"/>
        <v>27</v>
      </c>
    </row>
    <row r="106" spans="1:24"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tr">
        <f t="shared" si="2"/>
        <v>Thu</v>
      </c>
      <c r="W106" t="s">
        <v>1050</v>
      </c>
      <c r="X106">
        <f t="shared" si="3"/>
        <v>7</v>
      </c>
    </row>
    <row r="107" spans="1:24"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tr">
        <f t="shared" si="2"/>
        <v>Wed</v>
      </c>
      <c r="W107" t="s">
        <v>1051</v>
      </c>
      <c r="X107">
        <f t="shared" si="3"/>
        <v>13</v>
      </c>
    </row>
    <row r="108" spans="1:24"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tr">
        <f t="shared" si="2"/>
        <v>Tue</v>
      </c>
      <c r="W108" t="s">
        <v>1048</v>
      </c>
      <c r="X108">
        <f t="shared" si="3"/>
        <v>26</v>
      </c>
    </row>
    <row r="109" spans="1:24"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tr">
        <f t="shared" si="2"/>
        <v>Tue</v>
      </c>
      <c r="W109" t="s">
        <v>1048</v>
      </c>
      <c r="X109">
        <f t="shared" si="3"/>
        <v>26</v>
      </c>
    </row>
    <row r="110" spans="1:24"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tr">
        <f t="shared" si="2"/>
        <v>Thu</v>
      </c>
      <c r="W110" t="s">
        <v>1050</v>
      </c>
      <c r="X110">
        <f t="shared" si="3"/>
        <v>17</v>
      </c>
    </row>
    <row r="111" spans="1:24"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tr">
        <f t="shared" si="2"/>
        <v>Wed</v>
      </c>
      <c r="W111" t="s">
        <v>1051</v>
      </c>
      <c r="X111">
        <f t="shared" si="3"/>
        <v>37</v>
      </c>
    </row>
    <row r="112" spans="1:24"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tr">
        <f t="shared" si="2"/>
        <v>Fri</v>
      </c>
      <c r="W112" t="s">
        <v>1049</v>
      </c>
      <c r="X112">
        <f t="shared" si="3"/>
        <v>10</v>
      </c>
    </row>
    <row r="113" spans="1:24"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tr">
        <f t="shared" si="2"/>
        <v>Tue</v>
      </c>
      <c r="W113" t="s">
        <v>1048</v>
      </c>
      <c r="X113">
        <f t="shared" si="3"/>
        <v>35</v>
      </c>
    </row>
    <row r="114" spans="1:24"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tr">
        <f t="shared" si="2"/>
        <v>Fri</v>
      </c>
      <c r="W114" t="s">
        <v>1049</v>
      </c>
      <c r="X114">
        <f t="shared" si="3"/>
        <v>16</v>
      </c>
    </row>
    <row r="115" spans="1:24"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tr">
        <f t="shared" si="2"/>
        <v>Thu</v>
      </c>
      <c r="W115" t="s">
        <v>1050</v>
      </c>
      <c r="X115">
        <f t="shared" si="3"/>
        <v>15</v>
      </c>
    </row>
    <row r="116" spans="1:24"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tr">
        <f t="shared" si="2"/>
        <v>Tue</v>
      </c>
      <c r="W116" t="s">
        <v>1048</v>
      </c>
      <c r="X116">
        <f t="shared" si="3"/>
        <v>20</v>
      </c>
    </row>
    <row r="117" spans="1:24"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tr">
        <f t="shared" si="2"/>
        <v>Tue</v>
      </c>
      <c r="W117" t="s">
        <v>1048</v>
      </c>
      <c r="X117">
        <f t="shared" si="3"/>
        <v>20</v>
      </c>
    </row>
    <row r="118" spans="1:24"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tr">
        <f t="shared" si="2"/>
        <v>Mon</v>
      </c>
      <c r="W118" t="s">
        <v>1053</v>
      </c>
      <c r="X118">
        <f t="shared" si="3"/>
        <v>96</v>
      </c>
    </row>
    <row r="119" spans="1:24"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tr">
        <f t="shared" si="2"/>
        <v>Thu</v>
      </c>
      <c r="W119" t="s">
        <v>1050</v>
      </c>
      <c r="X119">
        <f t="shared" si="3"/>
        <v>7</v>
      </c>
    </row>
    <row r="120" spans="1:24"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tr">
        <f t="shared" si="2"/>
        <v>Fri</v>
      </c>
      <c r="W120" t="s">
        <v>1049</v>
      </c>
      <c r="X120">
        <f t="shared" si="3"/>
        <v>13</v>
      </c>
    </row>
    <row r="121" spans="1:24"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tr">
        <f t="shared" si="2"/>
        <v>Tue</v>
      </c>
      <c r="W121" t="s">
        <v>1048</v>
      </c>
      <c r="X121">
        <f t="shared" si="3"/>
        <v>31</v>
      </c>
    </row>
    <row r="122" spans="1:24"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tr">
        <f t="shared" si="2"/>
        <v>Mon</v>
      </c>
      <c r="W122" t="s">
        <v>1053</v>
      </c>
      <c r="X122">
        <f t="shared" si="3"/>
        <v>51</v>
      </c>
    </row>
    <row r="123" spans="1:24"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tr">
        <f t="shared" si="2"/>
        <v>Tue</v>
      </c>
      <c r="W123" t="s">
        <v>1048</v>
      </c>
      <c r="X123">
        <f t="shared" si="3"/>
        <v>1</v>
      </c>
    </row>
    <row r="124" spans="1:24"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tr">
        <f t="shared" si="2"/>
        <v>Tue</v>
      </c>
      <c r="W124" t="s">
        <v>1048</v>
      </c>
      <c r="X124">
        <f t="shared" si="3"/>
        <v>22</v>
      </c>
    </row>
    <row r="125" spans="1:24"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tr">
        <f t="shared" si="2"/>
        <v>Tue</v>
      </c>
      <c r="W125" t="s">
        <v>1048</v>
      </c>
      <c r="X125">
        <f t="shared" si="3"/>
        <v>21</v>
      </c>
    </row>
    <row r="126" spans="1:24"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tr">
        <f t="shared" si="2"/>
        <v>Wed</v>
      </c>
      <c r="W126" t="s">
        <v>1051</v>
      </c>
      <c r="X126">
        <f t="shared" si="3"/>
        <v>50</v>
      </c>
    </row>
    <row r="127" spans="1:24"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tr">
        <f t="shared" si="2"/>
        <v>Sat</v>
      </c>
      <c r="W127" t="s">
        <v>1052</v>
      </c>
      <c r="X127">
        <f t="shared" si="3"/>
        <v>81</v>
      </c>
    </row>
    <row r="128" spans="1:24"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tr">
        <f t="shared" si="2"/>
        <v>Mon</v>
      </c>
      <c r="W128" t="s">
        <v>1053</v>
      </c>
      <c r="X128">
        <f t="shared" si="3"/>
        <v>33</v>
      </c>
    </row>
    <row r="129" spans="1:24"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tr">
        <f t="shared" si="2"/>
        <v>Tue</v>
      </c>
      <c r="W129" t="s">
        <v>1048</v>
      </c>
      <c r="X129">
        <f t="shared" si="3"/>
        <v>34</v>
      </c>
    </row>
    <row r="130" spans="1:24"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tr">
        <f t="shared" si="2"/>
        <v>Fri</v>
      </c>
      <c r="W130" t="s">
        <v>1049</v>
      </c>
      <c r="X130">
        <f t="shared" si="3"/>
        <v>8</v>
      </c>
    </row>
    <row r="131" spans="1:24"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tr">
        <f t="shared" ref="V131:V194" si="4">TEXT(G131,"ddd")</f>
        <v>Wed</v>
      </c>
      <c r="W131" t="s">
        <v>1051</v>
      </c>
      <c r="X131">
        <f t="shared" ref="X131:X194" si="5">DATEDIF(F:F,G:G,"d")</f>
        <v>20</v>
      </c>
    </row>
    <row r="132" spans="1:24"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tr">
        <f t="shared" si="4"/>
        <v>Wed</v>
      </c>
      <c r="W132" t="s">
        <v>1051</v>
      </c>
      <c r="X132">
        <f t="shared" si="5"/>
        <v>2</v>
      </c>
    </row>
    <row r="133" spans="1:24"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tr">
        <f t="shared" si="4"/>
        <v>Wed</v>
      </c>
      <c r="W133" t="s">
        <v>1051</v>
      </c>
      <c r="X133">
        <f t="shared" si="5"/>
        <v>23</v>
      </c>
    </row>
    <row r="134" spans="1:24"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tr">
        <f t="shared" si="4"/>
        <v>Mon</v>
      </c>
      <c r="W134" t="s">
        <v>1053</v>
      </c>
      <c r="X134">
        <f t="shared" si="5"/>
        <v>35</v>
      </c>
    </row>
    <row r="135" spans="1:24"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tr">
        <f t="shared" si="4"/>
        <v>Mon</v>
      </c>
      <c r="W135" t="s">
        <v>1053</v>
      </c>
      <c r="X135">
        <f t="shared" si="5"/>
        <v>70</v>
      </c>
    </row>
    <row r="136" spans="1:24"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tr">
        <f t="shared" si="4"/>
        <v>Thu</v>
      </c>
      <c r="W136" t="s">
        <v>1050</v>
      </c>
      <c r="X136">
        <f t="shared" si="5"/>
        <v>164</v>
      </c>
    </row>
    <row r="137" spans="1:24"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tr">
        <f t="shared" si="4"/>
        <v>Mon</v>
      </c>
      <c r="W137" t="s">
        <v>1053</v>
      </c>
      <c r="X137">
        <f t="shared" si="5"/>
        <v>27</v>
      </c>
    </row>
    <row r="138" spans="1:24"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tr">
        <f t="shared" si="4"/>
        <v>Wed</v>
      </c>
      <c r="W138" t="s">
        <v>1051</v>
      </c>
      <c r="X138">
        <f t="shared" si="5"/>
        <v>29</v>
      </c>
    </row>
    <row r="139" spans="1:24"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tr">
        <f t="shared" si="4"/>
        <v>Tue</v>
      </c>
      <c r="W139" t="s">
        <v>1048</v>
      </c>
      <c r="X139">
        <f t="shared" si="5"/>
        <v>35</v>
      </c>
    </row>
    <row r="140" spans="1:24"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tr">
        <f t="shared" si="4"/>
        <v>Mon</v>
      </c>
      <c r="W140" t="s">
        <v>1053</v>
      </c>
      <c r="X140">
        <f t="shared" si="5"/>
        <v>5</v>
      </c>
    </row>
    <row r="141" spans="1:24"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tr">
        <f t="shared" si="4"/>
        <v>Tue</v>
      </c>
      <c r="W141" t="s">
        <v>1048</v>
      </c>
      <c r="X141">
        <f t="shared" si="5"/>
        <v>13</v>
      </c>
    </row>
    <row r="142" spans="1:24"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tr">
        <f t="shared" si="4"/>
        <v>Tue</v>
      </c>
      <c r="W142" t="s">
        <v>1048</v>
      </c>
      <c r="X142">
        <f t="shared" si="5"/>
        <v>13</v>
      </c>
    </row>
    <row r="143" spans="1:24"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tr">
        <f t="shared" si="4"/>
        <v>Tue</v>
      </c>
      <c r="W143" t="s">
        <v>1048</v>
      </c>
      <c r="X143">
        <f t="shared" si="5"/>
        <v>20</v>
      </c>
    </row>
    <row r="144" spans="1:24"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tr">
        <f t="shared" si="4"/>
        <v>Wed</v>
      </c>
      <c r="W144" t="s">
        <v>1051</v>
      </c>
      <c r="X144">
        <f t="shared" si="5"/>
        <v>28</v>
      </c>
    </row>
    <row r="145" spans="1:24"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tr">
        <f t="shared" si="4"/>
        <v>Wed</v>
      </c>
      <c r="W145" t="s">
        <v>1051</v>
      </c>
      <c r="X145">
        <f t="shared" si="5"/>
        <v>13</v>
      </c>
    </row>
    <row r="146" spans="1:24"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tr">
        <f t="shared" si="4"/>
        <v>Wed</v>
      </c>
      <c r="W146" t="s">
        <v>1051</v>
      </c>
      <c r="X146">
        <f t="shared" si="5"/>
        <v>20</v>
      </c>
    </row>
    <row r="147" spans="1:24"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tr">
        <f t="shared" si="4"/>
        <v>Wed</v>
      </c>
      <c r="W147" t="s">
        <v>1051</v>
      </c>
      <c r="X147">
        <f t="shared" si="5"/>
        <v>32</v>
      </c>
    </row>
    <row r="148" spans="1:24"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tr">
        <f t="shared" si="4"/>
        <v>Thu</v>
      </c>
      <c r="W148" t="s">
        <v>1050</v>
      </c>
      <c r="X148">
        <f t="shared" si="5"/>
        <v>17</v>
      </c>
    </row>
    <row r="149" spans="1:24"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tr">
        <f t="shared" si="4"/>
        <v>Wed</v>
      </c>
      <c r="W149" t="s">
        <v>1051</v>
      </c>
      <c r="X149">
        <f t="shared" si="5"/>
        <v>114</v>
      </c>
    </row>
    <row r="150" spans="1:24"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tr">
        <f t="shared" si="4"/>
        <v>Wed</v>
      </c>
      <c r="W150" t="s">
        <v>1051</v>
      </c>
      <c r="X150">
        <f t="shared" si="5"/>
        <v>29</v>
      </c>
    </row>
    <row r="151" spans="1:24"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tr">
        <f t="shared" si="4"/>
        <v>Wed</v>
      </c>
      <c r="W151" t="s">
        <v>1051</v>
      </c>
      <c r="X151">
        <f t="shared" si="5"/>
        <v>14</v>
      </c>
    </row>
    <row r="152" spans="1:24"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tr">
        <f t="shared" si="4"/>
        <v>Thu</v>
      </c>
      <c r="W152" t="s">
        <v>1050</v>
      </c>
      <c r="X152">
        <f t="shared" si="5"/>
        <v>22</v>
      </c>
    </row>
    <row r="153" spans="1:24"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tr">
        <f t="shared" si="4"/>
        <v>Mon</v>
      </c>
      <c r="W153" t="s">
        <v>1053</v>
      </c>
      <c r="X153">
        <f t="shared" si="5"/>
        <v>19</v>
      </c>
    </row>
    <row r="154" spans="1:24"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tr">
        <f t="shared" si="4"/>
        <v>Tue</v>
      </c>
      <c r="W154" t="s">
        <v>1048</v>
      </c>
      <c r="X154">
        <f t="shared" si="5"/>
        <v>20</v>
      </c>
    </row>
    <row r="155" spans="1:24"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tr">
        <f t="shared" si="4"/>
        <v>Thu</v>
      </c>
      <c r="W155" t="s">
        <v>1050</v>
      </c>
      <c r="X155">
        <f t="shared" si="5"/>
        <v>7</v>
      </c>
    </row>
    <row r="156" spans="1:24"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tr">
        <f t="shared" si="4"/>
        <v>Thu</v>
      </c>
      <c r="W156" t="s">
        <v>1050</v>
      </c>
      <c r="X156">
        <f t="shared" si="5"/>
        <v>14</v>
      </c>
    </row>
    <row r="157" spans="1:24"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tr">
        <f t="shared" si="4"/>
        <v>Tue</v>
      </c>
      <c r="W157" t="s">
        <v>1048</v>
      </c>
      <c r="X157">
        <f t="shared" si="5"/>
        <v>11</v>
      </c>
    </row>
    <row r="158" spans="1:24"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tr">
        <f t="shared" si="4"/>
        <v>Sat</v>
      </c>
      <c r="W158" t="s">
        <v>1052</v>
      </c>
      <c r="X158">
        <f t="shared" si="5"/>
        <v>21</v>
      </c>
    </row>
    <row r="159" spans="1:24"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tr">
        <f t="shared" si="4"/>
        <v>Wed</v>
      </c>
      <c r="W159" t="s">
        <v>1051</v>
      </c>
      <c r="X159">
        <f t="shared" si="5"/>
        <v>18</v>
      </c>
    </row>
    <row r="160" spans="1:24"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tr">
        <f t="shared" si="4"/>
        <v>Wed</v>
      </c>
      <c r="W160" t="s">
        <v>1051</v>
      </c>
      <c r="X160">
        <f t="shared" si="5"/>
        <v>16</v>
      </c>
    </row>
    <row r="161" spans="1:24"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tr">
        <f t="shared" si="4"/>
        <v>Thu</v>
      </c>
      <c r="W161" t="s">
        <v>1050</v>
      </c>
      <c r="X161">
        <f t="shared" si="5"/>
        <v>17</v>
      </c>
    </row>
    <row r="162" spans="1:24"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tr">
        <f t="shared" si="4"/>
        <v>Wed</v>
      </c>
      <c r="W162" t="s">
        <v>1051</v>
      </c>
      <c r="X162">
        <f t="shared" si="5"/>
        <v>22</v>
      </c>
    </row>
    <row r="163" spans="1:24"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tr">
        <f t="shared" si="4"/>
        <v>Tue</v>
      </c>
      <c r="W163" t="s">
        <v>1048</v>
      </c>
      <c r="X163">
        <f t="shared" si="5"/>
        <v>28</v>
      </c>
    </row>
    <row r="164" spans="1:24"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tr">
        <f t="shared" si="4"/>
        <v>Mon</v>
      </c>
      <c r="W164" t="s">
        <v>1053</v>
      </c>
      <c r="X164">
        <f t="shared" si="5"/>
        <v>12</v>
      </c>
    </row>
    <row r="165" spans="1:24"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tr">
        <f t="shared" si="4"/>
        <v>Mon</v>
      </c>
      <c r="W165" t="s">
        <v>1053</v>
      </c>
      <c r="X165">
        <f t="shared" si="5"/>
        <v>12</v>
      </c>
    </row>
    <row r="166" spans="1:24"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tr">
        <f t="shared" si="4"/>
        <v>Mon</v>
      </c>
      <c r="W166" t="s">
        <v>1053</v>
      </c>
      <c r="X166">
        <f t="shared" si="5"/>
        <v>11</v>
      </c>
    </row>
    <row r="167" spans="1:24"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tr">
        <f t="shared" si="4"/>
        <v>Thu</v>
      </c>
      <c r="W167" t="s">
        <v>1050</v>
      </c>
      <c r="X167">
        <f t="shared" si="5"/>
        <v>14</v>
      </c>
    </row>
    <row r="168" spans="1:24"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tr">
        <f t="shared" si="4"/>
        <v>Thu</v>
      </c>
      <c r="W168" t="s">
        <v>1050</v>
      </c>
      <c r="X168">
        <f t="shared" si="5"/>
        <v>14</v>
      </c>
    </row>
    <row r="169" spans="1:24"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tr">
        <f t="shared" si="4"/>
        <v>Thu</v>
      </c>
      <c r="W169" t="s">
        <v>1050</v>
      </c>
      <c r="X169">
        <f t="shared" si="5"/>
        <v>28</v>
      </c>
    </row>
    <row r="170" spans="1:24"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tr">
        <f t="shared" si="4"/>
        <v>Mon</v>
      </c>
      <c r="W170" t="s">
        <v>1053</v>
      </c>
      <c r="X170">
        <f t="shared" si="5"/>
        <v>9</v>
      </c>
    </row>
    <row r="171" spans="1:24"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tr">
        <f t="shared" si="4"/>
        <v>Mon</v>
      </c>
      <c r="W171" t="s">
        <v>1053</v>
      </c>
      <c r="X171">
        <f t="shared" si="5"/>
        <v>14</v>
      </c>
    </row>
    <row r="172" spans="1:24"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tr">
        <f t="shared" si="4"/>
        <v>Tue</v>
      </c>
      <c r="W172" t="s">
        <v>1048</v>
      </c>
      <c r="X172">
        <f t="shared" si="5"/>
        <v>43</v>
      </c>
    </row>
    <row r="173" spans="1:24"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tr">
        <f t="shared" si="4"/>
        <v>Thu</v>
      </c>
      <c r="W173" t="s">
        <v>1050</v>
      </c>
      <c r="X173">
        <f t="shared" si="5"/>
        <v>45</v>
      </c>
    </row>
    <row r="174" spans="1:24"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tr">
        <f t="shared" si="4"/>
        <v>Sat</v>
      </c>
      <c r="W174" t="s">
        <v>1052</v>
      </c>
      <c r="X174">
        <f t="shared" si="5"/>
        <v>54</v>
      </c>
    </row>
    <row r="175" spans="1:24"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tr">
        <f t="shared" si="4"/>
        <v>Tue</v>
      </c>
      <c r="W175" t="s">
        <v>1048</v>
      </c>
      <c r="X175">
        <f t="shared" si="5"/>
        <v>78</v>
      </c>
    </row>
    <row r="176" spans="1:24"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tr">
        <f t="shared" si="4"/>
        <v>Thu</v>
      </c>
      <c r="W176" t="s">
        <v>1050</v>
      </c>
      <c r="X176">
        <f t="shared" si="5"/>
        <v>2</v>
      </c>
    </row>
    <row r="177" spans="1:24"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tr">
        <f t="shared" si="4"/>
        <v>Thu</v>
      </c>
      <c r="W177" t="s">
        <v>1050</v>
      </c>
      <c r="X177">
        <f t="shared" si="5"/>
        <v>9</v>
      </c>
    </row>
    <row r="178" spans="1:24"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tr">
        <f t="shared" si="4"/>
        <v>Thu</v>
      </c>
      <c r="W178" t="s">
        <v>1050</v>
      </c>
      <c r="X178">
        <f t="shared" si="5"/>
        <v>9</v>
      </c>
    </row>
    <row r="179" spans="1:24"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tr">
        <f t="shared" si="4"/>
        <v>Mon</v>
      </c>
      <c r="W179" t="s">
        <v>1053</v>
      </c>
      <c r="X179">
        <f t="shared" si="5"/>
        <v>13</v>
      </c>
    </row>
    <row r="180" spans="1:24"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tr">
        <f t="shared" si="4"/>
        <v>Thu</v>
      </c>
      <c r="W180" t="s">
        <v>1050</v>
      </c>
      <c r="X180">
        <f t="shared" si="5"/>
        <v>86</v>
      </c>
    </row>
    <row r="181" spans="1:24"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tr">
        <f t="shared" si="4"/>
        <v>Mon</v>
      </c>
      <c r="W181" t="s">
        <v>1053</v>
      </c>
      <c r="X181">
        <f t="shared" si="5"/>
        <v>12</v>
      </c>
    </row>
    <row r="182" spans="1:24"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tr">
        <f t="shared" si="4"/>
        <v>Mon</v>
      </c>
      <c r="W182" t="s">
        <v>1053</v>
      </c>
      <c r="X182">
        <f t="shared" si="5"/>
        <v>40</v>
      </c>
    </row>
    <row r="183" spans="1:24"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tr">
        <f t="shared" si="4"/>
        <v>Mon</v>
      </c>
      <c r="W183" t="s">
        <v>1053</v>
      </c>
      <c r="X183">
        <f t="shared" si="5"/>
        <v>40</v>
      </c>
    </row>
    <row r="184" spans="1:24"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tr">
        <f t="shared" si="4"/>
        <v>Mon</v>
      </c>
      <c r="W184" t="s">
        <v>1053</v>
      </c>
      <c r="X184">
        <f t="shared" si="5"/>
        <v>40</v>
      </c>
    </row>
    <row r="185" spans="1:24"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tr">
        <f t="shared" si="4"/>
        <v>Wed</v>
      </c>
      <c r="W185" t="s">
        <v>1051</v>
      </c>
      <c r="X185">
        <f t="shared" si="5"/>
        <v>6</v>
      </c>
    </row>
    <row r="186" spans="1:24"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tr">
        <f t="shared" si="4"/>
        <v>Thu</v>
      </c>
      <c r="W186" t="s">
        <v>1050</v>
      </c>
      <c r="X186">
        <f t="shared" si="5"/>
        <v>7</v>
      </c>
    </row>
    <row r="187" spans="1:24"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tr">
        <f t="shared" si="4"/>
        <v>Thu</v>
      </c>
      <c r="W187" t="s">
        <v>1050</v>
      </c>
      <c r="X187">
        <f t="shared" si="5"/>
        <v>14</v>
      </c>
    </row>
    <row r="188" spans="1:24"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tr">
        <f t="shared" si="4"/>
        <v>Mon</v>
      </c>
      <c r="W188" t="s">
        <v>1053</v>
      </c>
      <c r="X188">
        <f t="shared" si="5"/>
        <v>46</v>
      </c>
    </row>
    <row r="189" spans="1:24"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tr">
        <f t="shared" si="4"/>
        <v>Wed</v>
      </c>
      <c r="W189" t="s">
        <v>1051</v>
      </c>
      <c r="X189">
        <f t="shared" si="5"/>
        <v>83</v>
      </c>
    </row>
    <row r="190" spans="1:24"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tr">
        <f t="shared" si="4"/>
        <v>Tue</v>
      </c>
      <c r="W190" t="s">
        <v>1048</v>
      </c>
      <c r="X190">
        <f t="shared" si="5"/>
        <v>25</v>
      </c>
    </row>
    <row r="191" spans="1:24"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tr">
        <f t="shared" si="4"/>
        <v>Tue</v>
      </c>
      <c r="W191" t="s">
        <v>1048</v>
      </c>
      <c r="X191">
        <f t="shared" si="5"/>
        <v>8</v>
      </c>
    </row>
    <row r="192" spans="1:24"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tr">
        <f t="shared" si="4"/>
        <v>Tue</v>
      </c>
      <c r="W192" t="s">
        <v>1048</v>
      </c>
      <c r="X192">
        <f t="shared" si="5"/>
        <v>8</v>
      </c>
    </row>
    <row r="193" spans="1:24"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tr">
        <f t="shared" si="4"/>
        <v>Tue</v>
      </c>
      <c r="W193" t="s">
        <v>1048</v>
      </c>
      <c r="X193">
        <f t="shared" si="5"/>
        <v>8</v>
      </c>
    </row>
    <row r="194" spans="1:24"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tr">
        <f t="shared" si="4"/>
        <v>Thu</v>
      </c>
      <c r="W194" t="s">
        <v>1050</v>
      </c>
      <c r="X194">
        <f t="shared" si="5"/>
        <v>17</v>
      </c>
    </row>
    <row r="195" spans="1:24"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tr">
        <f t="shared" ref="V195:V258" si="6">TEXT(G195,"ddd")</f>
        <v>Mon</v>
      </c>
      <c r="W195" t="s">
        <v>1053</v>
      </c>
      <c r="X195">
        <f t="shared" ref="X195:X258" si="7">DATEDIF(F:F,G:G,"d")</f>
        <v>35</v>
      </c>
    </row>
    <row r="196" spans="1:24"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tr">
        <f t="shared" si="6"/>
        <v>Thu</v>
      </c>
      <c r="W196" t="s">
        <v>1050</v>
      </c>
      <c r="X196">
        <f t="shared" si="7"/>
        <v>87</v>
      </c>
    </row>
    <row r="197" spans="1:24"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tr">
        <f t="shared" si="6"/>
        <v>Mon</v>
      </c>
      <c r="W197" t="s">
        <v>1053</v>
      </c>
      <c r="X197">
        <f t="shared" si="7"/>
        <v>41</v>
      </c>
    </row>
    <row r="198" spans="1:24"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tr">
        <f t="shared" si="6"/>
        <v>Tue</v>
      </c>
      <c r="W198" t="s">
        <v>1048</v>
      </c>
      <c r="X198">
        <f t="shared" si="7"/>
        <v>154</v>
      </c>
    </row>
    <row r="199" spans="1:24"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tr">
        <f t="shared" si="6"/>
        <v>Thu</v>
      </c>
      <c r="W199" t="s">
        <v>1050</v>
      </c>
      <c r="X199">
        <f t="shared" si="7"/>
        <v>15</v>
      </c>
    </row>
    <row r="200" spans="1:24"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tr">
        <f t="shared" si="6"/>
        <v>Tue</v>
      </c>
      <c r="W200" t="s">
        <v>1048</v>
      </c>
      <c r="X200">
        <f t="shared" si="7"/>
        <v>13</v>
      </c>
    </row>
    <row r="201" spans="1:24"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tr">
        <f t="shared" si="6"/>
        <v>Thu</v>
      </c>
      <c r="W201" t="s">
        <v>1050</v>
      </c>
      <c r="X201">
        <f t="shared" si="7"/>
        <v>15</v>
      </c>
    </row>
    <row r="202" spans="1:24"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tr">
        <f t="shared" si="6"/>
        <v>Thu</v>
      </c>
      <c r="W202" t="s">
        <v>1050</v>
      </c>
      <c r="X202">
        <f t="shared" si="7"/>
        <v>36</v>
      </c>
    </row>
    <row r="203" spans="1:24"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tr">
        <f t="shared" si="6"/>
        <v>Wed</v>
      </c>
      <c r="W203" t="s">
        <v>1051</v>
      </c>
      <c r="X203">
        <f t="shared" si="7"/>
        <v>56</v>
      </c>
    </row>
    <row r="204" spans="1:24"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tr">
        <f t="shared" si="6"/>
        <v>Mon</v>
      </c>
      <c r="W204" t="s">
        <v>1053</v>
      </c>
      <c r="X204">
        <f t="shared" si="7"/>
        <v>75</v>
      </c>
    </row>
    <row r="205" spans="1:24"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tr">
        <f t="shared" si="6"/>
        <v>Wed</v>
      </c>
      <c r="W205" t="s">
        <v>1051</v>
      </c>
      <c r="X205">
        <f t="shared" si="7"/>
        <v>34</v>
      </c>
    </row>
    <row r="206" spans="1:24"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tr">
        <f t="shared" si="6"/>
        <v>Mon</v>
      </c>
      <c r="W206" t="s">
        <v>1053</v>
      </c>
      <c r="X206">
        <f t="shared" si="7"/>
        <v>53</v>
      </c>
    </row>
    <row r="207" spans="1:24"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tr">
        <f t="shared" si="6"/>
        <v>Wed</v>
      </c>
      <c r="W207" t="s">
        <v>1051</v>
      </c>
      <c r="X207">
        <f t="shared" si="7"/>
        <v>18</v>
      </c>
    </row>
    <row r="208" spans="1:24"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tr">
        <f t="shared" si="6"/>
        <v>Wed</v>
      </c>
      <c r="W208" t="s">
        <v>1051</v>
      </c>
      <c r="X208">
        <f t="shared" si="7"/>
        <v>32</v>
      </c>
    </row>
    <row r="209" spans="1:24"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tr">
        <f t="shared" si="6"/>
        <v>Tue</v>
      </c>
      <c r="W209" t="s">
        <v>1048</v>
      </c>
      <c r="X209">
        <f t="shared" si="7"/>
        <v>29</v>
      </c>
    </row>
    <row r="210" spans="1:24"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tr">
        <f t="shared" si="6"/>
        <v>Thu</v>
      </c>
      <c r="W210" t="s">
        <v>1050</v>
      </c>
      <c r="X210">
        <f t="shared" si="7"/>
        <v>31</v>
      </c>
    </row>
    <row r="211" spans="1:24"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tr">
        <f t="shared" si="6"/>
        <v>Mon</v>
      </c>
      <c r="W211" t="s">
        <v>1053</v>
      </c>
      <c r="X211">
        <f t="shared" si="7"/>
        <v>35</v>
      </c>
    </row>
    <row r="212" spans="1:24"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tr">
        <f t="shared" si="6"/>
        <v>Tue</v>
      </c>
      <c r="W212" t="s">
        <v>1048</v>
      </c>
      <c r="X212">
        <f t="shared" si="7"/>
        <v>36</v>
      </c>
    </row>
    <row r="213" spans="1:24"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tr">
        <f t="shared" si="6"/>
        <v>Tue</v>
      </c>
      <c r="W213" t="s">
        <v>1048</v>
      </c>
      <c r="X213">
        <f t="shared" si="7"/>
        <v>7</v>
      </c>
    </row>
    <row r="214" spans="1:24"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tr">
        <f t="shared" si="6"/>
        <v>Wed</v>
      </c>
      <c r="W214" t="s">
        <v>1051</v>
      </c>
      <c r="X214">
        <f t="shared" si="7"/>
        <v>8</v>
      </c>
    </row>
    <row r="215" spans="1:24"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tr">
        <f t="shared" si="6"/>
        <v>Fri</v>
      </c>
      <c r="W215" t="s">
        <v>1049</v>
      </c>
      <c r="X215">
        <f t="shared" si="7"/>
        <v>66</v>
      </c>
    </row>
    <row r="216" spans="1:24"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tr">
        <f t="shared" si="6"/>
        <v>Thu</v>
      </c>
      <c r="W216" t="s">
        <v>1050</v>
      </c>
      <c r="X216">
        <f t="shared" si="7"/>
        <v>8</v>
      </c>
    </row>
    <row r="217" spans="1:24"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tr">
        <f t="shared" si="6"/>
        <v>Mon</v>
      </c>
      <c r="W217" t="s">
        <v>1053</v>
      </c>
      <c r="X217">
        <f t="shared" si="7"/>
        <v>33</v>
      </c>
    </row>
    <row r="218" spans="1:24"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tr">
        <f t="shared" si="6"/>
        <v>Tue</v>
      </c>
      <c r="W218" t="s">
        <v>1048</v>
      </c>
      <c r="X218">
        <f t="shared" si="7"/>
        <v>34</v>
      </c>
    </row>
    <row r="219" spans="1:24"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tr">
        <f t="shared" si="6"/>
        <v>Mon</v>
      </c>
      <c r="W219" t="s">
        <v>1053</v>
      </c>
      <c r="X219">
        <f t="shared" si="7"/>
        <v>4</v>
      </c>
    </row>
    <row r="220" spans="1:24"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tr">
        <f t="shared" si="6"/>
        <v>Thu</v>
      </c>
      <c r="W220" t="s">
        <v>1050</v>
      </c>
      <c r="X220">
        <f t="shared" si="7"/>
        <v>28</v>
      </c>
    </row>
    <row r="221" spans="1:24"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tr">
        <f t="shared" si="6"/>
        <v>Thu</v>
      </c>
      <c r="W221" t="s">
        <v>1050</v>
      </c>
      <c r="X221">
        <f t="shared" si="7"/>
        <v>28</v>
      </c>
    </row>
    <row r="222" spans="1:24"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tr">
        <f t="shared" si="6"/>
        <v>Thu</v>
      </c>
      <c r="W222" t="s">
        <v>1050</v>
      </c>
      <c r="X222">
        <f t="shared" si="7"/>
        <v>35</v>
      </c>
    </row>
    <row r="223" spans="1:24"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tr">
        <f t="shared" si="6"/>
        <v>Sat</v>
      </c>
      <c r="W223" t="s">
        <v>1052</v>
      </c>
      <c r="X223">
        <f t="shared" si="7"/>
        <v>44</v>
      </c>
    </row>
    <row r="224" spans="1:24"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tr">
        <f t="shared" si="6"/>
        <v>Thu</v>
      </c>
      <c r="W224" t="s">
        <v>1050</v>
      </c>
      <c r="X224">
        <f t="shared" si="7"/>
        <v>47</v>
      </c>
    </row>
    <row r="225" spans="1:24"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tr">
        <f t="shared" si="6"/>
        <v>Tue</v>
      </c>
      <c r="W225" t="s">
        <v>1048</v>
      </c>
      <c r="X225">
        <f t="shared" si="7"/>
        <v>1</v>
      </c>
    </row>
    <row r="226" spans="1:24"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tr">
        <f t="shared" si="6"/>
        <v>Wed</v>
      </c>
      <c r="W226" t="s">
        <v>1051</v>
      </c>
      <c r="X226">
        <f t="shared" si="7"/>
        <v>2</v>
      </c>
    </row>
    <row r="227" spans="1:24"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tr">
        <f t="shared" si="6"/>
        <v>Mon</v>
      </c>
      <c r="W227" t="s">
        <v>1053</v>
      </c>
      <c r="X227">
        <f t="shared" si="7"/>
        <v>21</v>
      </c>
    </row>
    <row r="228" spans="1:24"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tr">
        <f t="shared" si="6"/>
        <v>Mon</v>
      </c>
      <c r="W228" t="s">
        <v>1053</v>
      </c>
      <c r="X228">
        <f t="shared" si="7"/>
        <v>21</v>
      </c>
    </row>
    <row r="229" spans="1:24"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tr">
        <f t="shared" si="6"/>
        <v>Wed</v>
      </c>
      <c r="W229" t="s">
        <v>1051</v>
      </c>
      <c r="X229">
        <f t="shared" si="7"/>
        <v>30</v>
      </c>
    </row>
    <row r="230" spans="1:24"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tr">
        <f t="shared" si="6"/>
        <v>Tue</v>
      </c>
      <c r="W230" t="s">
        <v>1048</v>
      </c>
      <c r="X230">
        <f t="shared" si="7"/>
        <v>36</v>
      </c>
    </row>
    <row r="231" spans="1:24"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tr">
        <f t="shared" si="6"/>
        <v>Tue</v>
      </c>
      <c r="W231" t="s">
        <v>1048</v>
      </c>
      <c r="X231">
        <f t="shared" si="7"/>
        <v>141</v>
      </c>
    </row>
    <row r="232" spans="1:24"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tr">
        <f t="shared" si="6"/>
        <v>Wed</v>
      </c>
      <c r="W232" t="s">
        <v>1051</v>
      </c>
      <c r="X232">
        <f t="shared" si="7"/>
        <v>29</v>
      </c>
    </row>
    <row r="233" spans="1:24"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tr">
        <f t="shared" si="6"/>
        <v>Mon</v>
      </c>
      <c r="W233" t="s">
        <v>1053</v>
      </c>
      <c r="X233">
        <f t="shared" si="7"/>
        <v>41</v>
      </c>
    </row>
    <row r="234" spans="1:24"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tr">
        <f t="shared" si="6"/>
        <v>Wed</v>
      </c>
      <c r="W234" t="s">
        <v>1051</v>
      </c>
      <c r="X234">
        <f t="shared" si="7"/>
        <v>7</v>
      </c>
    </row>
    <row r="235" spans="1:24"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tr">
        <f t="shared" si="6"/>
        <v>Thu</v>
      </c>
      <c r="W235" t="s">
        <v>1050</v>
      </c>
      <c r="X235">
        <f t="shared" si="7"/>
        <v>29</v>
      </c>
    </row>
    <row r="236" spans="1:24"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tr">
        <f t="shared" si="6"/>
        <v>Mon</v>
      </c>
      <c r="W236" t="s">
        <v>1053</v>
      </c>
      <c r="X236">
        <f t="shared" si="7"/>
        <v>47</v>
      </c>
    </row>
    <row r="237" spans="1:24"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tr">
        <f t="shared" si="6"/>
        <v>Tue</v>
      </c>
      <c r="W237" t="s">
        <v>1048</v>
      </c>
      <c r="X237">
        <f t="shared" si="7"/>
        <v>36</v>
      </c>
    </row>
    <row r="238" spans="1:24"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tr">
        <f t="shared" si="6"/>
        <v>Mon</v>
      </c>
      <c r="W238" t="s">
        <v>1053</v>
      </c>
      <c r="X238">
        <f t="shared" si="7"/>
        <v>7</v>
      </c>
    </row>
    <row r="239" spans="1:24"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tr">
        <f t="shared" si="6"/>
        <v>Wed</v>
      </c>
      <c r="W239" t="s">
        <v>1051</v>
      </c>
      <c r="X239">
        <f t="shared" si="7"/>
        <v>9</v>
      </c>
    </row>
    <row r="240" spans="1:24"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tr">
        <f t="shared" si="6"/>
        <v>Wed</v>
      </c>
      <c r="W240" t="s">
        <v>1051</v>
      </c>
      <c r="X240">
        <f t="shared" si="7"/>
        <v>9</v>
      </c>
    </row>
    <row r="241" spans="1:24"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tr">
        <f t="shared" si="6"/>
        <v>Thu</v>
      </c>
      <c r="W241" t="s">
        <v>1050</v>
      </c>
      <c r="X241">
        <f t="shared" si="7"/>
        <v>10</v>
      </c>
    </row>
    <row r="242" spans="1:24"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tr">
        <f t="shared" si="6"/>
        <v>Thu</v>
      </c>
      <c r="W242" t="s">
        <v>1050</v>
      </c>
      <c r="X242">
        <f t="shared" si="7"/>
        <v>10</v>
      </c>
    </row>
    <row r="243" spans="1:24"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tr">
        <f t="shared" si="6"/>
        <v>Thu</v>
      </c>
      <c r="W243" t="s">
        <v>1050</v>
      </c>
      <c r="X243">
        <f t="shared" si="7"/>
        <v>10</v>
      </c>
    </row>
    <row r="244" spans="1:24"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tr">
        <f t="shared" si="6"/>
        <v>Thu</v>
      </c>
      <c r="W244" t="s">
        <v>1050</v>
      </c>
      <c r="X244">
        <f t="shared" si="7"/>
        <v>17</v>
      </c>
    </row>
    <row r="245" spans="1:24"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tr">
        <f t="shared" si="6"/>
        <v>Thu</v>
      </c>
      <c r="W245" t="s">
        <v>1050</v>
      </c>
      <c r="X245">
        <f t="shared" si="7"/>
        <v>38</v>
      </c>
    </row>
    <row r="246" spans="1:24"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tr">
        <f t="shared" si="6"/>
        <v>Thu</v>
      </c>
      <c r="W246" t="s">
        <v>1050</v>
      </c>
      <c r="X246">
        <f t="shared" si="7"/>
        <v>9</v>
      </c>
    </row>
    <row r="247" spans="1:24"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tr">
        <f t="shared" si="6"/>
        <v>Mon</v>
      </c>
      <c r="W247" t="s">
        <v>1053</v>
      </c>
      <c r="X247">
        <f t="shared" si="7"/>
        <v>20</v>
      </c>
    </row>
    <row r="248" spans="1:24"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tr">
        <f t="shared" si="6"/>
        <v>Sat</v>
      </c>
      <c r="W248" t="s">
        <v>1052</v>
      </c>
      <c r="X248">
        <f t="shared" si="7"/>
        <v>25</v>
      </c>
    </row>
    <row r="249" spans="1:24"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tr">
        <f t="shared" si="6"/>
        <v>Tue</v>
      </c>
      <c r="W249" t="s">
        <v>1048</v>
      </c>
      <c r="X249">
        <f t="shared" si="7"/>
        <v>28</v>
      </c>
    </row>
    <row r="250" spans="1:24"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tr">
        <f t="shared" si="6"/>
        <v>Tue</v>
      </c>
      <c r="W250" t="s">
        <v>1048</v>
      </c>
      <c r="X250">
        <f t="shared" si="7"/>
        <v>28</v>
      </c>
    </row>
    <row r="251" spans="1:24"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tr">
        <f t="shared" si="6"/>
        <v>Tue</v>
      </c>
      <c r="W251" t="s">
        <v>1048</v>
      </c>
      <c r="X251">
        <f t="shared" si="7"/>
        <v>119</v>
      </c>
    </row>
    <row r="252" spans="1:24"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tr">
        <f t="shared" si="6"/>
        <v>Mon</v>
      </c>
      <c r="W252" t="s">
        <v>1053</v>
      </c>
      <c r="X252">
        <f t="shared" si="7"/>
        <v>12</v>
      </c>
    </row>
    <row r="253" spans="1:24"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tr">
        <f t="shared" si="6"/>
        <v>Thu</v>
      </c>
      <c r="W253" t="s">
        <v>1050</v>
      </c>
      <c r="X253">
        <f t="shared" si="7"/>
        <v>15</v>
      </c>
    </row>
    <row r="254" spans="1:24"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tr">
        <f t="shared" si="6"/>
        <v>Wed</v>
      </c>
      <c r="W254" t="s">
        <v>1051</v>
      </c>
      <c r="X254">
        <f t="shared" si="7"/>
        <v>28</v>
      </c>
    </row>
    <row r="255" spans="1:24"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tr">
        <f t="shared" si="6"/>
        <v>Thu</v>
      </c>
      <c r="W255" t="s">
        <v>1050</v>
      </c>
      <c r="X255">
        <f t="shared" si="7"/>
        <v>57</v>
      </c>
    </row>
    <row r="256" spans="1:24"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tr">
        <f t="shared" si="6"/>
        <v>Tue</v>
      </c>
      <c r="W256" t="s">
        <v>1048</v>
      </c>
      <c r="X256">
        <f t="shared" si="7"/>
        <v>12</v>
      </c>
    </row>
    <row r="257" spans="1:24"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tr">
        <f t="shared" si="6"/>
        <v>Mon</v>
      </c>
      <c r="W257" t="s">
        <v>1053</v>
      </c>
      <c r="X257">
        <f t="shared" si="7"/>
        <v>25</v>
      </c>
    </row>
    <row r="258" spans="1:24"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tr">
        <f t="shared" si="6"/>
        <v>Fri</v>
      </c>
      <c r="W258" t="s">
        <v>1049</v>
      </c>
      <c r="X258">
        <f t="shared" si="7"/>
        <v>29</v>
      </c>
    </row>
    <row r="259" spans="1:24"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tr">
        <f t="shared" ref="V259:V322" si="8">TEXT(G259,"ddd")</f>
        <v>Mon</v>
      </c>
      <c r="W259" t="s">
        <v>1053</v>
      </c>
      <c r="X259">
        <f t="shared" ref="X259:X322" si="9">DATEDIF(F:F,G:G,"d")</f>
        <v>46</v>
      </c>
    </row>
    <row r="260" spans="1:24"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tr">
        <f t="shared" si="8"/>
        <v>Mon</v>
      </c>
      <c r="W260" t="s">
        <v>1053</v>
      </c>
      <c r="X260">
        <f t="shared" si="9"/>
        <v>46</v>
      </c>
    </row>
    <row r="261" spans="1:24"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tr">
        <f t="shared" si="8"/>
        <v>Sat</v>
      </c>
      <c r="W261" t="s">
        <v>1052</v>
      </c>
      <c r="X261">
        <f t="shared" si="9"/>
        <v>8</v>
      </c>
    </row>
    <row r="262" spans="1:24"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tr">
        <f t="shared" si="8"/>
        <v>Mon</v>
      </c>
      <c r="W262" t="s">
        <v>1053</v>
      </c>
      <c r="X262">
        <f t="shared" si="9"/>
        <v>24</v>
      </c>
    </row>
    <row r="263" spans="1:24"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tr">
        <f t="shared" si="8"/>
        <v>Thu</v>
      </c>
      <c r="W263" t="s">
        <v>1050</v>
      </c>
      <c r="X263">
        <f t="shared" si="9"/>
        <v>10</v>
      </c>
    </row>
    <row r="264" spans="1:24"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tr">
        <f t="shared" si="8"/>
        <v>Thu</v>
      </c>
      <c r="W264" t="s">
        <v>1050</v>
      </c>
      <c r="X264">
        <f t="shared" si="9"/>
        <v>17</v>
      </c>
    </row>
    <row r="265" spans="1:24"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tr">
        <f t="shared" si="8"/>
        <v>Mon</v>
      </c>
      <c r="W265" t="s">
        <v>1053</v>
      </c>
      <c r="X265">
        <f t="shared" si="9"/>
        <v>21</v>
      </c>
    </row>
    <row r="266" spans="1:24"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tr">
        <f t="shared" si="8"/>
        <v>Mon</v>
      </c>
      <c r="W266" t="s">
        <v>1053</v>
      </c>
      <c r="X266">
        <f t="shared" si="9"/>
        <v>21</v>
      </c>
    </row>
    <row r="267" spans="1:24"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tr">
        <f t="shared" si="8"/>
        <v>Tue</v>
      </c>
      <c r="W267" t="s">
        <v>1048</v>
      </c>
      <c r="X267">
        <f t="shared" si="9"/>
        <v>43</v>
      </c>
    </row>
    <row r="268" spans="1:24"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tr">
        <f t="shared" si="8"/>
        <v>Thu</v>
      </c>
      <c r="W268" t="s">
        <v>1050</v>
      </c>
      <c r="X268">
        <f t="shared" si="9"/>
        <v>9</v>
      </c>
    </row>
    <row r="269" spans="1:24"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tr">
        <f t="shared" si="8"/>
        <v>Tue</v>
      </c>
      <c r="W269" t="s">
        <v>1048</v>
      </c>
      <c r="X269">
        <f t="shared" si="9"/>
        <v>7</v>
      </c>
    </row>
    <row r="270" spans="1:24"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tr">
        <f t="shared" si="8"/>
        <v>Sat</v>
      </c>
      <c r="W270" t="s">
        <v>1052</v>
      </c>
      <c r="X270">
        <f t="shared" si="9"/>
        <v>17</v>
      </c>
    </row>
    <row r="271" spans="1:24"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tr">
        <f t="shared" si="8"/>
        <v>Tue</v>
      </c>
      <c r="W271" t="s">
        <v>1048</v>
      </c>
      <c r="X271">
        <f t="shared" si="9"/>
        <v>5</v>
      </c>
    </row>
    <row r="272" spans="1:24"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tr">
        <f t="shared" si="8"/>
        <v>Mon</v>
      </c>
      <c r="W272" t="s">
        <v>1053</v>
      </c>
      <c r="X272">
        <f t="shared" si="9"/>
        <v>11</v>
      </c>
    </row>
    <row r="273" spans="1:24"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tr">
        <f t="shared" si="8"/>
        <v>Mon</v>
      </c>
      <c r="W273" t="s">
        <v>1053</v>
      </c>
      <c r="X273">
        <f t="shared" si="9"/>
        <v>18</v>
      </c>
    </row>
    <row r="274" spans="1:24"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tr">
        <f t="shared" si="8"/>
        <v>Fri</v>
      </c>
      <c r="W274" t="s">
        <v>1049</v>
      </c>
      <c r="X274">
        <f t="shared" si="9"/>
        <v>22</v>
      </c>
    </row>
    <row r="275" spans="1:24"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tr">
        <f t="shared" si="8"/>
        <v>Mon</v>
      </c>
      <c r="W275" t="s">
        <v>1053</v>
      </c>
      <c r="X275">
        <f t="shared" si="9"/>
        <v>32</v>
      </c>
    </row>
    <row r="276" spans="1:24"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tr">
        <f t="shared" si="8"/>
        <v>Mon</v>
      </c>
      <c r="W276" t="s">
        <v>1053</v>
      </c>
      <c r="X276">
        <f t="shared" si="9"/>
        <v>17</v>
      </c>
    </row>
    <row r="277" spans="1:24"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tr">
        <f t="shared" si="8"/>
        <v>Wed</v>
      </c>
      <c r="W277" t="s">
        <v>1051</v>
      </c>
      <c r="X277">
        <f t="shared" si="9"/>
        <v>18</v>
      </c>
    </row>
    <row r="278" spans="1:24"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tr">
        <f t="shared" si="8"/>
        <v>Mon</v>
      </c>
      <c r="W278" t="s">
        <v>1053</v>
      </c>
      <c r="X278">
        <f t="shared" si="9"/>
        <v>7</v>
      </c>
    </row>
    <row r="279" spans="1:24"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tr">
        <f t="shared" si="8"/>
        <v>Wed</v>
      </c>
      <c r="W279" t="s">
        <v>1051</v>
      </c>
      <c r="X279">
        <f t="shared" si="9"/>
        <v>9</v>
      </c>
    </row>
    <row r="280" spans="1:24"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tr">
        <f t="shared" si="8"/>
        <v>Tue</v>
      </c>
      <c r="W280" t="s">
        <v>1048</v>
      </c>
      <c r="X280">
        <f t="shared" si="9"/>
        <v>15</v>
      </c>
    </row>
    <row r="281" spans="1:24"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tr">
        <f t="shared" si="8"/>
        <v>Mon</v>
      </c>
      <c r="W281" t="s">
        <v>1053</v>
      </c>
      <c r="X281">
        <f t="shared" si="9"/>
        <v>42</v>
      </c>
    </row>
    <row r="282" spans="1:24"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tr">
        <f t="shared" si="8"/>
        <v>Thu</v>
      </c>
      <c r="W282" t="s">
        <v>1050</v>
      </c>
      <c r="X282">
        <f t="shared" si="9"/>
        <v>16</v>
      </c>
    </row>
    <row r="283" spans="1:24"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tr">
        <f t="shared" si="8"/>
        <v>Tue</v>
      </c>
      <c r="W283" t="s">
        <v>1048</v>
      </c>
      <c r="X283">
        <f t="shared" si="9"/>
        <v>21</v>
      </c>
    </row>
    <row r="284" spans="1:24"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tr">
        <f t="shared" si="8"/>
        <v>Thu</v>
      </c>
      <c r="W284" t="s">
        <v>1050</v>
      </c>
      <c r="X284">
        <f t="shared" si="9"/>
        <v>8</v>
      </c>
    </row>
    <row r="285" spans="1:24"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tr">
        <f t="shared" si="8"/>
        <v>Thu</v>
      </c>
      <c r="W285" t="s">
        <v>1050</v>
      </c>
      <c r="X285">
        <f t="shared" si="9"/>
        <v>113</v>
      </c>
    </row>
    <row r="286" spans="1:24"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tr">
        <f t="shared" si="8"/>
        <v>Tue</v>
      </c>
      <c r="W286" t="s">
        <v>1048</v>
      </c>
      <c r="X286">
        <f t="shared" si="9"/>
        <v>12</v>
      </c>
    </row>
    <row r="287" spans="1:24"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tr">
        <f t="shared" si="8"/>
        <v>Fri</v>
      </c>
      <c r="W287" t="s">
        <v>1049</v>
      </c>
      <c r="X287">
        <f t="shared" si="9"/>
        <v>22</v>
      </c>
    </row>
    <row r="288" spans="1:24"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tr">
        <f t="shared" si="8"/>
        <v>Wed</v>
      </c>
      <c r="W288" t="s">
        <v>1051</v>
      </c>
      <c r="X288">
        <f t="shared" si="9"/>
        <v>20</v>
      </c>
    </row>
    <row r="289" spans="1:24"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tr">
        <f t="shared" si="8"/>
        <v>Tue</v>
      </c>
      <c r="W289" t="s">
        <v>1048</v>
      </c>
      <c r="X289">
        <f t="shared" si="9"/>
        <v>61</v>
      </c>
    </row>
    <row r="290" spans="1:24"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tr">
        <f t="shared" si="8"/>
        <v>Sat</v>
      </c>
      <c r="W290" t="s">
        <v>1052</v>
      </c>
      <c r="X290">
        <f t="shared" si="9"/>
        <v>8</v>
      </c>
    </row>
    <row r="291" spans="1:24"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tr">
        <f t="shared" si="8"/>
        <v>Tue</v>
      </c>
      <c r="W291" t="s">
        <v>1048</v>
      </c>
      <c r="X291">
        <f t="shared" si="9"/>
        <v>15</v>
      </c>
    </row>
    <row r="292" spans="1:24"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tr">
        <f t="shared" si="8"/>
        <v>Mon</v>
      </c>
      <c r="W292" t="s">
        <v>1053</v>
      </c>
      <c r="X292">
        <f t="shared" si="9"/>
        <v>21</v>
      </c>
    </row>
    <row r="293" spans="1:24"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tr">
        <f t="shared" si="8"/>
        <v>Sat</v>
      </c>
      <c r="W293" t="s">
        <v>1052</v>
      </c>
      <c r="X293">
        <f t="shared" si="9"/>
        <v>54</v>
      </c>
    </row>
    <row r="294" spans="1:24"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tr">
        <f t="shared" si="8"/>
        <v>Thu</v>
      </c>
      <c r="W294" t="s">
        <v>1050</v>
      </c>
      <c r="X294">
        <f t="shared" si="9"/>
        <v>8</v>
      </c>
    </row>
    <row r="295" spans="1:24"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tr">
        <f t="shared" si="8"/>
        <v>Mon</v>
      </c>
      <c r="W295" t="s">
        <v>1053</v>
      </c>
      <c r="X295">
        <f t="shared" si="9"/>
        <v>26</v>
      </c>
    </row>
    <row r="296" spans="1:24"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tr">
        <f t="shared" si="8"/>
        <v>Mon</v>
      </c>
      <c r="W296" t="s">
        <v>1053</v>
      </c>
      <c r="X296">
        <f t="shared" si="9"/>
        <v>11</v>
      </c>
    </row>
    <row r="297" spans="1:24"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tr">
        <f t="shared" si="8"/>
        <v>Wed</v>
      </c>
      <c r="W297" t="s">
        <v>1051</v>
      </c>
      <c r="X297">
        <f t="shared" si="9"/>
        <v>13</v>
      </c>
    </row>
    <row r="298" spans="1:24"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tr">
        <f t="shared" si="8"/>
        <v>Thu</v>
      </c>
      <c r="W298" t="s">
        <v>1050</v>
      </c>
      <c r="X298">
        <f t="shared" si="9"/>
        <v>21</v>
      </c>
    </row>
    <row r="299" spans="1:24"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tr">
        <f t="shared" si="8"/>
        <v>Thu</v>
      </c>
      <c r="W299" t="s">
        <v>1050</v>
      </c>
      <c r="X299">
        <f t="shared" si="9"/>
        <v>21</v>
      </c>
    </row>
    <row r="300" spans="1:24"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tr">
        <f t="shared" si="8"/>
        <v>Wed</v>
      </c>
      <c r="W300" t="s">
        <v>1051</v>
      </c>
      <c r="X300">
        <f t="shared" si="9"/>
        <v>34</v>
      </c>
    </row>
    <row r="301" spans="1:24"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tr">
        <f t="shared" si="8"/>
        <v>Tue</v>
      </c>
      <c r="W301" t="s">
        <v>1048</v>
      </c>
      <c r="X301">
        <f t="shared" si="9"/>
        <v>47</v>
      </c>
    </row>
    <row r="302" spans="1:24"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tr">
        <f t="shared" si="8"/>
        <v>Tue</v>
      </c>
      <c r="W302" t="s">
        <v>1048</v>
      </c>
      <c r="X302">
        <f t="shared" si="9"/>
        <v>3</v>
      </c>
    </row>
    <row r="303" spans="1:24"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tr">
        <f t="shared" si="8"/>
        <v>Wed</v>
      </c>
      <c r="W303" t="s">
        <v>1051</v>
      </c>
      <c r="X303">
        <f t="shared" si="9"/>
        <v>9</v>
      </c>
    </row>
    <row r="304" spans="1:24"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tr">
        <f t="shared" si="8"/>
        <v>Wed</v>
      </c>
      <c r="W304" t="s">
        <v>1051</v>
      </c>
      <c r="X304">
        <f t="shared" si="9"/>
        <v>9</v>
      </c>
    </row>
    <row r="305" spans="1:24"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tr">
        <f t="shared" si="8"/>
        <v>Thu</v>
      </c>
      <c r="W305" t="s">
        <v>1050</v>
      </c>
      <c r="X305">
        <f t="shared" si="9"/>
        <v>24</v>
      </c>
    </row>
    <row r="306" spans="1:24"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tr">
        <f t="shared" si="8"/>
        <v>Wed</v>
      </c>
      <c r="W306" t="s">
        <v>1051</v>
      </c>
      <c r="X306">
        <f t="shared" si="9"/>
        <v>30</v>
      </c>
    </row>
    <row r="307" spans="1:24"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tr">
        <f t="shared" si="8"/>
        <v>Thu</v>
      </c>
      <c r="W307" t="s">
        <v>1050</v>
      </c>
      <c r="X307">
        <f t="shared" si="9"/>
        <v>38</v>
      </c>
    </row>
    <row r="308" spans="1:24"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tr">
        <f t="shared" si="8"/>
        <v>Tue</v>
      </c>
      <c r="W308" t="s">
        <v>1048</v>
      </c>
      <c r="X308">
        <f t="shared" si="9"/>
        <v>0</v>
      </c>
    </row>
    <row r="309" spans="1:24"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tr">
        <f t="shared" si="8"/>
        <v>Tue</v>
      </c>
      <c r="W309" t="s">
        <v>1048</v>
      </c>
      <c r="X309">
        <f t="shared" si="9"/>
        <v>7</v>
      </c>
    </row>
    <row r="310" spans="1:24"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tr">
        <f t="shared" si="8"/>
        <v>Wed</v>
      </c>
      <c r="W310" t="s">
        <v>1051</v>
      </c>
      <c r="X310">
        <f t="shared" si="9"/>
        <v>15</v>
      </c>
    </row>
    <row r="311" spans="1:24"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tr">
        <f t="shared" si="8"/>
        <v>Thu</v>
      </c>
      <c r="W311" t="s">
        <v>1050</v>
      </c>
      <c r="X311">
        <f t="shared" si="9"/>
        <v>16</v>
      </c>
    </row>
    <row r="312" spans="1:24"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tr">
        <f t="shared" si="8"/>
        <v>Wed</v>
      </c>
      <c r="W312" t="s">
        <v>1051</v>
      </c>
      <c r="X312">
        <f t="shared" si="9"/>
        <v>29</v>
      </c>
    </row>
    <row r="313" spans="1:24"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tr">
        <f t="shared" si="8"/>
        <v>Thu</v>
      </c>
      <c r="W313" t="s">
        <v>1050</v>
      </c>
      <c r="X313">
        <f t="shared" si="9"/>
        <v>44</v>
      </c>
    </row>
    <row r="314" spans="1:24"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tr">
        <f t="shared" si="8"/>
        <v>Tue</v>
      </c>
      <c r="W314" t="s">
        <v>1048</v>
      </c>
      <c r="X314">
        <f t="shared" si="9"/>
        <v>112</v>
      </c>
    </row>
    <row r="315" spans="1:24"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tr">
        <f t="shared" si="8"/>
        <v>Mon</v>
      </c>
      <c r="W315" t="s">
        <v>1053</v>
      </c>
      <c r="X315">
        <f t="shared" si="9"/>
        <v>11</v>
      </c>
    </row>
    <row r="316" spans="1:24"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tr">
        <f t="shared" si="8"/>
        <v>Sat</v>
      </c>
      <c r="W316" t="s">
        <v>1052</v>
      </c>
      <c r="X316">
        <f t="shared" si="9"/>
        <v>16</v>
      </c>
    </row>
    <row r="317" spans="1:24"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tr">
        <f t="shared" si="8"/>
        <v>Tue</v>
      </c>
      <c r="W317" t="s">
        <v>1048</v>
      </c>
      <c r="X317">
        <f t="shared" si="9"/>
        <v>19</v>
      </c>
    </row>
    <row r="318" spans="1:24"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tr">
        <f t="shared" si="8"/>
        <v>Fri</v>
      </c>
      <c r="W318" t="s">
        <v>1049</v>
      </c>
      <c r="X318">
        <f t="shared" si="9"/>
        <v>29</v>
      </c>
    </row>
    <row r="319" spans="1:24"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tr">
        <f t="shared" si="8"/>
        <v>Tue</v>
      </c>
      <c r="W319" t="s">
        <v>1048</v>
      </c>
      <c r="X319">
        <f t="shared" si="9"/>
        <v>33</v>
      </c>
    </row>
    <row r="320" spans="1:24"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tr">
        <f t="shared" si="8"/>
        <v>Mon</v>
      </c>
      <c r="W320" t="s">
        <v>1053</v>
      </c>
      <c r="X320">
        <f t="shared" si="9"/>
        <v>39</v>
      </c>
    </row>
    <row r="321" spans="1:24"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tr">
        <f t="shared" si="8"/>
        <v>Sat</v>
      </c>
      <c r="W321" t="s">
        <v>1052</v>
      </c>
      <c r="X321">
        <f t="shared" si="9"/>
        <v>36</v>
      </c>
    </row>
    <row r="322" spans="1:24"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tr">
        <f t="shared" si="8"/>
        <v>Wed</v>
      </c>
      <c r="W322" t="s">
        <v>1051</v>
      </c>
      <c r="X322">
        <f t="shared" si="9"/>
        <v>145</v>
      </c>
    </row>
    <row r="323" spans="1:24"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tr">
        <f t="shared" ref="V323:V386" si="10">TEXT(G323,"ddd")</f>
        <v>Tue</v>
      </c>
      <c r="W323" t="s">
        <v>1048</v>
      </c>
      <c r="X323">
        <f t="shared" ref="X323:X386" si="11">DATEDIF(F:F,G:G,"d")</f>
        <v>45</v>
      </c>
    </row>
    <row r="324" spans="1:24"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tr">
        <f t="shared" si="10"/>
        <v>Wed</v>
      </c>
      <c r="W324" t="s">
        <v>1051</v>
      </c>
      <c r="X324">
        <f t="shared" si="11"/>
        <v>53</v>
      </c>
    </row>
    <row r="325" spans="1:24"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tr">
        <f t="shared" si="10"/>
        <v>Fri</v>
      </c>
      <c r="W325" t="s">
        <v>1049</v>
      </c>
      <c r="X325">
        <f t="shared" si="11"/>
        <v>11</v>
      </c>
    </row>
    <row r="326" spans="1:24"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tr">
        <f t="shared" si="10"/>
        <v>Tue</v>
      </c>
      <c r="W326" t="s">
        <v>1048</v>
      </c>
      <c r="X326">
        <f t="shared" si="11"/>
        <v>8</v>
      </c>
    </row>
    <row r="327" spans="1:24"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tr">
        <f t="shared" si="10"/>
        <v>Thu</v>
      </c>
      <c r="W327" t="s">
        <v>1050</v>
      </c>
      <c r="X327">
        <f t="shared" si="11"/>
        <v>10</v>
      </c>
    </row>
    <row r="328" spans="1:24"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tr">
        <f t="shared" si="10"/>
        <v>Mon</v>
      </c>
      <c r="W328" t="s">
        <v>1053</v>
      </c>
      <c r="X328">
        <f t="shared" si="11"/>
        <v>14</v>
      </c>
    </row>
    <row r="329" spans="1:24"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tr">
        <f t="shared" si="10"/>
        <v>Wed</v>
      </c>
      <c r="W329" t="s">
        <v>1051</v>
      </c>
      <c r="X329">
        <f t="shared" si="11"/>
        <v>1</v>
      </c>
    </row>
    <row r="330" spans="1:24"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tr">
        <f t="shared" si="10"/>
        <v>Mon</v>
      </c>
      <c r="W330" t="s">
        <v>1053</v>
      </c>
      <c r="X330">
        <f t="shared" si="11"/>
        <v>13</v>
      </c>
    </row>
    <row r="331" spans="1:24"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tr">
        <f t="shared" si="10"/>
        <v>Wed</v>
      </c>
      <c r="W331" t="s">
        <v>1051</v>
      </c>
      <c r="X331">
        <f t="shared" si="11"/>
        <v>15</v>
      </c>
    </row>
    <row r="332" spans="1:24"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tr">
        <f t="shared" si="10"/>
        <v>Tue</v>
      </c>
      <c r="W332" t="s">
        <v>1048</v>
      </c>
      <c r="X332">
        <f t="shared" si="11"/>
        <v>63</v>
      </c>
    </row>
    <row r="333" spans="1:24"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tr">
        <f t="shared" si="10"/>
        <v>Wed</v>
      </c>
      <c r="W333" t="s">
        <v>1051</v>
      </c>
      <c r="X333">
        <f t="shared" si="11"/>
        <v>7</v>
      </c>
    </row>
    <row r="334" spans="1:24"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tr">
        <f t="shared" si="10"/>
        <v>Mon</v>
      </c>
      <c r="W334" t="s">
        <v>1053</v>
      </c>
      <c r="X334">
        <f t="shared" si="11"/>
        <v>12</v>
      </c>
    </row>
    <row r="335" spans="1:24"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tr">
        <f t="shared" si="10"/>
        <v>Thu</v>
      </c>
      <c r="W335" t="s">
        <v>1050</v>
      </c>
      <c r="X335">
        <f t="shared" si="11"/>
        <v>15</v>
      </c>
    </row>
    <row r="336" spans="1:24"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tr">
        <f t="shared" si="10"/>
        <v>Sat</v>
      </c>
      <c r="W336" t="s">
        <v>1052</v>
      </c>
      <c r="X336">
        <f t="shared" si="11"/>
        <v>16</v>
      </c>
    </row>
    <row r="337" spans="1:24"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tr">
        <f t="shared" si="10"/>
        <v>Thu</v>
      </c>
      <c r="W337" t="s">
        <v>1050</v>
      </c>
      <c r="X337">
        <f t="shared" si="11"/>
        <v>28</v>
      </c>
    </row>
    <row r="338" spans="1:24"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tr">
        <f t="shared" si="10"/>
        <v>Thu</v>
      </c>
      <c r="W338" t="s">
        <v>1050</v>
      </c>
      <c r="X338">
        <f t="shared" si="11"/>
        <v>54</v>
      </c>
    </row>
    <row r="339" spans="1:24"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tr">
        <f t="shared" si="10"/>
        <v>Thu</v>
      </c>
      <c r="W339" t="s">
        <v>1050</v>
      </c>
      <c r="X339">
        <f t="shared" si="11"/>
        <v>3</v>
      </c>
    </row>
    <row r="340" spans="1:24"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tr">
        <f t="shared" si="10"/>
        <v>Wed</v>
      </c>
      <c r="W340" t="s">
        <v>1051</v>
      </c>
      <c r="X340">
        <f t="shared" si="11"/>
        <v>9</v>
      </c>
    </row>
    <row r="341" spans="1:24"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tr">
        <f t="shared" si="10"/>
        <v>Thu</v>
      </c>
      <c r="W341" t="s">
        <v>1050</v>
      </c>
      <c r="X341">
        <f t="shared" si="11"/>
        <v>10</v>
      </c>
    </row>
    <row r="342" spans="1:24"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tr">
        <f t="shared" si="10"/>
        <v>Mon</v>
      </c>
      <c r="W342" t="s">
        <v>1053</v>
      </c>
      <c r="X342">
        <f t="shared" si="11"/>
        <v>14</v>
      </c>
    </row>
    <row r="343" spans="1:24"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tr">
        <f t="shared" si="10"/>
        <v>Wed</v>
      </c>
      <c r="W343" t="s">
        <v>1051</v>
      </c>
      <c r="X343">
        <f t="shared" si="11"/>
        <v>15</v>
      </c>
    </row>
    <row r="344" spans="1:24"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tr">
        <f t="shared" si="10"/>
        <v>Mon</v>
      </c>
      <c r="W344" t="s">
        <v>1053</v>
      </c>
      <c r="X344">
        <f t="shared" si="11"/>
        <v>20</v>
      </c>
    </row>
    <row r="345" spans="1:24"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tr">
        <f t="shared" si="10"/>
        <v>Mon</v>
      </c>
      <c r="W345" t="s">
        <v>1053</v>
      </c>
      <c r="X345">
        <f t="shared" si="11"/>
        <v>5</v>
      </c>
    </row>
    <row r="346" spans="1:24"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tr">
        <f t="shared" si="10"/>
        <v>Mon</v>
      </c>
      <c r="W346" t="s">
        <v>1053</v>
      </c>
      <c r="X346">
        <f t="shared" si="11"/>
        <v>12</v>
      </c>
    </row>
    <row r="347" spans="1:24"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tr">
        <f t="shared" si="10"/>
        <v>Mon</v>
      </c>
      <c r="W347" t="s">
        <v>1053</v>
      </c>
      <c r="X347">
        <f t="shared" si="11"/>
        <v>12</v>
      </c>
    </row>
    <row r="348" spans="1:24"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tr">
        <f t="shared" si="10"/>
        <v>Tue</v>
      </c>
      <c r="W348" t="s">
        <v>1048</v>
      </c>
      <c r="X348">
        <f t="shared" si="11"/>
        <v>13</v>
      </c>
    </row>
    <row r="349" spans="1:24"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tr">
        <f t="shared" si="10"/>
        <v>Mon</v>
      </c>
      <c r="W349" t="s">
        <v>1053</v>
      </c>
      <c r="X349">
        <f t="shared" si="11"/>
        <v>19</v>
      </c>
    </row>
    <row r="350" spans="1:24"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tr">
        <f t="shared" si="10"/>
        <v>Sat</v>
      </c>
      <c r="W350" t="s">
        <v>1052</v>
      </c>
      <c r="X350">
        <f t="shared" si="11"/>
        <v>16</v>
      </c>
    </row>
    <row r="351" spans="1:24"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tr">
        <f t="shared" si="10"/>
        <v>Tue</v>
      </c>
      <c r="W351" t="s">
        <v>1048</v>
      </c>
      <c r="X351">
        <f t="shared" si="11"/>
        <v>12</v>
      </c>
    </row>
    <row r="352" spans="1:24"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tr">
        <f t="shared" si="10"/>
        <v>Wed</v>
      </c>
      <c r="W352" t="s">
        <v>1051</v>
      </c>
      <c r="X352">
        <f t="shared" si="11"/>
        <v>20</v>
      </c>
    </row>
    <row r="353" spans="1:24"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tr">
        <f t="shared" si="10"/>
        <v>Tue</v>
      </c>
      <c r="W353" t="s">
        <v>1048</v>
      </c>
      <c r="X353">
        <f t="shared" si="11"/>
        <v>18</v>
      </c>
    </row>
    <row r="354" spans="1:24"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tr">
        <f t="shared" si="10"/>
        <v>Mon</v>
      </c>
      <c r="W354" t="s">
        <v>1053</v>
      </c>
      <c r="X354">
        <f t="shared" si="11"/>
        <v>35</v>
      </c>
    </row>
    <row r="355" spans="1:24"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tr">
        <f t="shared" si="10"/>
        <v>Tue</v>
      </c>
      <c r="W355" t="s">
        <v>1048</v>
      </c>
      <c r="X355">
        <f t="shared" si="11"/>
        <v>7</v>
      </c>
    </row>
    <row r="356" spans="1:24"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tr">
        <f t="shared" si="10"/>
        <v>Tue</v>
      </c>
      <c r="W356" t="s">
        <v>1048</v>
      </c>
      <c r="X356">
        <f t="shared" si="11"/>
        <v>21</v>
      </c>
    </row>
    <row r="357" spans="1:24"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tr">
        <f t="shared" si="10"/>
        <v>Thu</v>
      </c>
      <c r="W357" t="s">
        <v>1050</v>
      </c>
      <c r="X357">
        <f t="shared" si="11"/>
        <v>37</v>
      </c>
    </row>
    <row r="358" spans="1:24"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tr">
        <f t="shared" si="10"/>
        <v>Mon</v>
      </c>
      <c r="W358" t="s">
        <v>1053</v>
      </c>
      <c r="X358">
        <f t="shared" si="11"/>
        <v>19</v>
      </c>
    </row>
    <row r="359" spans="1:24"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tr">
        <f t="shared" si="10"/>
        <v>Mon</v>
      </c>
      <c r="W359" t="s">
        <v>1053</v>
      </c>
      <c r="X359">
        <f t="shared" si="11"/>
        <v>11</v>
      </c>
    </row>
    <row r="360" spans="1:24"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tr">
        <f t="shared" si="10"/>
        <v>Mon</v>
      </c>
      <c r="W360" t="s">
        <v>1053</v>
      </c>
      <c r="X360">
        <f t="shared" si="11"/>
        <v>18</v>
      </c>
    </row>
    <row r="361" spans="1:24"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tr">
        <f t="shared" si="10"/>
        <v>Tue</v>
      </c>
      <c r="W361" t="s">
        <v>1048</v>
      </c>
      <c r="X361">
        <f t="shared" si="11"/>
        <v>19</v>
      </c>
    </row>
    <row r="362" spans="1:24"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tr">
        <f t="shared" si="10"/>
        <v>Wed</v>
      </c>
      <c r="W362" t="s">
        <v>1051</v>
      </c>
      <c r="X362">
        <f t="shared" si="11"/>
        <v>27</v>
      </c>
    </row>
    <row r="363" spans="1:24"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tr">
        <f t="shared" si="10"/>
        <v>Wed</v>
      </c>
      <c r="W363" t="s">
        <v>1051</v>
      </c>
      <c r="X363">
        <f t="shared" si="11"/>
        <v>41</v>
      </c>
    </row>
    <row r="364" spans="1:24"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tr">
        <f t="shared" si="10"/>
        <v>Mon</v>
      </c>
      <c r="W364" t="s">
        <v>1053</v>
      </c>
      <c r="X364">
        <f t="shared" si="11"/>
        <v>14</v>
      </c>
    </row>
    <row r="365" spans="1:24"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tr">
        <f t="shared" si="10"/>
        <v>Mon</v>
      </c>
      <c r="W365" t="s">
        <v>1053</v>
      </c>
      <c r="X365">
        <f t="shared" si="11"/>
        <v>14</v>
      </c>
    </row>
    <row r="366" spans="1:24"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tr">
        <f t="shared" si="10"/>
        <v>Wed</v>
      </c>
      <c r="W366" t="s">
        <v>1051</v>
      </c>
      <c r="X366">
        <f t="shared" si="11"/>
        <v>23</v>
      </c>
    </row>
    <row r="367" spans="1:24"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tr">
        <f t="shared" si="10"/>
        <v>Tue</v>
      </c>
      <c r="W367" t="s">
        <v>1048</v>
      </c>
      <c r="X367">
        <f t="shared" si="11"/>
        <v>43</v>
      </c>
    </row>
    <row r="368" spans="1:24"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tr">
        <f t="shared" si="10"/>
        <v>Tue</v>
      </c>
      <c r="W368" t="s">
        <v>1048</v>
      </c>
      <c r="X368">
        <f t="shared" si="11"/>
        <v>50</v>
      </c>
    </row>
    <row r="369" spans="1:24"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tr">
        <f t="shared" si="10"/>
        <v>Thu</v>
      </c>
      <c r="W369" t="s">
        <v>1050</v>
      </c>
      <c r="X369">
        <f t="shared" si="11"/>
        <v>59</v>
      </c>
    </row>
    <row r="370" spans="1:24"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tr">
        <f t="shared" si="10"/>
        <v>Tue</v>
      </c>
      <c r="W370" t="s">
        <v>1048</v>
      </c>
      <c r="X370">
        <f t="shared" si="11"/>
        <v>7</v>
      </c>
    </row>
    <row r="371" spans="1:24"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tr">
        <f t="shared" si="10"/>
        <v>Wed</v>
      </c>
      <c r="W371" t="s">
        <v>1051</v>
      </c>
      <c r="X371">
        <f t="shared" si="11"/>
        <v>8</v>
      </c>
    </row>
    <row r="372" spans="1:24"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tr">
        <f t="shared" si="10"/>
        <v>Thu</v>
      </c>
      <c r="W372" t="s">
        <v>1050</v>
      </c>
      <c r="X372">
        <f t="shared" si="11"/>
        <v>9</v>
      </c>
    </row>
    <row r="373" spans="1:24"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tr">
        <f t="shared" si="10"/>
        <v>Thu</v>
      </c>
      <c r="W373" t="s">
        <v>1050</v>
      </c>
      <c r="X373">
        <f t="shared" si="11"/>
        <v>9</v>
      </c>
    </row>
    <row r="374" spans="1:24"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tr">
        <f t="shared" si="10"/>
        <v>Sat</v>
      </c>
      <c r="W374" t="s">
        <v>1052</v>
      </c>
      <c r="X374">
        <f t="shared" si="11"/>
        <v>18</v>
      </c>
    </row>
    <row r="375" spans="1:24"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tr">
        <f t="shared" si="10"/>
        <v>Tue</v>
      </c>
      <c r="W375" t="s">
        <v>1048</v>
      </c>
      <c r="X375">
        <f t="shared" si="11"/>
        <v>14</v>
      </c>
    </row>
    <row r="376" spans="1:24"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tr">
        <f t="shared" si="10"/>
        <v>Tue</v>
      </c>
      <c r="W376" t="s">
        <v>1048</v>
      </c>
      <c r="X376">
        <f t="shared" si="11"/>
        <v>21</v>
      </c>
    </row>
    <row r="377" spans="1:24"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tr">
        <f t="shared" si="10"/>
        <v>Tue</v>
      </c>
      <c r="W377" t="s">
        <v>1048</v>
      </c>
      <c r="X377">
        <f t="shared" si="11"/>
        <v>21</v>
      </c>
    </row>
    <row r="378" spans="1:24"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tr">
        <f t="shared" si="10"/>
        <v>Tue</v>
      </c>
      <c r="W378" t="s">
        <v>1048</v>
      </c>
      <c r="X378">
        <f t="shared" si="11"/>
        <v>6</v>
      </c>
    </row>
    <row r="379" spans="1:24"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tr">
        <f t="shared" si="10"/>
        <v>Tue</v>
      </c>
      <c r="W379" t="s">
        <v>1048</v>
      </c>
      <c r="X379">
        <f t="shared" si="11"/>
        <v>34</v>
      </c>
    </row>
    <row r="380" spans="1:24"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tr">
        <f t="shared" si="10"/>
        <v>Mon</v>
      </c>
      <c r="W380" t="s">
        <v>1053</v>
      </c>
      <c r="X380">
        <f t="shared" si="11"/>
        <v>54</v>
      </c>
    </row>
    <row r="381" spans="1:24"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tr">
        <f t="shared" si="10"/>
        <v>Thu</v>
      </c>
      <c r="W381" t="s">
        <v>1050</v>
      </c>
      <c r="X381">
        <f t="shared" si="11"/>
        <v>71</v>
      </c>
    </row>
    <row r="382" spans="1:24"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tr">
        <f t="shared" si="10"/>
        <v>Mon</v>
      </c>
      <c r="W382" t="s">
        <v>1053</v>
      </c>
      <c r="X382">
        <f t="shared" si="11"/>
        <v>131</v>
      </c>
    </row>
    <row r="383" spans="1:24"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tr">
        <f t="shared" si="10"/>
        <v>Mon</v>
      </c>
      <c r="W383" t="s">
        <v>1053</v>
      </c>
      <c r="X383">
        <f t="shared" si="11"/>
        <v>4</v>
      </c>
    </row>
    <row r="384" spans="1:24"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tr">
        <f t="shared" si="10"/>
        <v>Mon</v>
      </c>
      <c r="W384" t="s">
        <v>1053</v>
      </c>
      <c r="X384">
        <f t="shared" si="11"/>
        <v>11</v>
      </c>
    </row>
    <row r="385" spans="1:24"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tr">
        <f t="shared" si="10"/>
        <v>Wed</v>
      </c>
      <c r="W385" t="s">
        <v>1051</v>
      </c>
      <c r="X385">
        <f t="shared" si="11"/>
        <v>20</v>
      </c>
    </row>
    <row r="386" spans="1:24"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tr">
        <f t="shared" si="10"/>
        <v>Wed</v>
      </c>
      <c r="W386" t="s">
        <v>1051</v>
      </c>
      <c r="X386">
        <f t="shared" si="11"/>
        <v>20</v>
      </c>
    </row>
    <row r="387" spans="1:24"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tr">
        <f t="shared" ref="V387:V450" si="12">TEXT(G387,"ddd")</f>
        <v>Mon</v>
      </c>
      <c r="W387" t="s">
        <v>1053</v>
      </c>
      <c r="X387">
        <f t="shared" ref="X387:X450" si="13">DATEDIF(F:F,G:G,"d")</f>
        <v>53</v>
      </c>
    </row>
    <row r="388" spans="1:24"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tr">
        <f t="shared" si="12"/>
        <v>Tue</v>
      </c>
      <c r="W388" t="s">
        <v>1048</v>
      </c>
      <c r="X388">
        <f t="shared" si="13"/>
        <v>8</v>
      </c>
    </row>
    <row r="389" spans="1:24"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tr">
        <f t="shared" si="12"/>
        <v>Tue</v>
      </c>
      <c r="W389" t="s">
        <v>1048</v>
      </c>
      <c r="X389">
        <f t="shared" si="13"/>
        <v>8</v>
      </c>
    </row>
    <row r="390" spans="1:24"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tr">
        <f t="shared" si="12"/>
        <v>Thu</v>
      </c>
      <c r="W390" t="s">
        <v>1050</v>
      </c>
      <c r="X390">
        <f t="shared" si="13"/>
        <v>17</v>
      </c>
    </row>
    <row r="391" spans="1:24"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tr">
        <f t="shared" si="12"/>
        <v>Sat</v>
      </c>
      <c r="W391" t="s">
        <v>1052</v>
      </c>
      <c r="X391">
        <f t="shared" si="13"/>
        <v>19</v>
      </c>
    </row>
    <row r="392" spans="1:24"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tr">
        <f t="shared" si="12"/>
        <v>Sat</v>
      </c>
      <c r="W392" t="s">
        <v>1052</v>
      </c>
      <c r="X392">
        <f t="shared" si="13"/>
        <v>96</v>
      </c>
    </row>
    <row r="393" spans="1:24"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tr">
        <f t="shared" si="12"/>
        <v>Tue</v>
      </c>
      <c r="W393" t="s">
        <v>1048</v>
      </c>
      <c r="X393">
        <f t="shared" si="13"/>
        <v>7</v>
      </c>
    </row>
    <row r="394" spans="1:24"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tr">
        <f t="shared" si="12"/>
        <v>Tue</v>
      </c>
      <c r="W394" t="s">
        <v>1048</v>
      </c>
      <c r="X394">
        <f t="shared" si="13"/>
        <v>7</v>
      </c>
    </row>
    <row r="395" spans="1:24"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tr">
        <f t="shared" si="12"/>
        <v>Tue</v>
      </c>
      <c r="W395" t="s">
        <v>1048</v>
      </c>
      <c r="X395">
        <f t="shared" si="13"/>
        <v>77</v>
      </c>
    </row>
    <row r="396" spans="1:24"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tr">
        <f t="shared" si="12"/>
        <v>Fri</v>
      </c>
      <c r="W396" t="s">
        <v>1049</v>
      </c>
      <c r="X396">
        <f t="shared" si="13"/>
        <v>2</v>
      </c>
    </row>
    <row r="397" spans="1:24"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tr">
        <f t="shared" si="12"/>
        <v>Wed</v>
      </c>
      <c r="W397" t="s">
        <v>1051</v>
      </c>
      <c r="X397">
        <f t="shared" si="13"/>
        <v>0</v>
      </c>
    </row>
    <row r="398" spans="1:24"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tr">
        <f t="shared" si="12"/>
        <v>Wed</v>
      </c>
      <c r="W398" t="s">
        <v>1051</v>
      </c>
      <c r="X398">
        <f t="shared" si="13"/>
        <v>7</v>
      </c>
    </row>
    <row r="399" spans="1:24"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tr">
        <f t="shared" si="12"/>
        <v>Wed</v>
      </c>
      <c r="W399" t="s">
        <v>1051</v>
      </c>
      <c r="X399">
        <f t="shared" si="13"/>
        <v>7</v>
      </c>
    </row>
    <row r="400" spans="1:24"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tr">
        <f t="shared" si="12"/>
        <v>Wed</v>
      </c>
      <c r="W400" t="s">
        <v>1051</v>
      </c>
      <c r="X400">
        <f t="shared" si="13"/>
        <v>7</v>
      </c>
    </row>
    <row r="401" spans="1:24"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tr">
        <f t="shared" si="12"/>
        <v>Thu</v>
      </c>
      <c r="W401" t="s">
        <v>1050</v>
      </c>
      <c r="X401">
        <f t="shared" si="13"/>
        <v>8</v>
      </c>
    </row>
    <row r="402" spans="1:24"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tr">
        <f t="shared" si="12"/>
        <v>Wed</v>
      </c>
      <c r="W402" t="s">
        <v>1051</v>
      </c>
      <c r="X402">
        <f t="shared" si="13"/>
        <v>14</v>
      </c>
    </row>
    <row r="403" spans="1:24"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tr">
        <f t="shared" si="12"/>
        <v>Thu</v>
      </c>
      <c r="W403" t="s">
        <v>1050</v>
      </c>
      <c r="X403">
        <f t="shared" si="13"/>
        <v>29</v>
      </c>
    </row>
    <row r="404" spans="1:24"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tr">
        <f t="shared" si="12"/>
        <v>Tue</v>
      </c>
      <c r="W404" t="s">
        <v>1048</v>
      </c>
      <c r="X404">
        <f t="shared" si="13"/>
        <v>41</v>
      </c>
    </row>
    <row r="405" spans="1:24"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tr">
        <f t="shared" si="12"/>
        <v>Wed</v>
      </c>
      <c r="W405" t="s">
        <v>1051</v>
      </c>
      <c r="X405">
        <f t="shared" si="13"/>
        <v>42</v>
      </c>
    </row>
    <row r="406" spans="1:24"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tr">
        <f t="shared" si="12"/>
        <v>Thu</v>
      </c>
      <c r="W406" t="s">
        <v>1050</v>
      </c>
      <c r="X406">
        <f t="shared" si="13"/>
        <v>0</v>
      </c>
    </row>
    <row r="407" spans="1:24"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tr">
        <f t="shared" si="12"/>
        <v>Tue</v>
      </c>
      <c r="W407" t="s">
        <v>1048</v>
      </c>
      <c r="X407">
        <f t="shared" si="13"/>
        <v>82</v>
      </c>
    </row>
    <row r="408" spans="1:24"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tr">
        <f t="shared" si="12"/>
        <v>Sat</v>
      </c>
      <c r="W408" t="s">
        <v>1052</v>
      </c>
      <c r="X408">
        <f t="shared" si="13"/>
        <v>128</v>
      </c>
    </row>
    <row r="409" spans="1:24"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tr">
        <f t="shared" si="12"/>
        <v>Sat</v>
      </c>
      <c r="W409" t="s">
        <v>1052</v>
      </c>
      <c r="X409">
        <f t="shared" si="13"/>
        <v>12</v>
      </c>
    </row>
    <row r="410" spans="1:24"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tr">
        <f t="shared" si="12"/>
        <v>Tue</v>
      </c>
      <c r="W410" t="s">
        <v>1048</v>
      </c>
      <c r="X410">
        <f t="shared" si="13"/>
        <v>8</v>
      </c>
    </row>
    <row r="411" spans="1:24"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tr">
        <f t="shared" si="12"/>
        <v>Wed</v>
      </c>
      <c r="W411" t="s">
        <v>1051</v>
      </c>
      <c r="X411">
        <f t="shared" si="13"/>
        <v>9</v>
      </c>
    </row>
    <row r="412" spans="1:24"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tr">
        <f t="shared" si="12"/>
        <v>Mon</v>
      </c>
      <c r="W412" t="s">
        <v>1053</v>
      </c>
      <c r="X412">
        <f t="shared" si="13"/>
        <v>14</v>
      </c>
    </row>
    <row r="413" spans="1:24"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tr">
        <f t="shared" si="12"/>
        <v>Wed</v>
      </c>
      <c r="W413" t="s">
        <v>1051</v>
      </c>
      <c r="X413">
        <f t="shared" si="13"/>
        <v>16</v>
      </c>
    </row>
    <row r="414" spans="1:24"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tr">
        <f t="shared" si="12"/>
        <v>Tue</v>
      </c>
      <c r="W414" t="s">
        <v>1048</v>
      </c>
      <c r="X414">
        <f t="shared" si="13"/>
        <v>15</v>
      </c>
    </row>
    <row r="415" spans="1:24"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tr">
        <f t="shared" si="12"/>
        <v>Wed</v>
      </c>
      <c r="W415" t="s">
        <v>1051</v>
      </c>
      <c r="X415">
        <f t="shared" si="13"/>
        <v>23</v>
      </c>
    </row>
    <row r="416" spans="1:24"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tr">
        <f t="shared" si="12"/>
        <v>Mon</v>
      </c>
      <c r="W416" t="s">
        <v>1053</v>
      </c>
      <c r="X416">
        <f t="shared" si="13"/>
        <v>35</v>
      </c>
    </row>
    <row r="417" spans="1:24"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tr">
        <f t="shared" si="12"/>
        <v>Sat</v>
      </c>
      <c r="W417" t="s">
        <v>1052</v>
      </c>
      <c r="X417">
        <f t="shared" si="13"/>
        <v>54</v>
      </c>
    </row>
    <row r="418" spans="1:24"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tr">
        <f t="shared" si="12"/>
        <v>Wed</v>
      </c>
      <c r="W418" t="s">
        <v>1051</v>
      </c>
      <c r="X418">
        <f t="shared" si="13"/>
        <v>1</v>
      </c>
    </row>
    <row r="419" spans="1:24"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tr">
        <f t="shared" si="12"/>
        <v>Thu</v>
      </c>
      <c r="W419" t="s">
        <v>1050</v>
      </c>
      <c r="X419">
        <f t="shared" si="13"/>
        <v>9</v>
      </c>
    </row>
    <row r="420" spans="1:24"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tr">
        <f t="shared" si="12"/>
        <v>Tue</v>
      </c>
      <c r="W420" t="s">
        <v>1048</v>
      </c>
      <c r="X420">
        <f t="shared" si="13"/>
        <v>7</v>
      </c>
    </row>
    <row r="421" spans="1:24"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tr">
        <f t="shared" si="12"/>
        <v>Fri</v>
      </c>
      <c r="W421" t="s">
        <v>1049</v>
      </c>
      <c r="X421">
        <f t="shared" si="13"/>
        <v>17</v>
      </c>
    </row>
    <row r="422" spans="1:24"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tr">
        <f t="shared" si="12"/>
        <v>Sat</v>
      </c>
      <c r="W422" t="s">
        <v>1052</v>
      </c>
      <c r="X422">
        <f t="shared" si="13"/>
        <v>18</v>
      </c>
    </row>
    <row r="423" spans="1:24"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tr">
        <f t="shared" si="12"/>
        <v>Wed</v>
      </c>
      <c r="W423" t="s">
        <v>1051</v>
      </c>
      <c r="X423">
        <f t="shared" si="13"/>
        <v>15</v>
      </c>
    </row>
    <row r="424" spans="1:24"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tr">
        <f t="shared" si="12"/>
        <v>Fri</v>
      </c>
      <c r="W424" t="s">
        <v>1049</v>
      </c>
      <c r="X424">
        <f t="shared" si="13"/>
        <v>31</v>
      </c>
    </row>
    <row r="425" spans="1:24"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tr">
        <f t="shared" si="12"/>
        <v>Thu</v>
      </c>
      <c r="W425" t="s">
        <v>1050</v>
      </c>
      <c r="X425">
        <f t="shared" si="13"/>
        <v>51</v>
      </c>
    </row>
    <row r="426" spans="1:24"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tr">
        <f t="shared" si="12"/>
        <v>Sat</v>
      </c>
      <c r="W426" t="s">
        <v>1052</v>
      </c>
      <c r="X426">
        <f t="shared" si="13"/>
        <v>24</v>
      </c>
    </row>
    <row r="427" spans="1:24"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tr">
        <f t="shared" si="12"/>
        <v>Sat</v>
      </c>
      <c r="W427" t="s">
        <v>1052</v>
      </c>
      <c r="X427">
        <f t="shared" si="13"/>
        <v>24</v>
      </c>
    </row>
    <row r="428" spans="1:24"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tr">
        <f t="shared" si="12"/>
        <v>Thu</v>
      </c>
      <c r="W428" t="s">
        <v>1050</v>
      </c>
      <c r="X428">
        <f t="shared" si="13"/>
        <v>48</v>
      </c>
    </row>
    <row r="429" spans="1:24"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tr">
        <f t="shared" si="12"/>
        <v>Sat</v>
      </c>
      <c r="W429" t="s">
        <v>1052</v>
      </c>
      <c r="X429">
        <f t="shared" si="13"/>
        <v>21</v>
      </c>
    </row>
    <row r="430" spans="1:24"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tr">
        <f t="shared" si="12"/>
        <v>Tue</v>
      </c>
      <c r="W430" t="s">
        <v>1048</v>
      </c>
      <c r="X430">
        <f t="shared" si="13"/>
        <v>24</v>
      </c>
    </row>
    <row r="431" spans="1:24"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tr">
        <f t="shared" si="12"/>
        <v>Wed</v>
      </c>
      <c r="W431" t="s">
        <v>1051</v>
      </c>
      <c r="X431">
        <f t="shared" si="13"/>
        <v>9</v>
      </c>
    </row>
    <row r="432" spans="1:24"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tr">
        <f t="shared" si="12"/>
        <v>Tue</v>
      </c>
      <c r="W432" t="s">
        <v>1048</v>
      </c>
      <c r="X432">
        <f t="shared" si="13"/>
        <v>29</v>
      </c>
    </row>
    <row r="433" spans="1:24"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tr">
        <f t="shared" si="12"/>
        <v>Tue</v>
      </c>
      <c r="W433" t="s">
        <v>1048</v>
      </c>
      <c r="X433">
        <f t="shared" si="13"/>
        <v>29</v>
      </c>
    </row>
    <row r="434" spans="1:24"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tr">
        <f t="shared" si="12"/>
        <v>Thu</v>
      </c>
      <c r="W434" t="s">
        <v>1050</v>
      </c>
      <c r="X434">
        <f t="shared" si="13"/>
        <v>31</v>
      </c>
    </row>
    <row r="435" spans="1:24"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tr">
        <f t="shared" si="12"/>
        <v>Thu</v>
      </c>
      <c r="W435" t="s">
        <v>1050</v>
      </c>
      <c r="X435">
        <f t="shared" si="13"/>
        <v>45</v>
      </c>
    </row>
    <row r="436" spans="1:24"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tr">
        <f t="shared" si="12"/>
        <v>Mon</v>
      </c>
      <c r="W436" t="s">
        <v>1053</v>
      </c>
      <c r="X436">
        <f t="shared" si="13"/>
        <v>49</v>
      </c>
    </row>
    <row r="437" spans="1:24"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tr">
        <f t="shared" si="12"/>
        <v>Mon</v>
      </c>
      <c r="W437" t="s">
        <v>1053</v>
      </c>
      <c r="X437">
        <f t="shared" si="13"/>
        <v>49</v>
      </c>
    </row>
    <row r="438" spans="1:24"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tr">
        <f t="shared" si="12"/>
        <v>Tue</v>
      </c>
      <c r="W438" t="s">
        <v>1048</v>
      </c>
      <c r="X438">
        <f t="shared" si="13"/>
        <v>0</v>
      </c>
    </row>
    <row r="439" spans="1:24"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tr">
        <f t="shared" si="12"/>
        <v>Sat</v>
      </c>
      <c r="W439" t="s">
        <v>1052</v>
      </c>
      <c r="X439">
        <f t="shared" si="13"/>
        <v>11</v>
      </c>
    </row>
    <row r="440" spans="1:24"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tr">
        <f t="shared" si="12"/>
        <v>Sat</v>
      </c>
      <c r="W440" t="s">
        <v>1052</v>
      </c>
      <c r="X440">
        <f t="shared" si="13"/>
        <v>18</v>
      </c>
    </row>
    <row r="441" spans="1:24"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tr">
        <f t="shared" si="12"/>
        <v>Thu</v>
      </c>
      <c r="W441" t="s">
        <v>1050</v>
      </c>
      <c r="X441">
        <f t="shared" si="13"/>
        <v>16</v>
      </c>
    </row>
    <row r="442" spans="1:24"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tr">
        <f t="shared" si="12"/>
        <v>Wed</v>
      </c>
      <c r="W442" t="s">
        <v>1051</v>
      </c>
      <c r="X442">
        <f t="shared" si="13"/>
        <v>22</v>
      </c>
    </row>
    <row r="443" spans="1:24"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tr">
        <f t="shared" si="12"/>
        <v>Mon</v>
      </c>
      <c r="W443" t="s">
        <v>1053</v>
      </c>
      <c r="X443">
        <f t="shared" si="13"/>
        <v>20</v>
      </c>
    </row>
    <row r="444" spans="1:24"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tr">
        <f t="shared" si="12"/>
        <v>Mon</v>
      </c>
      <c r="W444" t="s">
        <v>1053</v>
      </c>
      <c r="X444">
        <f t="shared" si="13"/>
        <v>20</v>
      </c>
    </row>
    <row r="445" spans="1:24"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tr">
        <f t="shared" si="12"/>
        <v>Thu</v>
      </c>
      <c r="W445" t="s">
        <v>1050</v>
      </c>
      <c r="X445">
        <f t="shared" si="13"/>
        <v>51</v>
      </c>
    </row>
    <row r="446" spans="1:24"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tr">
        <f t="shared" si="12"/>
        <v>Tue</v>
      </c>
      <c r="W446" t="s">
        <v>1048</v>
      </c>
      <c r="X446">
        <f t="shared" si="13"/>
        <v>13</v>
      </c>
    </row>
    <row r="447" spans="1:24"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tr">
        <f t="shared" si="12"/>
        <v>Fri</v>
      </c>
      <c r="W447" t="s">
        <v>1049</v>
      </c>
      <c r="X447">
        <f t="shared" si="13"/>
        <v>79</v>
      </c>
    </row>
    <row r="448" spans="1:24"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tr">
        <f t="shared" si="12"/>
        <v>Tue</v>
      </c>
      <c r="W448" t="s">
        <v>1048</v>
      </c>
      <c r="X448">
        <f t="shared" si="13"/>
        <v>47</v>
      </c>
    </row>
    <row r="449" spans="1:24"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tr">
        <f t="shared" si="12"/>
        <v>Wed</v>
      </c>
      <c r="W449" t="s">
        <v>1051</v>
      </c>
      <c r="X449">
        <f t="shared" si="13"/>
        <v>95</v>
      </c>
    </row>
    <row r="450" spans="1:24"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tr">
        <f t="shared" si="12"/>
        <v>Wed</v>
      </c>
      <c r="W450" t="s">
        <v>1051</v>
      </c>
      <c r="X450">
        <f t="shared" si="13"/>
        <v>9</v>
      </c>
    </row>
    <row r="451" spans="1:24"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tr">
        <f t="shared" ref="V451:V514" si="14">TEXT(G451,"ddd")</f>
        <v>Mon</v>
      </c>
      <c r="W451" t="s">
        <v>1053</v>
      </c>
      <c r="X451">
        <f t="shared" ref="X451:X514" si="15">DATEDIF(F:F,G:G,"d")</f>
        <v>91</v>
      </c>
    </row>
    <row r="452" spans="1:24"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tr">
        <f t="shared" si="14"/>
        <v>Wed</v>
      </c>
      <c r="W452" t="s">
        <v>1051</v>
      </c>
      <c r="X452">
        <f t="shared" si="15"/>
        <v>43</v>
      </c>
    </row>
    <row r="453" spans="1:24"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tr">
        <f t="shared" si="14"/>
        <v>Tue</v>
      </c>
      <c r="W453" t="s">
        <v>1048</v>
      </c>
      <c r="X453">
        <f t="shared" si="15"/>
        <v>6</v>
      </c>
    </row>
    <row r="454" spans="1:24"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tr">
        <f t="shared" si="14"/>
        <v>Wed</v>
      </c>
      <c r="W454" t="s">
        <v>1051</v>
      </c>
      <c r="X454">
        <f t="shared" si="15"/>
        <v>21</v>
      </c>
    </row>
    <row r="455" spans="1:24"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tr">
        <f t="shared" si="14"/>
        <v>Fri</v>
      </c>
      <c r="W455" t="s">
        <v>1049</v>
      </c>
      <c r="X455">
        <f t="shared" si="15"/>
        <v>15</v>
      </c>
    </row>
    <row r="456" spans="1:24"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tr">
        <f t="shared" si="14"/>
        <v>Mon</v>
      </c>
      <c r="W456" t="s">
        <v>1053</v>
      </c>
      <c r="X456">
        <f t="shared" si="15"/>
        <v>11</v>
      </c>
    </row>
    <row r="457" spans="1:24"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tr">
        <f t="shared" si="14"/>
        <v>Mon</v>
      </c>
      <c r="W457" t="s">
        <v>1053</v>
      </c>
      <c r="X457">
        <f t="shared" si="15"/>
        <v>11</v>
      </c>
    </row>
    <row r="458" spans="1:24"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tr">
        <f t="shared" si="14"/>
        <v>Wed</v>
      </c>
      <c r="W458" t="s">
        <v>1051</v>
      </c>
      <c r="X458">
        <f t="shared" si="15"/>
        <v>13</v>
      </c>
    </row>
    <row r="459" spans="1:24"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tr">
        <f t="shared" si="14"/>
        <v>Mon</v>
      </c>
      <c r="W459" t="s">
        <v>1053</v>
      </c>
      <c r="X459">
        <f t="shared" si="15"/>
        <v>25</v>
      </c>
    </row>
    <row r="460" spans="1:24"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tr">
        <f t="shared" si="14"/>
        <v>Thu</v>
      </c>
      <c r="W460" t="s">
        <v>1050</v>
      </c>
      <c r="X460">
        <f t="shared" si="15"/>
        <v>28</v>
      </c>
    </row>
    <row r="461" spans="1:24"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tr">
        <f t="shared" si="14"/>
        <v>Mon</v>
      </c>
      <c r="W461" t="s">
        <v>1053</v>
      </c>
      <c r="X461">
        <f t="shared" si="15"/>
        <v>24</v>
      </c>
    </row>
    <row r="462" spans="1:24"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tr">
        <f t="shared" si="14"/>
        <v>Thu</v>
      </c>
      <c r="W462" t="s">
        <v>1050</v>
      </c>
      <c r="X462">
        <f t="shared" si="15"/>
        <v>12</v>
      </c>
    </row>
    <row r="463" spans="1:24"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tr">
        <f t="shared" si="14"/>
        <v>Tue</v>
      </c>
      <c r="W463" t="s">
        <v>1048</v>
      </c>
      <c r="X463">
        <f t="shared" si="15"/>
        <v>24</v>
      </c>
    </row>
    <row r="464" spans="1:24"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tr">
        <f t="shared" si="14"/>
        <v>Tue</v>
      </c>
      <c r="W464" t="s">
        <v>1048</v>
      </c>
      <c r="X464">
        <f t="shared" si="15"/>
        <v>38</v>
      </c>
    </row>
    <row r="465" spans="1:24"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tr">
        <f t="shared" si="14"/>
        <v>Tue</v>
      </c>
      <c r="W465" t="s">
        <v>1048</v>
      </c>
      <c r="X465">
        <f t="shared" si="15"/>
        <v>38</v>
      </c>
    </row>
    <row r="466" spans="1:24"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tr">
        <f t="shared" si="14"/>
        <v>Wed</v>
      </c>
      <c r="W466" t="s">
        <v>1051</v>
      </c>
      <c r="X466">
        <f t="shared" si="15"/>
        <v>9</v>
      </c>
    </row>
    <row r="467" spans="1:24"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tr">
        <f t="shared" si="14"/>
        <v>Fri</v>
      </c>
      <c r="W467" t="s">
        <v>1049</v>
      </c>
      <c r="X467">
        <f t="shared" si="15"/>
        <v>18</v>
      </c>
    </row>
    <row r="468" spans="1:24"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tr">
        <f t="shared" si="14"/>
        <v>Thu</v>
      </c>
      <c r="W468" t="s">
        <v>1050</v>
      </c>
      <c r="X468">
        <f t="shared" si="15"/>
        <v>24</v>
      </c>
    </row>
    <row r="469" spans="1:24"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tr">
        <f t="shared" si="14"/>
        <v>Wed</v>
      </c>
      <c r="W469" t="s">
        <v>1051</v>
      </c>
      <c r="X469">
        <f t="shared" si="15"/>
        <v>37</v>
      </c>
    </row>
    <row r="470" spans="1:24"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tr">
        <f t="shared" si="14"/>
        <v>Mon</v>
      </c>
      <c r="W470" t="s">
        <v>1053</v>
      </c>
      <c r="X470">
        <f t="shared" si="15"/>
        <v>42</v>
      </c>
    </row>
    <row r="471" spans="1:24"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tr">
        <f t="shared" si="14"/>
        <v>Tue</v>
      </c>
      <c r="W471" t="s">
        <v>1048</v>
      </c>
      <c r="X471">
        <f t="shared" si="15"/>
        <v>71</v>
      </c>
    </row>
    <row r="472" spans="1:24"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tr">
        <f t="shared" si="14"/>
        <v>Fri</v>
      </c>
      <c r="W472" t="s">
        <v>1049</v>
      </c>
      <c r="X472">
        <f t="shared" si="15"/>
        <v>31</v>
      </c>
    </row>
    <row r="473" spans="1:24"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tr">
        <f t="shared" si="14"/>
        <v>Mon</v>
      </c>
      <c r="W473" t="s">
        <v>1053</v>
      </c>
      <c r="X473">
        <f t="shared" si="15"/>
        <v>34</v>
      </c>
    </row>
    <row r="474" spans="1:24"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tr">
        <f t="shared" si="14"/>
        <v>Thu</v>
      </c>
      <c r="W474" t="s">
        <v>1050</v>
      </c>
      <c r="X474">
        <f t="shared" si="15"/>
        <v>44</v>
      </c>
    </row>
    <row r="475" spans="1:24"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tr">
        <f t="shared" si="14"/>
        <v>Tue</v>
      </c>
      <c r="W475" t="s">
        <v>1048</v>
      </c>
      <c r="X475">
        <f t="shared" si="15"/>
        <v>49</v>
      </c>
    </row>
    <row r="476" spans="1:24"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tr">
        <f t="shared" si="14"/>
        <v>Thu</v>
      </c>
      <c r="W476" t="s">
        <v>1050</v>
      </c>
      <c r="X476">
        <f t="shared" si="15"/>
        <v>51</v>
      </c>
    </row>
    <row r="477" spans="1:24"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tr">
        <f t="shared" si="14"/>
        <v>Tue</v>
      </c>
      <c r="W477" t="s">
        <v>1048</v>
      </c>
      <c r="X477">
        <f t="shared" si="15"/>
        <v>84</v>
      </c>
    </row>
    <row r="478" spans="1:24"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tr">
        <f t="shared" si="14"/>
        <v>Wed</v>
      </c>
      <c r="W478" t="s">
        <v>1051</v>
      </c>
      <c r="X478">
        <f t="shared" si="15"/>
        <v>7</v>
      </c>
    </row>
    <row r="479" spans="1:24"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tr">
        <f t="shared" si="14"/>
        <v>Wed</v>
      </c>
      <c r="W479" t="s">
        <v>1051</v>
      </c>
      <c r="X479">
        <f t="shared" si="15"/>
        <v>21</v>
      </c>
    </row>
    <row r="480" spans="1:24"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tr">
        <f t="shared" si="14"/>
        <v>Thu</v>
      </c>
      <c r="W480" t="s">
        <v>1050</v>
      </c>
      <c r="X480">
        <f t="shared" si="15"/>
        <v>22</v>
      </c>
    </row>
    <row r="481" spans="1:24"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tr">
        <f t="shared" si="14"/>
        <v>Thu</v>
      </c>
      <c r="W481" t="s">
        <v>1050</v>
      </c>
      <c r="X481">
        <f t="shared" si="15"/>
        <v>22</v>
      </c>
    </row>
    <row r="482" spans="1:24"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tr">
        <f t="shared" si="14"/>
        <v>Tue</v>
      </c>
      <c r="W482" t="s">
        <v>1048</v>
      </c>
      <c r="X482">
        <f t="shared" si="15"/>
        <v>34</v>
      </c>
    </row>
    <row r="483" spans="1:24"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tr">
        <f t="shared" si="14"/>
        <v>Sat</v>
      </c>
      <c r="W483" t="s">
        <v>1052</v>
      </c>
      <c r="X483" t="e">
        <f t="shared" si="15"/>
        <v>#NUM!</v>
      </c>
    </row>
    <row r="484" spans="1:24"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tr">
        <f t="shared" si="14"/>
        <v>Thu</v>
      </c>
      <c r="W484" t="s">
        <v>1050</v>
      </c>
      <c r="X484">
        <f t="shared" si="15"/>
        <v>14</v>
      </c>
    </row>
    <row r="485" spans="1:24"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tr">
        <f t="shared" si="14"/>
        <v>Wed</v>
      </c>
      <c r="W485" t="s">
        <v>1051</v>
      </c>
      <c r="X485">
        <f t="shared" si="15"/>
        <v>20</v>
      </c>
    </row>
    <row r="486" spans="1:24"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tr">
        <f t="shared" si="14"/>
        <v>Thu</v>
      </c>
      <c r="W486" t="s">
        <v>1050</v>
      </c>
      <c r="X486">
        <f t="shared" si="15"/>
        <v>21</v>
      </c>
    </row>
    <row r="487" spans="1:24"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tr">
        <f t="shared" si="14"/>
        <v>Mon</v>
      </c>
      <c r="W487" t="s">
        <v>1053</v>
      </c>
      <c r="X487">
        <f t="shared" si="15"/>
        <v>25</v>
      </c>
    </row>
    <row r="488" spans="1:24"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tr">
        <f t="shared" si="14"/>
        <v>Thu</v>
      </c>
      <c r="W488" t="s">
        <v>1050</v>
      </c>
      <c r="X488">
        <f t="shared" si="15"/>
        <v>35</v>
      </c>
    </row>
    <row r="489" spans="1:24"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tr">
        <f t="shared" si="14"/>
        <v>Fri</v>
      </c>
      <c r="W489" t="s">
        <v>1049</v>
      </c>
      <c r="X489">
        <f t="shared" si="15"/>
        <v>43</v>
      </c>
    </row>
    <row r="490" spans="1:24"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tr">
        <f t="shared" si="14"/>
        <v>Tue</v>
      </c>
      <c r="W490" t="s">
        <v>1048</v>
      </c>
      <c r="X490">
        <f t="shared" si="15"/>
        <v>61</v>
      </c>
    </row>
    <row r="491" spans="1:24"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tr">
        <f t="shared" si="14"/>
        <v>Wed</v>
      </c>
      <c r="W491" t="s">
        <v>1051</v>
      </c>
      <c r="X491">
        <f t="shared" si="15"/>
        <v>11</v>
      </c>
    </row>
    <row r="492" spans="1:24"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tr">
        <f t="shared" si="14"/>
        <v>Mon</v>
      </c>
      <c r="W492" t="s">
        <v>1053</v>
      </c>
      <c r="X492">
        <f t="shared" si="15"/>
        <v>30</v>
      </c>
    </row>
    <row r="493" spans="1:24"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tr">
        <f t="shared" si="14"/>
        <v>Wed</v>
      </c>
      <c r="W493" t="s">
        <v>1051</v>
      </c>
      <c r="X493">
        <f t="shared" si="15"/>
        <v>9</v>
      </c>
    </row>
    <row r="494" spans="1:24"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tr">
        <f t="shared" si="14"/>
        <v>Wed</v>
      </c>
      <c r="W494" t="s">
        <v>1051</v>
      </c>
      <c r="X494">
        <f t="shared" si="15"/>
        <v>9</v>
      </c>
    </row>
    <row r="495" spans="1:24"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tr">
        <f t="shared" si="14"/>
        <v>Wed</v>
      </c>
      <c r="W495" t="s">
        <v>1051</v>
      </c>
      <c r="X495">
        <f t="shared" si="15"/>
        <v>16</v>
      </c>
    </row>
    <row r="496" spans="1:24"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tr">
        <f t="shared" si="14"/>
        <v>Mon</v>
      </c>
      <c r="W496" t="s">
        <v>1053</v>
      </c>
      <c r="X496">
        <f t="shared" si="15"/>
        <v>21</v>
      </c>
    </row>
    <row r="497" spans="1:24"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tr">
        <f t="shared" si="14"/>
        <v>Tue</v>
      </c>
      <c r="W497" t="s">
        <v>1048</v>
      </c>
      <c r="X497">
        <f t="shared" si="15"/>
        <v>22</v>
      </c>
    </row>
    <row r="498" spans="1:24"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tr">
        <f t="shared" si="14"/>
        <v>Tue</v>
      </c>
      <c r="W498" t="s">
        <v>1048</v>
      </c>
      <c r="X498">
        <f t="shared" si="15"/>
        <v>22</v>
      </c>
    </row>
    <row r="499" spans="1:24"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tr">
        <f t="shared" si="14"/>
        <v>Wed</v>
      </c>
      <c r="W499" t="s">
        <v>1051</v>
      </c>
      <c r="X499">
        <f t="shared" si="15"/>
        <v>65</v>
      </c>
    </row>
    <row r="500" spans="1:24"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tr">
        <f t="shared" si="14"/>
        <v>Wed</v>
      </c>
      <c r="W500" t="s">
        <v>1051</v>
      </c>
      <c r="X500">
        <f t="shared" si="15"/>
        <v>15</v>
      </c>
    </row>
    <row r="501" spans="1:24"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tr">
        <f t="shared" si="14"/>
        <v>Thu</v>
      </c>
      <c r="W501" t="s">
        <v>1050</v>
      </c>
      <c r="X501">
        <f t="shared" si="15"/>
        <v>16</v>
      </c>
    </row>
    <row r="502" spans="1:24"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tr">
        <f t="shared" si="14"/>
        <v>Thu</v>
      </c>
      <c r="W502" t="s">
        <v>1050</v>
      </c>
      <c r="X502">
        <f t="shared" si="15"/>
        <v>16</v>
      </c>
    </row>
    <row r="503" spans="1:24"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tr">
        <f t="shared" si="14"/>
        <v>Tue</v>
      </c>
      <c r="W503" t="s">
        <v>1048</v>
      </c>
      <c r="X503">
        <f t="shared" si="15"/>
        <v>21</v>
      </c>
    </row>
    <row r="504" spans="1:24"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tr">
        <f t="shared" si="14"/>
        <v>Wed</v>
      </c>
      <c r="W504" t="s">
        <v>1051</v>
      </c>
      <c r="X504">
        <f t="shared" si="15"/>
        <v>29</v>
      </c>
    </row>
    <row r="505" spans="1:24"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tr">
        <f t="shared" si="14"/>
        <v>Thu</v>
      </c>
      <c r="W505" t="s">
        <v>1050</v>
      </c>
      <c r="X505">
        <f t="shared" si="15"/>
        <v>30</v>
      </c>
    </row>
    <row r="506" spans="1:24"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tr">
        <f t="shared" si="14"/>
        <v>Fri</v>
      </c>
      <c r="W506" t="s">
        <v>1049</v>
      </c>
      <c r="X506">
        <f t="shared" si="15"/>
        <v>38</v>
      </c>
    </row>
    <row r="507" spans="1:24"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tr">
        <f t="shared" si="14"/>
        <v>Mon</v>
      </c>
      <c r="W507" t="s">
        <v>1053</v>
      </c>
      <c r="X507">
        <f t="shared" si="15"/>
        <v>34</v>
      </c>
    </row>
    <row r="508" spans="1:24"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tr">
        <f t="shared" si="14"/>
        <v>Tue</v>
      </c>
      <c r="W508" t="s">
        <v>1048</v>
      </c>
      <c r="X508">
        <f t="shared" si="15"/>
        <v>63</v>
      </c>
    </row>
    <row r="509" spans="1:24"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tr">
        <f t="shared" si="14"/>
        <v>Fri</v>
      </c>
      <c r="W509" t="s">
        <v>1049</v>
      </c>
      <c r="X509">
        <f t="shared" si="15"/>
        <v>9</v>
      </c>
    </row>
    <row r="510" spans="1:24"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tr">
        <f t="shared" si="14"/>
        <v>Mon</v>
      </c>
      <c r="W510" t="s">
        <v>1053</v>
      </c>
      <c r="X510">
        <f t="shared" si="15"/>
        <v>12</v>
      </c>
    </row>
    <row r="511" spans="1:24"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tr">
        <f t="shared" si="14"/>
        <v>Tue</v>
      </c>
      <c r="W511" t="s">
        <v>1048</v>
      </c>
      <c r="X511">
        <f t="shared" si="15"/>
        <v>13</v>
      </c>
    </row>
    <row r="512" spans="1:24"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tr">
        <f t="shared" si="14"/>
        <v>Tue</v>
      </c>
      <c r="W512" t="s">
        <v>1048</v>
      </c>
      <c r="X512">
        <f t="shared" si="15"/>
        <v>13</v>
      </c>
    </row>
    <row r="513" spans="1:24"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tr">
        <f t="shared" si="14"/>
        <v>Wed</v>
      </c>
      <c r="W513" t="s">
        <v>1051</v>
      </c>
      <c r="X513">
        <f t="shared" si="15"/>
        <v>21</v>
      </c>
    </row>
    <row r="514" spans="1:24"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tr">
        <f t="shared" si="14"/>
        <v>Wed</v>
      </c>
      <c r="W514" t="s">
        <v>1051</v>
      </c>
      <c r="X514">
        <f t="shared" si="15"/>
        <v>21</v>
      </c>
    </row>
    <row r="515" spans="1:24"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tr">
        <f t="shared" ref="V515:V578" si="16">TEXT(G515,"ddd")</f>
        <v>Thu</v>
      </c>
      <c r="W515" t="s">
        <v>1050</v>
      </c>
      <c r="X515">
        <f t="shared" ref="X515:X578" si="17">DATEDIF(F:F,G:G,"d")</f>
        <v>22</v>
      </c>
    </row>
    <row r="516" spans="1:24"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tr">
        <f t="shared" si="16"/>
        <v>Wed</v>
      </c>
      <c r="W516" t="s">
        <v>1051</v>
      </c>
      <c r="X516">
        <f t="shared" si="17"/>
        <v>28</v>
      </c>
    </row>
    <row r="517" spans="1:24"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tr">
        <f t="shared" si="16"/>
        <v>Mon</v>
      </c>
      <c r="W517" t="s">
        <v>1053</v>
      </c>
      <c r="X517">
        <f t="shared" si="17"/>
        <v>33</v>
      </c>
    </row>
    <row r="518" spans="1:24"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tr">
        <f t="shared" si="16"/>
        <v>Mon</v>
      </c>
      <c r="W518" t="s">
        <v>1053</v>
      </c>
      <c r="X518">
        <f t="shared" si="17"/>
        <v>33</v>
      </c>
    </row>
    <row r="519" spans="1:24"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tr">
        <f t="shared" si="16"/>
        <v>Mon</v>
      </c>
      <c r="W519" t="s">
        <v>1053</v>
      </c>
      <c r="X519">
        <f t="shared" si="17"/>
        <v>47</v>
      </c>
    </row>
    <row r="520" spans="1:24"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tr">
        <f t="shared" si="16"/>
        <v>Thu</v>
      </c>
      <c r="W520" t="s">
        <v>1050</v>
      </c>
      <c r="X520">
        <f t="shared" si="17"/>
        <v>64</v>
      </c>
    </row>
    <row r="521" spans="1:24"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tr">
        <f t="shared" si="16"/>
        <v>Thu</v>
      </c>
      <c r="W521" t="s">
        <v>1050</v>
      </c>
      <c r="X521">
        <f t="shared" si="17"/>
        <v>14</v>
      </c>
    </row>
    <row r="522" spans="1:24"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tr">
        <f t="shared" si="16"/>
        <v>Tue</v>
      </c>
      <c r="W522" t="s">
        <v>1048</v>
      </c>
      <c r="X522">
        <f t="shared" si="17"/>
        <v>12</v>
      </c>
    </row>
    <row r="523" spans="1:24"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tr">
        <f t="shared" si="16"/>
        <v>Tue</v>
      </c>
      <c r="W523" t="s">
        <v>1048</v>
      </c>
      <c r="X523">
        <f t="shared" si="17"/>
        <v>12</v>
      </c>
    </row>
    <row r="524" spans="1:24"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tr">
        <f t="shared" si="16"/>
        <v>Thu</v>
      </c>
      <c r="W524" t="s">
        <v>1050</v>
      </c>
      <c r="X524">
        <f t="shared" si="17"/>
        <v>21</v>
      </c>
    </row>
    <row r="525" spans="1:24"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tr">
        <f t="shared" si="16"/>
        <v>Fri</v>
      </c>
      <c r="W525" t="s">
        <v>1049</v>
      </c>
      <c r="X525">
        <f t="shared" si="17"/>
        <v>22</v>
      </c>
    </row>
    <row r="526" spans="1:24"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tr">
        <f t="shared" si="16"/>
        <v>Thu</v>
      </c>
      <c r="W526" t="s">
        <v>1050</v>
      </c>
      <c r="X526">
        <f t="shared" si="17"/>
        <v>21</v>
      </c>
    </row>
    <row r="527" spans="1:24"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tr">
        <f t="shared" si="16"/>
        <v>Sat</v>
      </c>
      <c r="W527" t="s">
        <v>1052</v>
      </c>
      <c r="X527">
        <f t="shared" si="17"/>
        <v>30</v>
      </c>
    </row>
    <row r="528" spans="1:24"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tr">
        <f t="shared" si="16"/>
        <v>Mon</v>
      </c>
      <c r="W528" t="s">
        <v>1053</v>
      </c>
      <c r="X528">
        <f t="shared" si="17"/>
        <v>32</v>
      </c>
    </row>
    <row r="529" spans="1:24"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tr">
        <f t="shared" si="16"/>
        <v>Thu</v>
      </c>
      <c r="W529" t="s">
        <v>1050</v>
      </c>
      <c r="X529">
        <f t="shared" si="17"/>
        <v>35</v>
      </c>
    </row>
    <row r="530" spans="1:24"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tr">
        <f t="shared" si="16"/>
        <v>Wed</v>
      </c>
      <c r="W530" t="s">
        <v>1051</v>
      </c>
      <c r="X530">
        <f t="shared" si="17"/>
        <v>41</v>
      </c>
    </row>
    <row r="531" spans="1:24"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tr">
        <f t="shared" si="16"/>
        <v>Mon</v>
      </c>
      <c r="W531" t="s">
        <v>1053</v>
      </c>
      <c r="X531">
        <f t="shared" si="17"/>
        <v>60</v>
      </c>
    </row>
    <row r="532" spans="1:24"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tr">
        <f t="shared" si="16"/>
        <v>Thu</v>
      </c>
      <c r="W532" t="s">
        <v>1050</v>
      </c>
      <c r="X532">
        <f t="shared" si="17"/>
        <v>63</v>
      </c>
    </row>
    <row r="533" spans="1:24"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tr">
        <f t="shared" si="16"/>
        <v>Sat</v>
      </c>
      <c r="W533" t="s">
        <v>1052</v>
      </c>
      <c r="X533">
        <f t="shared" si="17"/>
        <v>21</v>
      </c>
    </row>
    <row r="534" spans="1:24"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tr">
        <f t="shared" si="16"/>
        <v>Mon</v>
      </c>
      <c r="W534" t="s">
        <v>1053</v>
      </c>
      <c r="X534">
        <f t="shared" si="17"/>
        <v>23</v>
      </c>
    </row>
    <row r="535" spans="1:24"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tr">
        <f t="shared" si="16"/>
        <v>Sat</v>
      </c>
      <c r="W535" t="s">
        <v>1052</v>
      </c>
      <c r="X535">
        <f t="shared" si="17"/>
        <v>12</v>
      </c>
    </row>
    <row r="536" spans="1:24"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tr">
        <f t="shared" si="16"/>
        <v>Sat</v>
      </c>
      <c r="W536" t="s">
        <v>1052</v>
      </c>
      <c r="X536">
        <f t="shared" si="17"/>
        <v>12</v>
      </c>
    </row>
    <row r="537" spans="1:24"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tr">
        <f t="shared" si="16"/>
        <v>Tue</v>
      </c>
      <c r="W537" t="s">
        <v>1048</v>
      </c>
      <c r="X537">
        <f t="shared" si="17"/>
        <v>8</v>
      </c>
    </row>
    <row r="538" spans="1:24"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tr">
        <f t="shared" si="16"/>
        <v>Wed</v>
      </c>
      <c r="W538" t="s">
        <v>1051</v>
      </c>
      <c r="X538">
        <f t="shared" si="17"/>
        <v>9</v>
      </c>
    </row>
    <row r="539" spans="1:24"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tr">
        <f t="shared" si="16"/>
        <v>Thu</v>
      </c>
      <c r="W539" t="s">
        <v>1050</v>
      </c>
      <c r="X539">
        <f t="shared" si="17"/>
        <v>17</v>
      </c>
    </row>
    <row r="540" spans="1:24"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tr">
        <f t="shared" si="16"/>
        <v>Wed</v>
      </c>
      <c r="W540" t="s">
        <v>1051</v>
      </c>
      <c r="X540">
        <f t="shared" si="17"/>
        <v>23</v>
      </c>
    </row>
    <row r="541" spans="1:24"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tr">
        <f t="shared" si="16"/>
        <v>Fri</v>
      </c>
      <c r="W541" t="s">
        <v>1049</v>
      </c>
      <c r="X541">
        <f t="shared" si="17"/>
        <v>32</v>
      </c>
    </row>
    <row r="542" spans="1:24"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tr">
        <f t="shared" si="16"/>
        <v>Mon</v>
      </c>
      <c r="W542" t="s">
        <v>1053</v>
      </c>
      <c r="X542">
        <f t="shared" si="17"/>
        <v>28</v>
      </c>
    </row>
    <row r="543" spans="1:24"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tr">
        <f t="shared" si="16"/>
        <v>Tue</v>
      </c>
      <c r="W543" t="s">
        <v>1048</v>
      </c>
      <c r="X543">
        <f t="shared" si="17"/>
        <v>36</v>
      </c>
    </row>
    <row r="544" spans="1:24"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tr">
        <f t="shared" si="16"/>
        <v>Mon</v>
      </c>
      <c r="W544" t="s">
        <v>1053</v>
      </c>
      <c r="X544">
        <f t="shared" si="17"/>
        <v>49</v>
      </c>
    </row>
    <row r="545" spans="1:24"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tr">
        <f t="shared" si="16"/>
        <v>Wed</v>
      </c>
      <c r="W545" t="s">
        <v>1051</v>
      </c>
      <c r="X545">
        <f t="shared" si="17"/>
        <v>72</v>
      </c>
    </row>
    <row r="546" spans="1:24"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tr">
        <f t="shared" si="16"/>
        <v>Sat</v>
      </c>
      <c r="W546" t="s">
        <v>1052</v>
      </c>
      <c r="X546" t="e">
        <f t="shared" si="17"/>
        <v>#NUM!</v>
      </c>
    </row>
    <row r="547" spans="1:24"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tr">
        <f t="shared" si="16"/>
        <v>Tue</v>
      </c>
      <c r="W547" t="s">
        <v>1048</v>
      </c>
      <c r="X547">
        <f t="shared" si="17"/>
        <v>21</v>
      </c>
    </row>
    <row r="548" spans="1:24"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tr">
        <f t="shared" si="16"/>
        <v>Mon</v>
      </c>
      <c r="W548" t="s">
        <v>1053</v>
      </c>
      <c r="X548">
        <f t="shared" si="17"/>
        <v>20</v>
      </c>
    </row>
    <row r="549" spans="1:24"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tr">
        <f t="shared" si="16"/>
        <v>Thu</v>
      </c>
      <c r="W549" t="s">
        <v>1050</v>
      </c>
      <c r="X549">
        <f t="shared" si="17"/>
        <v>23</v>
      </c>
    </row>
    <row r="550" spans="1:24"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tr">
        <f t="shared" si="16"/>
        <v>Sat</v>
      </c>
      <c r="W550" t="s">
        <v>1052</v>
      </c>
      <c r="X550">
        <f t="shared" si="17"/>
        <v>32</v>
      </c>
    </row>
    <row r="551" spans="1:24"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tr">
        <f t="shared" si="16"/>
        <v>Wed</v>
      </c>
      <c r="W551" t="s">
        <v>1051</v>
      </c>
      <c r="X551">
        <f t="shared" si="17"/>
        <v>36</v>
      </c>
    </row>
    <row r="552" spans="1:24"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tr">
        <f t="shared" si="16"/>
        <v>Mon</v>
      </c>
      <c r="W552" t="s">
        <v>1053</v>
      </c>
      <c r="X552">
        <f t="shared" si="17"/>
        <v>41</v>
      </c>
    </row>
    <row r="553" spans="1:24"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tr">
        <f t="shared" si="16"/>
        <v>Tue</v>
      </c>
      <c r="W553" t="s">
        <v>1048</v>
      </c>
      <c r="X553">
        <f t="shared" si="17"/>
        <v>70</v>
      </c>
    </row>
    <row r="554" spans="1:24"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tr">
        <f t="shared" si="16"/>
        <v>Mon</v>
      </c>
      <c r="W554" t="s">
        <v>1053</v>
      </c>
      <c r="X554">
        <f t="shared" si="17"/>
        <v>76</v>
      </c>
    </row>
    <row r="555" spans="1:24"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tr">
        <f t="shared" si="16"/>
        <v>Tue</v>
      </c>
      <c r="W555" t="s">
        <v>1048</v>
      </c>
      <c r="X555">
        <f t="shared" si="17"/>
        <v>13</v>
      </c>
    </row>
    <row r="556" spans="1:24"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tr">
        <f t="shared" si="16"/>
        <v>Wed</v>
      </c>
      <c r="W556" t="s">
        <v>1051</v>
      </c>
      <c r="X556">
        <f t="shared" si="17"/>
        <v>14</v>
      </c>
    </row>
    <row r="557" spans="1:24"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tr">
        <f t="shared" si="16"/>
        <v>Mon</v>
      </c>
      <c r="W557" t="s">
        <v>1053</v>
      </c>
      <c r="X557">
        <f t="shared" si="17"/>
        <v>54</v>
      </c>
    </row>
    <row r="558" spans="1:24"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tr">
        <f t="shared" si="16"/>
        <v>Thu</v>
      </c>
      <c r="W558" t="s">
        <v>1050</v>
      </c>
      <c r="X558">
        <f t="shared" si="17"/>
        <v>57</v>
      </c>
    </row>
    <row r="559" spans="1:24"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tr">
        <f t="shared" si="16"/>
        <v>Mon</v>
      </c>
      <c r="W559" t="s">
        <v>1053</v>
      </c>
      <c r="X559">
        <f t="shared" si="17"/>
        <v>75</v>
      </c>
    </row>
    <row r="560" spans="1:24"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tr">
        <f t="shared" si="16"/>
        <v>Mon</v>
      </c>
      <c r="W560" t="s">
        <v>1053</v>
      </c>
      <c r="X560">
        <f t="shared" si="17"/>
        <v>75</v>
      </c>
    </row>
    <row r="561" spans="1:24"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tr">
        <f t="shared" si="16"/>
        <v>Mon</v>
      </c>
      <c r="W561" t="s">
        <v>1053</v>
      </c>
      <c r="X561">
        <f t="shared" si="17"/>
        <v>75</v>
      </c>
    </row>
    <row r="562" spans="1:24"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tr">
        <f t="shared" si="16"/>
        <v>Mon</v>
      </c>
      <c r="W562" t="s">
        <v>1053</v>
      </c>
      <c r="X562">
        <f t="shared" si="17"/>
        <v>75</v>
      </c>
    </row>
    <row r="563" spans="1:24"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tr">
        <f t="shared" si="16"/>
        <v>Mon</v>
      </c>
      <c r="W563" t="s">
        <v>1053</v>
      </c>
      <c r="X563">
        <f t="shared" si="17"/>
        <v>75</v>
      </c>
    </row>
    <row r="564" spans="1:24"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tr">
        <f t="shared" si="16"/>
        <v>Mon</v>
      </c>
      <c r="W564" t="s">
        <v>1053</v>
      </c>
      <c r="X564">
        <f t="shared" si="17"/>
        <v>75</v>
      </c>
    </row>
    <row r="565" spans="1:24"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tr">
        <f t="shared" si="16"/>
        <v>Tue</v>
      </c>
      <c r="W565" t="s">
        <v>1048</v>
      </c>
      <c r="X565">
        <f t="shared" si="17"/>
        <v>76</v>
      </c>
    </row>
    <row r="566" spans="1:24"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tr">
        <f t="shared" si="16"/>
        <v>Tue</v>
      </c>
      <c r="W566" t="s">
        <v>1048</v>
      </c>
      <c r="X566">
        <f t="shared" si="17"/>
        <v>76</v>
      </c>
    </row>
    <row r="567" spans="1:24"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tr">
        <f t="shared" si="16"/>
        <v>Tue</v>
      </c>
      <c r="W567" t="s">
        <v>1048</v>
      </c>
      <c r="X567">
        <f t="shared" si="17"/>
        <v>76</v>
      </c>
    </row>
    <row r="568" spans="1:24"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tr">
        <f t="shared" si="16"/>
        <v>Tue</v>
      </c>
      <c r="W568" t="s">
        <v>1048</v>
      </c>
      <c r="X568">
        <f t="shared" si="17"/>
        <v>76</v>
      </c>
    </row>
    <row r="569" spans="1:24"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tr">
        <f t="shared" si="16"/>
        <v>Tue</v>
      </c>
      <c r="W569" t="s">
        <v>1048</v>
      </c>
      <c r="X569">
        <f t="shared" si="17"/>
        <v>76</v>
      </c>
    </row>
    <row r="570" spans="1:24"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tr">
        <f t="shared" si="16"/>
        <v>Tue</v>
      </c>
      <c r="W570" t="s">
        <v>1048</v>
      </c>
      <c r="X570">
        <f t="shared" si="17"/>
        <v>76</v>
      </c>
    </row>
    <row r="571" spans="1:24"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tr">
        <f t="shared" si="16"/>
        <v>Tue</v>
      </c>
      <c r="W571" t="s">
        <v>1048</v>
      </c>
      <c r="X571">
        <f t="shared" si="17"/>
        <v>76</v>
      </c>
    </row>
    <row r="572" spans="1:24"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tr">
        <f t="shared" si="16"/>
        <v>Tue</v>
      </c>
      <c r="W572" t="s">
        <v>1048</v>
      </c>
      <c r="X572">
        <f t="shared" si="17"/>
        <v>76</v>
      </c>
    </row>
    <row r="573" spans="1:24"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tr">
        <f t="shared" si="16"/>
        <v>Mon</v>
      </c>
      <c r="W573" t="s">
        <v>1053</v>
      </c>
      <c r="X573">
        <f t="shared" si="17"/>
        <v>82</v>
      </c>
    </row>
    <row r="574" spans="1:24"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tr">
        <f t="shared" si="16"/>
        <v>Mon</v>
      </c>
      <c r="W574" t="s">
        <v>1053</v>
      </c>
      <c r="X574">
        <f t="shared" si="17"/>
        <v>82</v>
      </c>
    </row>
    <row r="575" spans="1:24"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tr">
        <f t="shared" si="16"/>
        <v>Mon</v>
      </c>
      <c r="W575" t="s">
        <v>1053</v>
      </c>
      <c r="X575">
        <f t="shared" si="17"/>
        <v>82</v>
      </c>
    </row>
    <row r="576" spans="1:24"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tr">
        <f t="shared" si="16"/>
        <v>Mon</v>
      </c>
      <c r="W576" t="s">
        <v>1053</v>
      </c>
      <c r="X576">
        <f t="shared" si="17"/>
        <v>82</v>
      </c>
    </row>
    <row r="577" spans="1:24"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tr">
        <f t="shared" si="16"/>
        <v>Mon</v>
      </c>
      <c r="W577" t="s">
        <v>1053</v>
      </c>
      <c r="X577">
        <f t="shared" si="17"/>
        <v>82</v>
      </c>
    </row>
    <row r="578" spans="1:24"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tr">
        <f t="shared" si="16"/>
        <v>Mon</v>
      </c>
      <c r="W578" t="s">
        <v>1053</v>
      </c>
      <c r="X578">
        <f t="shared" si="17"/>
        <v>82</v>
      </c>
    </row>
    <row r="579" spans="1:24"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tr">
        <f t="shared" ref="V579:V642" si="18">TEXT(G579,"ddd")</f>
        <v>Tue</v>
      </c>
      <c r="W579" t="s">
        <v>1048</v>
      </c>
      <c r="X579">
        <f t="shared" ref="X579:X642" si="19">DATEDIF(F:F,G:G,"d")</f>
        <v>83</v>
      </c>
    </row>
    <row r="580" spans="1:24"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tr">
        <f t="shared" si="18"/>
        <v>Tue</v>
      </c>
      <c r="W580" t="s">
        <v>1048</v>
      </c>
      <c r="X580">
        <f t="shared" si="19"/>
        <v>83</v>
      </c>
    </row>
    <row r="581" spans="1:24"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tr">
        <f t="shared" si="18"/>
        <v>Tue</v>
      </c>
      <c r="W581" t="s">
        <v>1048</v>
      </c>
      <c r="X581">
        <f t="shared" si="19"/>
        <v>83</v>
      </c>
    </row>
    <row r="582" spans="1:24"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tr">
        <f t="shared" si="18"/>
        <v>Tue</v>
      </c>
      <c r="W582" t="s">
        <v>1048</v>
      </c>
      <c r="X582">
        <f t="shared" si="19"/>
        <v>83</v>
      </c>
    </row>
    <row r="583" spans="1:24"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tr">
        <f t="shared" si="18"/>
        <v>Tue</v>
      </c>
      <c r="W583" t="s">
        <v>1048</v>
      </c>
      <c r="X583">
        <f t="shared" si="19"/>
        <v>83</v>
      </c>
    </row>
    <row r="584" spans="1:24"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tr">
        <f t="shared" si="18"/>
        <v>Tue</v>
      </c>
      <c r="W584" t="s">
        <v>1048</v>
      </c>
      <c r="X584">
        <f t="shared" si="19"/>
        <v>83</v>
      </c>
    </row>
    <row r="585" spans="1:24"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tr">
        <f t="shared" si="18"/>
        <v>Tue</v>
      </c>
      <c r="W585" t="s">
        <v>1048</v>
      </c>
      <c r="X585">
        <f t="shared" si="19"/>
        <v>83</v>
      </c>
    </row>
    <row r="586" spans="1:24"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tr">
        <f t="shared" si="18"/>
        <v>Tue</v>
      </c>
      <c r="W586" t="s">
        <v>1048</v>
      </c>
      <c r="X586">
        <f t="shared" si="19"/>
        <v>83</v>
      </c>
    </row>
    <row r="587" spans="1:24"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tr">
        <f t="shared" si="18"/>
        <v>Fri</v>
      </c>
      <c r="W587" t="s">
        <v>1049</v>
      </c>
      <c r="X587">
        <f t="shared" si="19"/>
        <v>22</v>
      </c>
    </row>
    <row r="588" spans="1:24"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tr">
        <f t="shared" si="18"/>
        <v>Sat</v>
      </c>
      <c r="W588" t="s">
        <v>1052</v>
      </c>
      <c r="X588">
        <f t="shared" si="19"/>
        <v>23</v>
      </c>
    </row>
    <row r="589" spans="1:24"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tr">
        <f t="shared" si="18"/>
        <v>Tue</v>
      </c>
      <c r="W589" t="s">
        <v>1048</v>
      </c>
      <c r="X589">
        <f t="shared" si="19"/>
        <v>33</v>
      </c>
    </row>
    <row r="590" spans="1:24"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tr">
        <f t="shared" si="18"/>
        <v>Sat</v>
      </c>
      <c r="W590" t="s">
        <v>1052</v>
      </c>
      <c r="X590">
        <f t="shared" si="19"/>
        <v>72</v>
      </c>
    </row>
    <row r="591" spans="1:24"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tr">
        <f t="shared" si="18"/>
        <v>Tue</v>
      </c>
      <c r="W591" t="s">
        <v>1048</v>
      </c>
      <c r="X591">
        <f t="shared" si="19"/>
        <v>18</v>
      </c>
    </row>
    <row r="592" spans="1:24"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tr">
        <f t="shared" si="18"/>
        <v>Sat</v>
      </c>
      <c r="W592" t="s">
        <v>1052</v>
      </c>
      <c r="X592">
        <f t="shared" si="19"/>
        <v>36</v>
      </c>
    </row>
    <row r="593" spans="1:24"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tr">
        <f t="shared" si="18"/>
        <v>Tue</v>
      </c>
      <c r="W593" t="s">
        <v>1048</v>
      </c>
      <c r="X593">
        <f t="shared" si="19"/>
        <v>39</v>
      </c>
    </row>
    <row r="594" spans="1:24"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tr">
        <f t="shared" si="18"/>
        <v>Sat</v>
      </c>
      <c r="W594" t="s">
        <v>1052</v>
      </c>
      <c r="X594" t="e">
        <f t="shared" si="19"/>
        <v>#NUM!</v>
      </c>
    </row>
    <row r="595" spans="1:24"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tr">
        <f t="shared" si="18"/>
        <v>Tue</v>
      </c>
      <c r="W595" t="s">
        <v>1048</v>
      </c>
      <c r="X595">
        <f t="shared" si="19"/>
        <v>17</v>
      </c>
    </row>
    <row r="596" spans="1:24"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tr">
        <f t="shared" si="18"/>
        <v>Wed</v>
      </c>
      <c r="W596" t="s">
        <v>1051</v>
      </c>
      <c r="X596">
        <f t="shared" si="19"/>
        <v>9</v>
      </c>
    </row>
    <row r="597" spans="1:24"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tr">
        <f t="shared" si="18"/>
        <v>Thu</v>
      </c>
      <c r="W597" t="s">
        <v>1050</v>
      </c>
      <c r="X597">
        <f t="shared" si="19"/>
        <v>10</v>
      </c>
    </row>
    <row r="598" spans="1:24"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tr">
        <f t="shared" si="18"/>
        <v>Fri</v>
      </c>
      <c r="W598" t="s">
        <v>1049</v>
      </c>
      <c r="X598">
        <f t="shared" si="19"/>
        <v>11</v>
      </c>
    </row>
    <row r="599" spans="1:24"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tr">
        <f t="shared" si="18"/>
        <v>Wed</v>
      </c>
      <c r="W599" t="s">
        <v>1051</v>
      </c>
      <c r="X599">
        <f t="shared" si="19"/>
        <v>16</v>
      </c>
    </row>
    <row r="600" spans="1:24"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tr">
        <f t="shared" si="18"/>
        <v>Wed</v>
      </c>
      <c r="W600" t="s">
        <v>1051</v>
      </c>
      <c r="X600">
        <f t="shared" si="19"/>
        <v>16</v>
      </c>
    </row>
    <row r="601" spans="1:24"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tr">
        <f t="shared" si="18"/>
        <v>Tue</v>
      </c>
      <c r="W601" t="s">
        <v>1048</v>
      </c>
      <c r="X601">
        <f t="shared" si="19"/>
        <v>22</v>
      </c>
    </row>
    <row r="602" spans="1:24"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tr">
        <f t="shared" si="18"/>
        <v>Wed</v>
      </c>
      <c r="W602" t="s">
        <v>1051</v>
      </c>
      <c r="X602">
        <f t="shared" si="19"/>
        <v>23</v>
      </c>
    </row>
    <row r="603" spans="1:24"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tr">
        <f t="shared" si="18"/>
        <v>Tue</v>
      </c>
      <c r="W603" t="s">
        <v>1048</v>
      </c>
      <c r="X603">
        <f t="shared" si="19"/>
        <v>36</v>
      </c>
    </row>
    <row r="604" spans="1:24"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tr">
        <f t="shared" si="18"/>
        <v>Tue</v>
      </c>
      <c r="W604" t="s">
        <v>1048</v>
      </c>
      <c r="X604">
        <f t="shared" si="19"/>
        <v>36</v>
      </c>
    </row>
    <row r="605" spans="1:24"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tr">
        <f t="shared" si="18"/>
        <v>Thu</v>
      </c>
      <c r="W605" t="s">
        <v>1050</v>
      </c>
      <c r="X605">
        <f t="shared" si="19"/>
        <v>38</v>
      </c>
    </row>
    <row r="606" spans="1:24"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tr">
        <f t="shared" si="18"/>
        <v>Tue</v>
      </c>
      <c r="W606" t="s">
        <v>1048</v>
      </c>
      <c r="X606">
        <f t="shared" si="19"/>
        <v>43</v>
      </c>
    </row>
    <row r="607" spans="1:24"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tr">
        <f t="shared" si="18"/>
        <v>Wed</v>
      </c>
      <c r="W607" t="s">
        <v>1051</v>
      </c>
      <c r="X607">
        <f t="shared" si="19"/>
        <v>44</v>
      </c>
    </row>
    <row r="608" spans="1:24"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tr">
        <f t="shared" si="18"/>
        <v>Mon</v>
      </c>
      <c r="W608" t="s">
        <v>1053</v>
      </c>
      <c r="X608">
        <f t="shared" si="19"/>
        <v>56</v>
      </c>
    </row>
    <row r="609" spans="1:24"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tr">
        <f t="shared" si="18"/>
        <v>Thu</v>
      </c>
      <c r="W609" t="s">
        <v>1050</v>
      </c>
      <c r="X609">
        <f t="shared" si="19"/>
        <v>59</v>
      </c>
    </row>
    <row r="610" spans="1:24"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tr">
        <f t="shared" si="18"/>
        <v>Sat</v>
      </c>
      <c r="W610" t="s">
        <v>1052</v>
      </c>
      <c r="X610" t="e">
        <f t="shared" si="19"/>
        <v>#NUM!</v>
      </c>
    </row>
    <row r="611" spans="1:24"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tr">
        <f t="shared" si="18"/>
        <v>Mon</v>
      </c>
      <c r="W611" t="s">
        <v>1053</v>
      </c>
      <c r="X611">
        <f t="shared" si="19"/>
        <v>6</v>
      </c>
    </row>
    <row r="612" spans="1:24"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tr">
        <f t="shared" si="18"/>
        <v>Wed</v>
      </c>
      <c r="W612" t="s">
        <v>1051</v>
      </c>
      <c r="X612">
        <f t="shared" si="19"/>
        <v>8</v>
      </c>
    </row>
    <row r="613" spans="1:24"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tr">
        <f t="shared" si="18"/>
        <v>Mon</v>
      </c>
      <c r="W613" t="s">
        <v>1053</v>
      </c>
      <c r="X613">
        <f t="shared" si="19"/>
        <v>20</v>
      </c>
    </row>
    <row r="614" spans="1:24"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tr">
        <f t="shared" si="18"/>
        <v>Mon</v>
      </c>
      <c r="W614" t="s">
        <v>1053</v>
      </c>
      <c r="X614">
        <f t="shared" si="19"/>
        <v>20</v>
      </c>
    </row>
    <row r="615" spans="1:24"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tr">
        <f t="shared" si="18"/>
        <v>Wed</v>
      </c>
      <c r="W615" t="s">
        <v>1051</v>
      </c>
      <c r="X615">
        <f t="shared" si="19"/>
        <v>22</v>
      </c>
    </row>
    <row r="616" spans="1:24"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tr">
        <f t="shared" si="18"/>
        <v>Tue</v>
      </c>
      <c r="W616" t="s">
        <v>1048</v>
      </c>
      <c r="X616">
        <f t="shared" si="19"/>
        <v>35</v>
      </c>
    </row>
    <row r="617" spans="1:24"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tr">
        <f t="shared" si="18"/>
        <v>Mon</v>
      </c>
      <c r="W617" t="s">
        <v>1053</v>
      </c>
      <c r="X617">
        <f t="shared" si="19"/>
        <v>41</v>
      </c>
    </row>
    <row r="618" spans="1:24"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tr">
        <f t="shared" si="18"/>
        <v>Wed</v>
      </c>
      <c r="W618" t="s">
        <v>1051</v>
      </c>
      <c r="X618">
        <f t="shared" si="19"/>
        <v>50</v>
      </c>
    </row>
    <row r="619" spans="1:24"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tr">
        <f t="shared" si="18"/>
        <v>Fri</v>
      </c>
      <c r="W619" t="s">
        <v>1049</v>
      </c>
      <c r="X619">
        <f t="shared" si="19"/>
        <v>9</v>
      </c>
    </row>
    <row r="620" spans="1:24"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tr">
        <f t="shared" si="18"/>
        <v>Thu</v>
      </c>
      <c r="W620" t="s">
        <v>1050</v>
      </c>
      <c r="X620">
        <f t="shared" si="19"/>
        <v>8</v>
      </c>
    </row>
    <row r="621" spans="1:24"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tr">
        <f t="shared" si="18"/>
        <v>Thu</v>
      </c>
      <c r="W621" t="s">
        <v>1050</v>
      </c>
      <c r="X621">
        <f t="shared" si="19"/>
        <v>22</v>
      </c>
    </row>
    <row r="622" spans="1:24"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tr">
        <f t="shared" si="18"/>
        <v>Mon</v>
      </c>
      <c r="W622" t="s">
        <v>1053</v>
      </c>
      <c r="X622">
        <f t="shared" si="19"/>
        <v>26</v>
      </c>
    </row>
    <row r="623" spans="1:24"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tr">
        <f t="shared" si="18"/>
        <v>Thu</v>
      </c>
      <c r="W623" t="s">
        <v>1050</v>
      </c>
      <c r="X623">
        <f t="shared" si="19"/>
        <v>43</v>
      </c>
    </row>
    <row r="624" spans="1:24"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tr">
        <f t="shared" si="18"/>
        <v>Thu</v>
      </c>
      <c r="W624" t="s">
        <v>1050</v>
      </c>
      <c r="X624">
        <f t="shared" si="19"/>
        <v>14</v>
      </c>
    </row>
    <row r="625" spans="1:24"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tr">
        <f t="shared" si="18"/>
        <v>Wed</v>
      </c>
      <c r="W625" t="s">
        <v>1051</v>
      </c>
      <c r="X625">
        <f t="shared" si="19"/>
        <v>13</v>
      </c>
    </row>
    <row r="626" spans="1:24"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tr">
        <f t="shared" si="18"/>
        <v>Thu</v>
      </c>
      <c r="W626" t="s">
        <v>1050</v>
      </c>
      <c r="X626">
        <f t="shared" si="19"/>
        <v>14</v>
      </c>
    </row>
    <row r="627" spans="1:24"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tr">
        <f t="shared" si="18"/>
        <v>Mon</v>
      </c>
      <c r="W627" t="s">
        <v>1053</v>
      </c>
      <c r="X627">
        <f t="shared" si="19"/>
        <v>18</v>
      </c>
    </row>
    <row r="628" spans="1:24"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tr">
        <f t="shared" si="18"/>
        <v>Mon</v>
      </c>
      <c r="W628" t="s">
        <v>1053</v>
      </c>
      <c r="X628">
        <f t="shared" si="19"/>
        <v>39</v>
      </c>
    </row>
    <row r="629" spans="1:24"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tr">
        <f t="shared" si="18"/>
        <v>Thu</v>
      </c>
      <c r="W629" t="s">
        <v>1050</v>
      </c>
      <c r="X629">
        <f t="shared" si="19"/>
        <v>35</v>
      </c>
    </row>
    <row r="630" spans="1:24"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tr">
        <f t="shared" si="18"/>
        <v>Wed</v>
      </c>
      <c r="W630" t="s">
        <v>1051</v>
      </c>
      <c r="X630">
        <f t="shared" si="19"/>
        <v>41</v>
      </c>
    </row>
    <row r="631" spans="1:24"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tr">
        <f t="shared" si="18"/>
        <v>Fri</v>
      </c>
      <c r="W631" t="s">
        <v>1049</v>
      </c>
      <c r="X631">
        <f t="shared" si="19"/>
        <v>57</v>
      </c>
    </row>
    <row r="632" spans="1:24"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tr">
        <f t="shared" si="18"/>
        <v>Sat</v>
      </c>
      <c r="W632" t="s">
        <v>1052</v>
      </c>
      <c r="X632" t="e">
        <f t="shared" si="19"/>
        <v>#NUM!</v>
      </c>
    </row>
    <row r="633" spans="1:24"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tr">
        <f t="shared" si="18"/>
        <v>Fri</v>
      </c>
      <c r="W633" t="s">
        <v>1049</v>
      </c>
      <c r="X633">
        <f t="shared" si="19"/>
        <v>11</v>
      </c>
    </row>
    <row r="634" spans="1:24"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tr">
        <f t="shared" si="18"/>
        <v>Thu</v>
      </c>
      <c r="W634" t="s">
        <v>1050</v>
      </c>
      <c r="X634">
        <f t="shared" si="19"/>
        <v>10</v>
      </c>
    </row>
    <row r="635" spans="1:24"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tr">
        <f t="shared" si="18"/>
        <v>Thu</v>
      </c>
      <c r="W635" t="s">
        <v>1050</v>
      </c>
      <c r="X635">
        <f t="shared" si="19"/>
        <v>10</v>
      </c>
    </row>
    <row r="636" spans="1:24"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tr">
        <f t="shared" si="18"/>
        <v>Thu</v>
      </c>
      <c r="W636" t="s">
        <v>1050</v>
      </c>
      <c r="X636">
        <f t="shared" si="19"/>
        <v>10</v>
      </c>
    </row>
    <row r="637" spans="1:24"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tr">
        <f t="shared" si="18"/>
        <v>Thu</v>
      </c>
      <c r="W637" t="s">
        <v>1050</v>
      </c>
      <c r="X637">
        <f t="shared" si="19"/>
        <v>10</v>
      </c>
    </row>
    <row r="638" spans="1:24"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tr">
        <f t="shared" si="18"/>
        <v>Tue</v>
      </c>
      <c r="W638" t="s">
        <v>1048</v>
      </c>
      <c r="X638">
        <f t="shared" si="19"/>
        <v>15</v>
      </c>
    </row>
    <row r="639" spans="1:24"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tr">
        <f t="shared" si="18"/>
        <v>Wed</v>
      </c>
      <c r="W639" t="s">
        <v>1051</v>
      </c>
      <c r="X639">
        <f t="shared" si="19"/>
        <v>16</v>
      </c>
    </row>
    <row r="640" spans="1:24"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tr">
        <f t="shared" si="18"/>
        <v>Tue</v>
      </c>
      <c r="W640" t="s">
        <v>1048</v>
      </c>
      <c r="X640">
        <f t="shared" si="19"/>
        <v>15</v>
      </c>
    </row>
    <row r="641" spans="1:24"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tr">
        <f t="shared" si="18"/>
        <v>Thu</v>
      </c>
      <c r="W641" t="s">
        <v>1050</v>
      </c>
      <c r="X641">
        <f t="shared" si="19"/>
        <v>17</v>
      </c>
    </row>
    <row r="642" spans="1:24"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tr">
        <f t="shared" si="18"/>
        <v>Wed</v>
      </c>
      <c r="W642" t="s">
        <v>1051</v>
      </c>
      <c r="X642">
        <f t="shared" si="19"/>
        <v>30</v>
      </c>
    </row>
    <row r="643" spans="1:24"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tr">
        <f t="shared" ref="V643:V706" si="20">TEXT(G643,"ddd")</f>
        <v>Mon</v>
      </c>
      <c r="W643" t="s">
        <v>1053</v>
      </c>
      <c r="X643">
        <f t="shared" ref="X643:X706" si="21">DATEDIF(F:F,G:G,"d")</f>
        <v>35</v>
      </c>
    </row>
    <row r="644" spans="1:24"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tr">
        <f t="shared" si="20"/>
        <v>Mon</v>
      </c>
      <c r="W644" t="s">
        <v>1053</v>
      </c>
      <c r="X644">
        <f t="shared" si="21"/>
        <v>42</v>
      </c>
    </row>
    <row r="645" spans="1:24"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tr">
        <f t="shared" si="20"/>
        <v>Mon</v>
      </c>
      <c r="W645" t="s">
        <v>1053</v>
      </c>
      <c r="X645">
        <f t="shared" si="21"/>
        <v>49</v>
      </c>
    </row>
    <row r="646" spans="1:24"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tr">
        <f t="shared" si="20"/>
        <v>Mon</v>
      </c>
      <c r="W646" t="s">
        <v>1053</v>
      </c>
      <c r="X646">
        <f t="shared" si="21"/>
        <v>70</v>
      </c>
    </row>
    <row r="647" spans="1:24"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tr">
        <f t="shared" si="20"/>
        <v>Thu</v>
      </c>
      <c r="W647" t="s">
        <v>1050</v>
      </c>
      <c r="X647">
        <f t="shared" si="21"/>
        <v>9</v>
      </c>
    </row>
    <row r="648" spans="1:24"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tr">
        <f t="shared" si="20"/>
        <v>Thu</v>
      </c>
      <c r="W648" t="s">
        <v>1050</v>
      </c>
      <c r="X648">
        <f t="shared" si="21"/>
        <v>16</v>
      </c>
    </row>
    <row r="649" spans="1:24"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tr">
        <f t="shared" si="20"/>
        <v>Thu</v>
      </c>
      <c r="W649" t="s">
        <v>1050</v>
      </c>
      <c r="X649">
        <f t="shared" si="21"/>
        <v>30</v>
      </c>
    </row>
    <row r="650" spans="1:24"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tr">
        <f t="shared" si="20"/>
        <v>Thu</v>
      </c>
      <c r="W650" t="s">
        <v>1050</v>
      </c>
      <c r="X650">
        <f t="shared" si="21"/>
        <v>37</v>
      </c>
    </row>
    <row r="651" spans="1:24"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tr">
        <f t="shared" si="20"/>
        <v>Mon</v>
      </c>
      <c r="W651" t="s">
        <v>1053</v>
      </c>
      <c r="X651">
        <f t="shared" si="21"/>
        <v>69</v>
      </c>
    </row>
    <row r="652" spans="1:24"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tr">
        <f t="shared" si="20"/>
        <v>Sat</v>
      </c>
      <c r="W652" t="s">
        <v>1052</v>
      </c>
      <c r="X652" t="e">
        <f t="shared" si="21"/>
        <v>#NUM!</v>
      </c>
    </row>
    <row r="653" spans="1:24"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tr">
        <f t="shared" si="20"/>
        <v>Mon</v>
      </c>
      <c r="W653" t="s">
        <v>1053</v>
      </c>
      <c r="X653">
        <f t="shared" si="21"/>
        <v>12</v>
      </c>
    </row>
    <row r="654" spans="1:24"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tr">
        <f t="shared" si="20"/>
        <v>Mon</v>
      </c>
      <c r="W654" t="s">
        <v>1053</v>
      </c>
      <c r="X654">
        <f t="shared" si="21"/>
        <v>12</v>
      </c>
    </row>
    <row r="655" spans="1:24"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tr">
        <f t="shared" si="20"/>
        <v>Mon</v>
      </c>
      <c r="W655" t="s">
        <v>1053</v>
      </c>
      <c r="X655">
        <f t="shared" si="21"/>
        <v>12</v>
      </c>
    </row>
    <row r="656" spans="1:24"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tr">
        <f t="shared" si="20"/>
        <v>Mon</v>
      </c>
      <c r="W656" t="s">
        <v>1053</v>
      </c>
      <c r="X656">
        <f t="shared" si="21"/>
        <v>19</v>
      </c>
    </row>
    <row r="657" spans="1:24"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tr">
        <f t="shared" si="20"/>
        <v>Thu</v>
      </c>
      <c r="W657" t="s">
        <v>1050</v>
      </c>
      <c r="X657">
        <f t="shared" si="21"/>
        <v>22</v>
      </c>
    </row>
    <row r="658" spans="1:24"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tr">
        <f t="shared" si="20"/>
        <v>Thu</v>
      </c>
      <c r="W658" t="s">
        <v>1050</v>
      </c>
      <c r="X658">
        <f t="shared" si="21"/>
        <v>14</v>
      </c>
    </row>
    <row r="659" spans="1:24"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tr">
        <f t="shared" si="20"/>
        <v>Wed</v>
      </c>
      <c r="W659" t="s">
        <v>1051</v>
      </c>
      <c r="X659">
        <f t="shared" si="21"/>
        <v>13</v>
      </c>
    </row>
    <row r="660" spans="1:24"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tr">
        <f t="shared" si="20"/>
        <v>Wed</v>
      </c>
      <c r="W660" t="s">
        <v>1051</v>
      </c>
      <c r="X660">
        <f t="shared" si="21"/>
        <v>20</v>
      </c>
    </row>
    <row r="661" spans="1:24"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tr">
        <f t="shared" si="20"/>
        <v>Thu</v>
      </c>
      <c r="W661" t="s">
        <v>1050</v>
      </c>
      <c r="X661">
        <f t="shared" si="21"/>
        <v>21</v>
      </c>
    </row>
    <row r="662" spans="1:24"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tr">
        <f t="shared" si="20"/>
        <v>Tue</v>
      </c>
      <c r="W662" t="s">
        <v>1048</v>
      </c>
      <c r="X662">
        <f t="shared" si="21"/>
        <v>74</v>
      </c>
    </row>
    <row r="663" spans="1:24"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tr">
        <f t="shared" si="20"/>
        <v>Wed</v>
      </c>
      <c r="W663" t="s">
        <v>1051</v>
      </c>
      <c r="X663">
        <f t="shared" si="21"/>
        <v>9</v>
      </c>
    </row>
    <row r="664" spans="1:24"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tr">
        <f t="shared" si="20"/>
        <v>Mon</v>
      </c>
      <c r="W664" t="s">
        <v>1053</v>
      </c>
      <c r="X664">
        <f t="shared" si="21"/>
        <v>21</v>
      </c>
    </row>
    <row r="665" spans="1:24"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tr">
        <f t="shared" si="20"/>
        <v>Sat</v>
      </c>
      <c r="W665" t="s">
        <v>1052</v>
      </c>
      <c r="X665">
        <f t="shared" si="21"/>
        <v>26</v>
      </c>
    </row>
    <row r="666" spans="1:24"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tr">
        <f t="shared" si="20"/>
        <v>Wed</v>
      </c>
      <c r="W666" t="s">
        <v>1051</v>
      </c>
      <c r="X666">
        <f t="shared" si="21"/>
        <v>23</v>
      </c>
    </row>
    <row r="667" spans="1:24"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tr">
        <f t="shared" si="20"/>
        <v>Thu</v>
      </c>
      <c r="W667" t="s">
        <v>1050</v>
      </c>
      <c r="X667">
        <f t="shared" si="21"/>
        <v>31</v>
      </c>
    </row>
    <row r="668" spans="1:24"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tr">
        <f t="shared" si="20"/>
        <v>Thu</v>
      </c>
      <c r="W668" t="s">
        <v>1050</v>
      </c>
      <c r="X668">
        <f t="shared" si="21"/>
        <v>31</v>
      </c>
    </row>
    <row r="669" spans="1:24"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tr">
        <f t="shared" si="20"/>
        <v>Mon</v>
      </c>
      <c r="W669" t="s">
        <v>1053</v>
      </c>
      <c r="X669">
        <f t="shared" si="21"/>
        <v>35</v>
      </c>
    </row>
    <row r="670" spans="1:24"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tr">
        <f t="shared" si="20"/>
        <v>Mon</v>
      </c>
      <c r="W670" t="s">
        <v>1053</v>
      </c>
      <c r="X670">
        <f t="shared" si="21"/>
        <v>13</v>
      </c>
    </row>
    <row r="671" spans="1:24"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tr">
        <f t="shared" si="20"/>
        <v>Wed</v>
      </c>
      <c r="W671" t="s">
        <v>1051</v>
      </c>
      <c r="X671">
        <f t="shared" si="21"/>
        <v>22</v>
      </c>
    </row>
    <row r="672" spans="1:24"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tr">
        <f t="shared" si="20"/>
        <v>Thu</v>
      </c>
      <c r="W672" t="s">
        <v>1050</v>
      </c>
      <c r="X672">
        <f t="shared" si="21"/>
        <v>72</v>
      </c>
    </row>
    <row r="673" spans="1:24"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tr">
        <f t="shared" si="20"/>
        <v>Wed</v>
      </c>
      <c r="W673" t="s">
        <v>1051</v>
      </c>
      <c r="X673">
        <f t="shared" si="21"/>
        <v>21</v>
      </c>
    </row>
    <row r="674" spans="1:24"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tr">
        <f t="shared" si="20"/>
        <v>Wed</v>
      </c>
      <c r="W674" t="s">
        <v>1051</v>
      </c>
      <c r="X674">
        <f t="shared" si="21"/>
        <v>35</v>
      </c>
    </row>
    <row r="675" spans="1:24"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tr">
        <f t="shared" si="20"/>
        <v>Wed</v>
      </c>
      <c r="W675" t="s">
        <v>1051</v>
      </c>
      <c r="X675">
        <f t="shared" si="21"/>
        <v>42</v>
      </c>
    </row>
    <row r="676" spans="1:24"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tr">
        <f t="shared" si="20"/>
        <v>Tue</v>
      </c>
      <c r="W676" t="s">
        <v>1048</v>
      </c>
      <c r="X676">
        <f t="shared" si="21"/>
        <v>69</v>
      </c>
    </row>
    <row r="677" spans="1:24"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tr">
        <f t="shared" si="20"/>
        <v>Mon</v>
      </c>
      <c r="W677" t="s">
        <v>1053</v>
      </c>
      <c r="X677">
        <f t="shared" si="21"/>
        <v>18</v>
      </c>
    </row>
    <row r="678" spans="1:24"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tr">
        <f t="shared" si="20"/>
        <v>Tue</v>
      </c>
      <c r="W678" t="s">
        <v>1048</v>
      </c>
      <c r="X678">
        <f t="shared" si="21"/>
        <v>19</v>
      </c>
    </row>
    <row r="679" spans="1:24"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tr">
        <f t="shared" si="20"/>
        <v>Tue</v>
      </c>
      <c r="W679" t="s">
        <v>1048</v>
      </c>
      <c r="X679">
        <f t="shared" si="21"/>
        <v>26</v>
      </c>
    </row>
    <row r="680" spans="1:24"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tr">
        <f t="shared" si="20"/>
        <v>Tue</v>
      </c>
      <c r="W680" t="s">
        <v>1048</v>
      </c>
      <c r="X680">
        <f t="shared" si="21"/>
        <v>26</v>
      </c>
    </row>
    <row r="681" spans="1:24"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tr">
        <f t="shared" si="20"/>
        <v>Wed</v>
      </c>
      <c r="W681" t="s">
        <v>1051</v>
      </c>
      <c r="X681">
        <f t="shared" si="21"/>
        <v>34</v>
      </c>
    </row>
    <row r="682" spans="1:24"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tr">
        <f t="shared" si="20"/>
        <v>Thu</v>
      </c>
      <c r="W682" t="s">
        <v>1050</v>
      </c>
      <c r="X682">
        <f t="shared" si="21"/>
        <v>35</v>
      </c>
    </row>
    <row r="683" spans="1:24"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tr">
        <f t="shared" si="20"/>
        <v>Sat</v>
      </c>
      <c r="W683" t="s">
        <v>1052</v>
      </c>
      <c r="X683" t="e">
        <f t="shared" si="21"/>
        <v>#NUM!</v>
      </c>
    </row>
    <row r="684" spans="1:24"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tr">
        <f t="shared" si="20"/>
        <v>Sat</v>
      </c>
      <c r="W684" t="s">
        <v>1052</v>
      </c>
      <c r="X684" t="e">
        <f t="shared" si="21"/>
        <v>#NUM!</v>
      </c>
    </row>
    <row r="685" spans="1:24"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tr">
        <f t="shared" si="20"/>
        <v>Mon</v>
      </c>
      <c r="W685" t="s">
        <v>1053</v>
      </c>
      <c r="X685">
        <f t="shared" si="21"/>
        <v>23</v>
      </c>
    </row>
    <row r="686" spans="1:24"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tr">
        <f t="shared" si="20"/>
        <v>Tue</v>
      </c>
      <c r="W686" t="s">
        <v>1048</v>
      </c>
      <c r="X686">
        <f t="shared" si="21"/>
        <v>24</v>
      </c>
    </row>
    <row r="687" spans="1:24"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tr">
        <f t="shared" si="20"/>
        <v>Tue</v>
      </c>
      <c r="W687" t="s">
        <v>1048</v>
      </c>
      <c r="X687">
        <f t="shared" si="21"/>
        <v>8</v>
      </c>
    </row>
    <row r="688" spans="1:24"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tr">
        <f t="shared" si="20"/>
        <v>Fri</v>
      </c>
      <c r="W688" t="s">
        <v>1049</v>
      </c>
      <c r="X688">
        <f t="shared" si="21"/>
        <v>11</v>
      </c>
    </row>
    <row r="689" spans="1:24"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tr">
        <f t="shared" si="20"/>
        <v>Wed</v>
      </c>
      <c r="W689" t="s">
        <v>1051</v>
      </c>
      <c r="X689">
        <f t="shared" si="21"/>
        <v>16</v>
      </c>
    </row>
    <row r="690" spans="1:24"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tr">
        <f t="shared" si="20"/>
        <v>Wed</v>
      </c>
      <c r="W690" t="s">
        <v>1051</v>
      </c>
      <c r="X690">
        <f t="shared" si="21"/>
        <v>16</v>
      </c>
    </row>
    <row r="691" spans="1:24"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tr">
        <f t="shared" si="20"/>
        <v>Tue</v>
      </c>
      <c r="W691" t="s">
        <v>1048</v>
      </c>
      <c r="X691">
        <f t="shared" si="21"/>
        <v>22</v>
      </c>
    </row>
    <row r="692" spans="1:24"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tr">
        <f t="shared" si="20"/>
        <v>Tue</v>
      </c>
      <c r="W692" t="s">
        <v>1048</v>
      </c>
      <c r="X692">
        <f t="shared" si="21"/>
        <v>22</v>
      </c>
    </row>
    <row r="693" spans="1:24"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tr">
        <f t="shared" si="20"/>
        <v>Fri</v>
      </c>
      <c r="W693" t="s">
        <v>1049</v>
      </c>
      <c r="X693">
        <f t="shared" si="21"/>
        <v>25</v>
      </c>
    </row>
    <row r="694" spans="1:24"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tr">
        <f t="shared" si="20"/>
        <v>Sat</v>
      </c>
      <c r="W694" t="s">
        <v>1052</v>
      </c>
      <c r="X694">
        <f t="shared" si="21"/>
        <v>33</v>
      </c>
    </row>
    <row r="695" spans="1:24"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tr">
        <f t="shared" si="20"/>
        <v>Mon</v>
      </c>
      <c r="W695" t="s">
        <v>1053</v>
      </c>
      <c r="X695">
        <f t="shared" si="21"/>
        <v>28</v>
      </c>
    </row>
    <row r="696" spans="1:24"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tr">
        <f t="shared" si="20"/>
        <v>Tue</v>
      </c>
      <c r="W696" t="s">
        <v>1048</v>
      </c>
      <c r="X696">
        <f t="shared" si="21"/>
        <v>36</v>
      </c>
    </row>
    <row r="697" spans="1:24"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tr">
        <f t="shared" si="20"/>
        <v>Fri</v>
      </c>
      <c r="W697" t="s">
        <v>1049</v>
      </c>
      <c r="X697">
        <f t="shared" si="21"/>
        <v>60</v>
      </c>
    </row>
    <row r="698" spans="1:24"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tr">
        <f t="shared" si="20"/>
        <v>Thu</v>
      </c>
      <c r="W698" t="s">
        <v>1050</v>
      </c>
      <c r="X698">
        <f t="shared" si="21"/>
        <v>9</v>
      </c>
    </row>
    <row r="699" spans="1:24"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tr">
        <f t="shared" si="20"/>
        <v>Mon</v>
      </c>
      <c r="W699" t="s">
        <v>1053</v>
      </c>
      <c r="X699">
        <f t="shared" si="21"/>
        <v>13</v>
      </c>
    </row>
    <row r="700" spans="1:24"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tr">
        <f t="shared" si="20"/>
        <v>Thu</v>
      </c>
      <c r="W700" t="s">
        <v>1050</v>
      </c>
      <c r="X700">
        <f t="shared" si="21"/>
        <v>16</v>
      </c>
    </row>
    <row r="701" spans="1:24"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tr">
        <f t="shared" si="20"/>
        <v>Tue</v>
      </c>
      <c r="W701" t="s">
        <v>1048</v>
      </c>
      <c r="X701">
        <f t="shared" si="21"/>
        <v>14</v>
      </c>
    </row>
    <row r="702" spans="1:24"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tr">
        <f t="shared" si="20"/>
        <v>Wed</v>
      </c>
      <c r="W702" t="s">
        <v>1051</v>
      </c>
      <c r="X702">
        <f t="shared" si="21"/>
        <v>15</v>
      </c>
    </row>
    <row r="703" spans="1:24"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tr">
        <f t="shared" si="20"/>
        <v>Wed</v>
      </c>
      <c r="W703" t="s">
        <v>1051</v>
      </c>
      <c r="X703">
        <f t="shared" si="21"/>
        <v>22</v>
      </c>
    </row>
    <row r="704" spans="1:24"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tr">
        <f t="shared" si="20"/>
        <v>Tue</v>
      </c>
      <c r="W704" t="s">
        <v>1048</v>
      </c>
      <c r="X704">
        <f t="shared" si="21"/>
        <v>35</v>
      </c>
    </row>
    <row r="705" spans="1:24"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tr">
        <f t="shared" si="20"/>
        <v>Fri</v>
      </c>
      <c r="W705" t="s">
        <v>1049</v>
      </c>
      <c r="X705">
        <f t="shared" si="21"/>
        <v>66</v>
      </c>
    </row>
    <row r="706" spans="1:24"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tr">
        <f t="shared" si="20"/>
        <v>Sat</v>
      </c>
      <c r="W706" t="s">
        <v>1052</v>
      </c>
      <c r="X706" t="e">
        <f t="shared" si="21"/>
        <v>#NUM!</v>
      </c>
    </row>
    <row r="707" spans="1:24"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tr">
        <f t="shared" ref="V707:V770" si="22">TEXT(G707,"ddd")</f>
        <v>Mon</v>
      </c>
      <c r="W707" t="s">
        <v>1053</v>
      </c>
      <c r="X707">
        <f t="shared" ref="X707:X770" si="23">DATEDIF(F:F,G:G,"d")</f>
        <v>12</v>
      </c>
    </row>
    <row r="708" spans="1:24"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tr">
        <f t="shared" si="22"/>
        <v>Mon</v>
      </c>
      <c r="W708" t="s">
        <v>1053</v>
      </c>
      <c r="X708">
        <f t="shared" si="23"/>
        <v>12</v>
      </c>
    </row>
    <row r="709" spans="1:24"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tr">
        <f t="shared" si="22"/>
        <v>Mon</v>
      </c>
      <c r="W709" t="s">
        <v>1053</v>
      </c>
      <c r="X709">
        <f t="shared" si="23"/>
        <v>12</v>
      </c>
    </row>
    <row r="710" spans="1:24"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tr">
        <f t="shared" si="22"/>
        <v>Thu</v>
      </c>
      <c r="W710" t="s">
        <v>1050</v>
      </c>
      <c r="X710">
        <f t="shared" si="23"/>
        <v>15</v>
      </c>
    </row>
    <row r="711" spans="1:24"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tr">
        <f t="shared" si="22"/>
        <v>Tue</v>
      </c>
      <c r="W711" t="s">
        <v>1048</v>
      </c>
      <c r="X711">
        <f t="shared" si="23"/>
        <v>41</v>
      </c>
    </row>
    <row r="712" spans="1:24"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tr">
        <f t="shared" si="22"/>
        <v>Tue</v>
      </c>
      <c r="W712" t="s">
        <v>1048</v>
      </c>
      <c r="X712">
        <f t="shared" si="23"/>
        <v>19</v>
      </c>
    </row>
    <row r="713" spans="1:24"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tr">
        <f t="shared" si="22"/>
        <v>Fri</v>
      </c>
      <c r="W713" t="s">
        <v>1049</v>
      </c>
      <c r="X713">
        <f t="shared" si="23"/>
        <v>22</v>
      </c>
    </row>
    <row r="714" spans="1:24"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tr">
        <f t="shared" si="22"/>
        <v>Thu</v>
      </c>
      <c r="W714" t="s">
        <v>1050</v>
      </c>
      <c r="X714">
        <f t="shared" si="23"/>
        <v>28</v>
      </c>
    </row>
    <row r="715" spans="1:24"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tr">
        <f t="shared" si="22"/>
        <v>Mon</v>
      </c>
      <c r="W715" t="s">
        <v>1053</v>
      </c>
      <c r="X715">
        <f t="shared" si="23"/>
        <v>39</v>
      </c>
    </row>
    <row r="716" spans="1:24"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tr">
        <f t="shared" si="22"/>
        <v>Wed</v>
      </c>
      <c r="W716" t="s">
        <v>1051</v>
      </c>
      <c r="X716">
        <f t="shared" si="23"/>
        <v>48</v>
      </c>
    </row>
    <row r="717" spans="1:24"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tr">
        <f t="shared" si="22"/>
        <v>Fri</v>
      </c>
      <c r="W717" t="s">
        <v>1049</v>
      </c>
      <c r="X717">
        <f t="shared" si="23"/>
        <v>57</v>
      </c>
    </row>
    <row r="718" spans="1:24"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tr">
        <f t="shared" si="22"/>
        <v>Sat</v>
      </c>
      <c r="W718" t="s">
        <v>1052</v>
      </c>
      <c r="X718" t="e">
        <f t="shared" si="23"/>
        <v>#NUM!</v>
      </c>
    </row>
    <row r="719" spans="1:24"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tr">
        <f t="shared" si="22"/>
        <v>Tue</v>
      </c>
      <c r="W719" t="s">
        <v>1048</v>
      </c>
      <c r="X719">
        <f t="shared" si="23"/>
        <v>11</v>
      </c>
    </row>
    <row r="720" spans="1:24"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tr">
        <f t="shared" si="22"/>
        <v>Tue</v>
      </c>
      <c r="W720" t="s">
        <v>1048</v>
      </c>
      <c r="X720">
        <f t="shared" si="23"/>
        <v>32</v>
      </c>
    </row>
    <row r="721" spans="1:24"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tr">
        <f t="shared" si="22"/>
        <v>Sat</v>
      </c>
      <c r="W721" t="s">
        <v>1052</v>
      </c>
      <c r="X721" t="e">
        <f t="shared" si="23"/>
        <v>#NUM!</v>
      </c>
    </row>
    <row r="722" spans="1:24"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tr">
        <f t="shared" si="22"/>
        <v>Sat</v>
      </c>
      <c r="W722" t="s">
        <v>1052</v>
      </c>
      <c r="X722" t="e">
        <f t="shared" si="23"/>
        <v>#NUM!</v>
      </c>
    </row>
    <row r="723" spans="1:24"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tr">
        <f t="shared" si="22"/>
        <v>Wed</v>
      </c>
      <c r="W723" t="s">
        <v>1051</v>
      </c>
      <c r="X723">
        <f t="shared" si="23"/>
        <v>9</v>
      </c>
    </row>
    <row r="724" spans="1:24"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tr">
        <f t="shared" si="22"/>
        <v>Thu</v>
      </c>
      <c r="W724" t="s">
        <v>1050</v>
      </c>
      <c r="X724">
        <f t="shared" si="23"/>
        <v>10</v>
      </c>
    </row>
    <row r="725" spans="1:24"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tr">
        <f t="shared" si="22"/>
        <v>Tue</v>
      </c>
      <c r="W725" t="s">
        <v>1048</v>
      </c>
      <c r="X725">
        <f t="shared" si="23"/>
        <v>22</v>
      </c>
    </row>
    <row r="726" spans="1:24"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tr">
        <f t="shared" si="22"/>
        <v>Mon</v>
      </c>
      <c r="W726" t="s">
        <v>1053</v>
      </c>
      <c r="X726">
        <f t="shared" si="23"/>
        <v>49</v>
      </c>
    </row>
    <row r="727" spans="1:24"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tr">
        <f t="shared" si="22"/>
        <v>Thu</v>
      </c>
      <c r="W727" t="s">
        <v>1050</v>
      </c>
      <c r="X727">
        <f t="shared" si="23"/>
        <v>52</v>
      </c>
    </row>
    <row r="728" spans="1:24"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tr">
        <f t="shared" si="22"/>
        <v>Mon</v>
      </c>
      <c r="W728" t="s">
        <v>1053</v>
      </c>
      <c r="X728">
        <f t="shared" si="23"/>
        <v>56</v>
      </c>
    </row>
    <row r="729" spans="1:24"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tr">
        <f t="shared" si="22"/>
        <v>Sat</v>
      </c>
      <c r="W729" t="s">
        <v>1052</v>
      </c>
      <c r="X729">
        <f t="shared" si="23"/>
        <v>25</v>
      </c>
    </row>
    <row r="730" spans="1:24"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tr">
        <f t="shared" si="22"/>
        <v>Mon</v>
      </c>
      <c r="W730" t="s">
        <v>1053</v>
      </c>
      <c r="X730">
        <f t="shared" si="23"/>
        <v>20</v>
      </c>
    </row>
    <row r="731" spans="1:24"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tr">
        <f t="shared" si="22"/>
        <v>Wed</v>
      </c>
      <c r="W731" t="s">
        <v>1051</v>
      </c>
      <c r="X731">
        <f t="shared" si="23"/>
        <v>22</v>
      </c>
    </row>
    <row r="732" spans="1:24"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tr">
        <f t="shared" si="22"/>
        <v>Mon</v>
      </c>
      <c r="W732" t="s">
        <v>1053</v>
      </c>
      <c r="X732">
        <f t="shared" si="23"/>
        <v>41</v>
      </c>
    </row>
    <row r="733" spans="1:24"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tr">
        <f t="shared" si="22"/>
        <v>Mon</v>
      </c>
      <c r="W733" t="s">
        <v>1053</v>
      </c>
      <c r="X733">
        <f t="shared" si="23"/>
        <v>55</v>
      </c>
    </row>
    <row r="734" spans="1:24"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tr">
        <f t="shared" si="22"/>
        <v>Sat</v>
      </c>
      <c r="W734" t="s">
        <v>1052</v>
      </c>
      <c r="X734" t="e">
        <f t="shared" si="23"/>
        <v>#NUM!</v>
      </c>
    </row>
    <row r="735" spans="1:24"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tr">
        <f t="shared" si="22"/>
        <v>Sat</v>
      </c>
      <c r="W735" t="s">
        <v>1052</v>
      </c>
      <c r="X735" t="e">
        <f t="shared" si="23"/>
        <v>#NUM!</v>
      </c>
    </row>
    <row r="736" spans="1:24"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tr">
        <f t="shared" si="22"/>
        <v>Sat</v>
      </c>
      <c r="W736" t="s">
        <v>1052</v>
      </c>
      <c r="X736">
        <f t="shared" si="23"/>
        <v>10</v>
      </c>
    </row>
    <row r="737" spans="1:24"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tr">
        <f t="shared" si="22"/>
        <v>Wed</v>
      </c>
      <c r="W737" t="s">
        <v>1051</v>
      </c>
      <c r="X737">
        <f t="shared" si="23"/>
        <v>7</v>
      </c>
    </row>
    <row r="738" spans="1:24"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tr">
        <f t="shared" si="22"/>
        <v>Mon</v>
      </c>
      <c r="W738" t="s">
        <v>1053</v>
      </c>
      <c r="X738">
        <f t="shared" si="23"/>
        <v>19</v>
      </c>
    </row>
    <row r="739" spans="1:24"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tr">
        <f t="shared" si="22"/>
        <v>Mon</v>
      </c>
      <c r="W739" t="s">
        <v>1053</v>
      </c>
      <c r="X739">
        <f t="shared" si="23"/>
        <v>19</v>
      </c>
    </row>
    <row r="740" spans="1:24"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tr">
        <f t="shared" si="22"/>
        <v>Mon</v>
      </c>
      <c r="W740" t="s">
        <v>1053</v>
      </c>
      <c r="X740">
        <f t="shared" si="23"/>
        <v>19</v>
      </c>
    </row>
    <row r="741" spans="1:24"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tr">
        <f t="shared" si="22"/>
        <v>Thu</v>
      </c>
      <c r="W741" t="s">
        <v>1050</v>
      </c>
      <c r="X741">
        <f t="shared" si="23"/>
        <v>22</v>
      </c>
    </row>
    <row r="742" spans="1:24"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tr">
        <f t="shared" si="22"/>
        <v>Tue</v>
      </c>
      <c r="W742" t="s">
        <v>1048</v>
      </c>
      <c r="X742">
        <f t="shared" si="23"/>
        <v>27</v>
      </c>
    </row>
    <row r="743" spans="1:24"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tr">
        <f t="shared" si="22"/>
        <v>Wed</v>
      </c>
      <c r="W743" t="s">
        <v>1051</v>
      </c>
      <c r="X743">
        <f t="shared" si="23"/>
        <v>35</v>
      </c>
    </row>
    <row r="744" spans="1:24"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tr">
        <f t="shared" si="22"/>
        <v>Mon</v>
      </c>
      <c r="W744" t="s">
        <v>1053</v>
      </c>
      <c r="X744">
        <f t="shared" si="23"/>
        <v>33</v>
      </c>
    </row>
    <row r="745" spans="1:24"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tr">
        <f t="shared" si="22"/>
        <v>Wed</v>
      </c>
      <c r="W745" t="s">
        <v>1051</v>
      </c>
      <c r="X745">
        <f t="shared" si="23"/>
        <v>35</v>
      </c>
    </row>
    <row r="746" spans="1:24"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tr">
        <f t="shared" si="22"/>
        <v>Mon</v>
      </c>
      <c r="W746" t="s">
        <v>1053</v>
      </c>
      <c r="X746">
        <f t="shared" si="23"/>
        <v>40</v>
      </c>
    </row>
    <row r="747" spans="1:24"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tr">
        <f t="shared" si="22"/>
        <v>Sat</v>
      </c>
      <c r="W747" t="s">
        <v>1052</v>
      </c>
      <c r="X747" t="e">
        <f t="shared" si="23"/>
        <v>#NUM!</v>
      </c>
    </row>
    <row r="748" spans="1:24"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tr">
        <f t="shared" si="22"/>
        <v>Sat</v>
      </c>
      <c r="W748" t="s">
        <v>1052</v>
      </c>
      <c r="X748" t="e">
        <f t="shared" si="23"/>
        <v>#NUM!</v>
      </c>
    </row>
    <row r="749" spans="1:24"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tr">
        <f t="shared" si="22"/>
        <v>Sat</v>
      </c>
      <c r="W749" t="s">
        <v>1052</v>
      </c>
      <c r="X749" t="e">
        <f t="shared" si="23"/>
        <v>#NUM!</v>
      </c>
    </row>
    <row r="750" spans="1:24"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tr">
        <f t="shared" si="22"/>
        <v>Sat</v>
      </c>
      <c r="W750" t="s">
        <v>1052</v>
      </c>
      <c r="X750" t="e">
        <f t="shared" si="23"/>
        <v>#NUM!</v>
      </c>
    </row>
    <row r="751" spans="1:24"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tr">
        <f t="shared" si="22"/>
        <v>Thu</v>
      </c>
      <c r="W751" t="s">
        <v>1050</v>
      </c>
      <c r="X751">
        <f t="shared" si="23"/>
        <v>7</v>
      </c>
    </row>
    <row r="752" spans="1:24"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tr">
        <f t="shared" si="22"/>
        <v>Thu</v>
      </c>
      <c r="W752" t="s">
        <v>1050</v>
      </c>
      <c r="X752">
        <f t="shared" si="23"/>
        <v>14</v>
      </c>
    </row>
    <row r="753" spans="1:24"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tr">
        <f t="shared" si="22"/>
        <v>Tue</v>
      </c>
      <c r="W753" t="s">
        <v>1048</v>
      </c>
      <c r="X753">
        <f t="shared" si="23"/>
        <v>19</v>
      </c>
    </row>
    <row r="754" spans="1:24"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tr">
        <f t="shared" si="22"/>
        <v>Thu</v>
      </c>
      <c r="W754" t="s">
        <v>1050</v>
      </c>
      <c r="X754">
        <f t="shared" si="23"/>
        <v>21</v>
      </c>
    </row>
    <row r="755" spans="1:24"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tr">
        <f t="shared" si="22"/>
        <v>Tue</v>
      </c>
      <c r="W755" t="s">
        <v>1048</v>
      </c>
      <c r="X755">
        <f t="shared" si="23"/>
        <v>26</v>
      </c>
    </row>
    <row r="756" spans="1:24"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tr">
        <f t="shared" si="22"/>
        <v>Tue</v>
      </c>
      <c r="W756" t="s">
        <v>1048</v>
      </c>
      <c r="X756">
        <f t="shared" si="23"/>
        <v>47</v>
      </c>
    </row>
    <row r="757" spans="1:24"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tr">
        <f t="shared" si="22"/>
        <v>Sat</v>
      </c>
      <c r="W757" t="s">
        <v>1052</v>
      </c>
      <c r="X757" t="e">
        <f t="shared" si="23"/>
        <v>#NUM!</v>
      </c>
    </row>
    <row r="758" spans="1:24"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tr">
        <f t="shared" si="22"/>
        <v>Wed</v>
      </c>
      <c r="W758" t="s">
        <v>1051</v>
      </c>
      <c r="X758">
        <f t="shared" si="23"/>
        <v>9</v>
      </c>
    </row>
    <row r="759" spans="1:24"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tr">
        <f t="shared" si="22"/>
        <v>Mon</v>
      </c>
      <c r="W759" t="s">
        <v>1053</v>
      </c>
      <c r="X759">
        <f t="shared" si="23"/>
        <v>21</v>
      </c>
    </row>
    <row r="760" spans="1:24"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tr">
        <f t="shared" si="22"/>
        <v>Mon</v>
      </c>
      <c r="W760" t="s">
        <v>1053</v>
      </c>
      <c r="X760">
        <f t="shared" si="23"/>
        <v>21</v>
      </c>
    </row>
    <row r="761" spans="1:24"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tr">
        <f t="shared" si="22"/>
        <v>Thu</v>
      </c>
      <c r="W761" t="s">
        <v>1050</v>
      </c>
      <c r="X761">
        <f t="shared" si="23"/>
        <v>24</v>
      </c>
    </row>
    <row r="762" spans="1:24"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tr">
        <f t="shared" si="22"/>
        <v>Thu</v>
      </c>
      <c r="W762" t="s">
        <v>1050</v>
      </c>
      <c r="X762">
        <f t="shared" si="23"/>
        <v>24</v>
      </c>
    </row>
    <row r="763" spans="1:24"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tr">
        <f t="shared" si="22"/>
        <v>Mon</v>
      </c>
      <c r="W763" t="s">
        <v>1053</v>
      </c>
      <c r="X763">
        <f t="shared" si="23"/>
        <v>42</v>
      </c>
    </row>
    <row r="764" spans="1:24"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tr">
        <f t="shared" si="22"/>
        <v>Sat</v>
      </c>
      <c r="W764" t="s">
        <v>1052</v>
      </c>
      <c r="X764" t="e">
        <f t="shared" si="23"/>
        <v>#NUM!</v>
      </c>
    </row>
    <row r="765" spans="1:24"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tr">
        <f t="shared" si="22"/>
        <v>Tue</v>
      </c>
      <c r="W765" t="s">
        <v>1048</v>
      </c>
      <c r="X765">
        <f t="shared" si="23"/>
        <v>14</v>
      </c>
    </row>
    <row r="766" spans="1:24"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tr">
        <f t="shared" si="22"/>
        <v>Mon</v>
      </c>
      <c r="W766" t="s">
        <v>1053</v>
      </c>
      <c r="X766">
        <f t="shared" si="23"/>
        <v>20</v>
      </c>
    </row>
    <row r="767" spans="1:24"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tr">
        <f t="shared" si="22"/>
        <v>Tue</v>
      </c>
      <c r="W767" t="s">
        <v>1048</v>
      </c>
      <c r="X767">
        <f t="shared" si="23"/>
        <v>28</v>
      </c>
    </row>
    <row r="768" spans="1:24"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tr">
        <f t="shared" si="22"/>
        <v>Mon</v>
      </c>
      <c r="W768" t="s">
        <v>1053</v>
      </c>
      <c r="X768">
        <f t="shared" si="23"/>
        <v>34</v>
      </c>
    </row>
    <row r="769" spans="1:24"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tr">
        <f t="shared" si="22"/>
        <v>Sat</v>
      </c>
      <c r="W769" t="s">
        <v>1052</v>
      </c>
      <c r="X769">
        <f t="shared" si="23"/>
        <v>53</v>
      </c>
    </row>
    <row r="770" spans="1:24"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tr">
        <f t="shared" si="22"/>
        <v>Sat</v>
      </c>
      <c r="W770" t="s">
        <v>1052</v>
      </c>
      <c r="X770" t="e">
        <f t="shared" si="23"/>
        <v>#NUM!</v>
      </c>
    </row>
    <row r="771" spans="1:24"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tr">
        <f t="shared" ref="V771:V834" si="24">TEXT(G771,"ddd")</f>
        <v>Mon</v>
      </c>
      <c r="W771" t="s">
        <v>1053</v>
      </c>
      <c r="X771">
        <f t="shared" ref="X771:X834" si="25">DATEDIF(F:F,G:G,"d")</f>
        <v>5</v>
      </c>
    </row>
    <row r="772" spans="1:24"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tr">
        <f t="shared" si="24"/>
        <v>Thu</v>
      </c>
      <c r="W772" t="s">
        <v>1050</v>
      </c>
      <c r="X772">
        <f t="shared" si="25"/>
        <v>15</v>
      </c>
    </row>
    <row r="773" spans="1:24"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tr">
        <f t="shared" si="24"/>
        <v>Thu</v>
      </c>
      <c r="W773" t="s">
        <v>1050</v>
      </c>
      <c r="X773">
        <f t="shared" si="25"/>
        <v>15</v>
      </c>
    </row>
    <row r="774" spans="1:24"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tr">
        <f t="shared" si="24"/>
        <v>Thu</v>
      </c>
      <c r="W774" t="s">
        <v>1050</v>
      </c>
      <c r="X774">
        <f t="shared" si="25"/>
        <v>15</v>
      </c>
    </row>
    <row r="775" spans="1:24"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tr">
        <f t="shared" si="24"/>
        <v>Mon</v>
      </c>
      <c r="W775" t="s">
        <v>1053</v>
      </c>
      <c r="X775">
        <f t="shared" si="25"/>
        <v>19</v>
      </c>
    </row>
    <row r="776" spans="1:24"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tr">
        <f t="shared" si="24"/>
        <v>Wed</v>
      </c>
      <c r="W776" t="s">
        <v>1051</v>
      </c>
      <c r="X776">
        <f t="shared" si="25"/>
        <v>21</v>
      </c>
    </row>
    <row r="777" spans="1:24"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tr">
        <f t="shared" si="24"/>
        <v>Sat</v>
      </c>
      <c r="W777" t="s">
        <v>1052</v>
      </c>
      <c r="X777">
        <f t="shared" si="25"/>
        <v>31</v>
      </c>
    </row>
    <row r="778" spans="1:24"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tr">
        <f t="shared" si="24"/>
        <v>Sat</v>
      </c>
      <c r="W778" t="s">
        <v>1052</v>
      </c>
      <c r="X778">
        <f t="shared" si="25"/>
        <v>31</v>
      </c>
    </row>
    <row r="779" spans="1:24"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tr">
        <f t="shared" si="24"/>
        <v>Wed</v>
      </c>
      <c r="W779" t="s">
        <v>1051</v>
      </c>
      <c r="X779">
        <f t="shared" si="25"/>
        <v>28</v>
      </c>
    </row>
    <row r="780" spans="1:24"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tr">
        <f t="shared" si="24"/>
        <v>Wed</v>
      </c>
      <c r="W780" t="s">
        <v>1051</v>
      </c>
      <c r="X780">
        <f t="shared" si="25"/>
        <v>28</v>
      </c>
    </row>
    <row r="781" spans="1:24"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tr">
        <f t="shared" si="24"/>
        <v>Mon</v>
      </c>
      <c r="W781" t="s">
        <v>1053</v>
      </c>
      <c r="X781">
        <f t="shared" si="25"/>
        <v>26</v>
      </c>
    </row>
    <row r="782" spans="1:24"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tr">
        <f t="shared" si="24"/>
        <v>Wed</v>
      </c>
      <c r="W782" t="s">
        <v>1051</v>
      </c>
      <c r="X782">
        <f t="shared" si="25"/>
        <v>35</v>
      </c>
    </row>
    <row r="783" spans="1:24"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tr">
        <f t="shared" si="24"/>
        <v>Wed</v>
      </c>
      <c r="W783" t="s">
        <v>1051</v>
      </c>
      <c r="X783">
        <f t="shared" si="25"/>
        <v>42</v>
      </c>
    </row>
    <row r="784" spans="1:24"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tr">
        <f t="shared" si="24"/>
        <v>Sat</v>
      </c>
      <c r="W784" t="s">
        <v>1052</v>
      </c>
      <c r="X784">
        <f t="shared" si="25"/>
        <v>52</v>
      </c>
    </row>
    <row r="785" spans="1:24"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tr">
        <f t="shared" si="24"/>
        <v>Thu</v>
      </c>
      <c r="W785" t="s">
        <v>1050</v>
      </c>
      <c r="X785">
        <f t="shared" si="25"/>
        <v>7</v>
      </c>
    </row>
    <row r="786" spans="1:24"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tr">
        <f t="shared" si="24"/>
        <v>Thu</v>
      </c>
      <c r="W786" t="s">
        <v>1050</v>
      </c>
      <c r="X786">
        <f t="shared" si="25"/>
        <v>14</v>
      </c>
    </row>
    <row r="787" spans="1:24"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tr">
        <f t="shared" si="24"/>
        <v>Thu</v>
      </c>
      <c r="W787" t="s">
        <v>1050</v>
      </c>
      <c r="X787">
        <f t="shared" si="25"/>
        <v>21</v>
      </c>
    </row>
    <row r="788" spans="1:24"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tr">
        <f t="shared" si="24"/>
        <v>Mon</v>
      </c>
      <c r="W788" t="s">
        <v>1053</v>
      </c>
      <c r="X788">
        <f t="shared" si="25"/>
        <v>25</v>
      </c>
    </row>
    <row r="789" spans="1:24"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tr">
        <f t="shared" si="24"/>
        <v>Wed</v>
      </c>
      <c r="W789" t="s">
        <v>1051</v>
      </c>
      <c r="X789">
        <f t="shared" si="25"/>
        <v>34</v>
      </c>
    </row>
    <row r="790" spans="1:24"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tr">
        <f t="shared" si="24"/>
        <v>Wed</v>
      </c>
      <c r="W790" t="s">
        <v>1051</v>
      </c>
      <c r="X790">
        <f t="shared" si="25"/>
        <v>48</v>
      </c>
    </row>
    <row r="791" spans="1:24"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tr">
        <f t="shared" si="24"/>
        <v>Sat</v>
      </c>
      <c r="W791" t="s">
        <v>1052</v>
      </c>
      <c r="X791" t="e">
        <f t="shared" si="25"/>
        <v>#NUM!</v>
      </c>
    </row>
    <row r="792" spans="1:24"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tr">
        <f t="shared" si="24"/>
        <v>Sat</v>
      </c>
      <c r="W792" t="s">
        <v>1052</v>
      </c>
      <c r="X792" t="e">
        <f t="shared" si="25"/>
        <v>#NUM!</v>
      </c>
    </row>
    <row r="793" spans="1:24"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tr">
        <f t="shared" si="24"/>
        <v>Mon</v>
      </c>
      <c r="W793" t="s">
        <v>1053</v>
      </c>
      <c r="X793">
        <f t="shared" si="25"/>
        <v>45</v>
      </c>
    </row>
    <row r="794" spans="1:24"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tr">
        <f t="shared" si="24"/>
        <v>Wed</v>
      </c>
      <c r="W794" t="s">
        <v>1051</v>
      </c>
      <c r="X794">
        <f t="shared" si="25"/>
        <v>18</v>
      </c>
    </row>
    <row r="795" spans="1:24"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tr">
        <f t="shared" si="24"/>
        <v>Thu</v>
      </c>
      <c r="W795" t="s">
        <v>1050</v>
      </c>
      <c r="X795">
        <f t="shared" si="25"/>
        <v>3</v>
      </c>
    </row>
    <row r="796" spans="1:24"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tr">
        <f t="shared" si="24"/>
        <v>Mon</v>
      </c>
      <c r="W796" t="s">
        <v>1053</v>
      </c>
      <c r="X796">
        <f t="shared" si="25"/>
        <v>7</v>
      </c>
    </row>
    <row r="797" spans="1:24"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tr">
        <f t="shared" si="24"/>
        <v>Tue</v>
      </c>
      <c r="W797" t="s">
        <v>1048</v>
      </c>
      <c r="X797">
        <f t="shared" si="25"/>
        <v>8</v>
      </c>
    </row>
    <row r="798" spans="1:24"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tr">
        <f t="shared" si="24"/>
        <v>Mon</v>
      </c>
      <c r="W798" t="s">
        <v>1053</v>
      </c>
      <c r="X798">
        <f t="shared" si="25"/>
        <v>14</v>
      </c>
    </row>
    <row r="799" spans="1:24"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tr">
        <f t="shared" si="24"/>
        <v>Wed</v>
      </c>
      <c r="W799" t="s">
        <v>1051</v>
      </c>
      <c r="X799">
        <f t="shared" si="25"/>
        <v>37</v>
      </c>
    </row>
    <row r="800" spans="1:24"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tr">
        <f t="shared" si="24"/>
        <v>Wed</v>
      </c>
      <c r="W800" t="s">
        <v>1051</v>
      </c>
      <c r="X800">
        <f t="shared" si="25"/>
        <v>44</v>
      </c>
    </row>
    <row r="801" spans="1:24"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tr">
        <f t="shared" si="24"/>
        <v>Sat</v>
      </c>
      <c r="W801" t="s">
        <v>1052</v>
      </c>
      <c r="X801" t="e">
        <f t="shared" si="25"/>
        <v>#NUM!</v>
      </c>
    </row>
    <row r="802" spans="1:24"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tr">
        <f t="shared" si="24"/>
        <v>Mon</v>
      </c>
      <c r="W802" t="s">
        <v>1053</v>
      </c>
      <c r="X802">
        <f t="shared" si="25"/>
        <v>6</v>
      </c>
    </row>
    <row r="803" spans="1:24"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tr">
        <f t="shared" si="24"/>
        <v>Wed</v>
      </c>
      <c r="W803" t="s">
        <v>1051</v>
      </c>
      <c r="X803">
        <f t="shared" si="25"/>
        <v>8</v>
      </c>
    </row>
    <row r="804" spans="1:24"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tr">
        <f t="shared" si="24"/>
        <v>Thu</v>
      </c>
      <c r="W804" t="s">
        <v>1050</v>
      </c>
      <c r="X804">
        <f t="shared" si="25"/>
        <v>9</v>
      </c>
    </row>
    <row r="805" spans="1:24"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tr">
        <f t="shared" si="24"/>
        <v>Tue</v>
      </c>
      <c r="W805" t="s">
        <v>1048</v>
      </c>
      <c r="X805">
        <f t="shared" si="25"/>
        <v>14</v>
      </c>
    </row>
    <row r="806" spans="1:24"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tr">
        <f t="shared" si="24"/>
        <v>Tue</v>
      </c>
      <c r="W806" t="s">
        <v>1048</v>
      </c>
      <c r="X806">
        <f t="shared" si="25"/>
        <v>14</v>
      </c>
    </row>
    <row r="807" spans="1:24"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tr">
        <f t="shared" si="24"/>
        <v>Tue</v>
      </c>
      <c r="W807" t="s">
        <v>1048</v>
      </c>
      <c r="X807">
        <f t="shared" si="25"/>
        <v>14</v>
      </c>
    </row>
    <row r="808" spans="1:24"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tr">
        <f t="shared" si="24"/>
        <v>Wed</v>
      </c>
      <c r="W808" t="s">
        <v>1051</v>
      </c>
      <c r="X808">
        <f t="shared" si="25"/>
        <v>29</v>
      </c>
    </row>
    <row r="809" spans="1:24"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tr">
        <f t="shared" si="24"/>
        <v>Mon</v>
      </c>
      <c r="W809" t="s">
        <v>1053</v>
      </c>
      <c r="X809">
        <f t="shared" si="25"/>
        <v>34</v>
      </c>
    </row>
    <row r="810" spans="1:24"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tr">
        <f t="shared" si="24"/>
        <v>Mon</v>
      </c>
      <c r="W810" t="s">
        <v>1053</v>
      </c>
      <c r="X810">
        <f t="shared" si="25"/>
        <v>34</v>
      </c>
    </row>
    <row r="811" spans="1:24"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tr">
        <f t="shared" si="24"/>
        <v>Sat</v>
      </c>
      <c r="W811" t="s">
        <v>1052</v>
      </c>
      <c r="X811" t="e">
        <f t="shared" si="25"/>
        <v>#NUM!</v>
      </c>
    </row>
    <row r="812" spans="1:24"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tr">
        <f t="shared" si="24"/>
        <v>Fri</v>
      </c>
      <c r="W812" t="s">
        <v>1049</v>
      </c>
      <c r="X812">
        <f t="shared" si="25"/>
        <v>9</v>
      </c>
    </row>
    <row r="813" spans="1:24"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tr">
        <f t="shared" si="24"/>
        <v>Thu</v>
      </c>
      <c r="W813" t="s">
        <v>1050</v>
      </c>
      <c r="X813">
        <f t="shared" si="25"/>
        <v>22</v>
      </c>
    </row>
    <row r="814" spans="1:24"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tr">
        <f t="shared" si="24"/>
        <v>Sat</v>
      </c>
      <c r="W814" t="s">
        <v>1052</v>
      </c>
      <c r="X814">
        <f t="shared" si="25"/>
        <v>2</v>
      </c>
    </row>
    <row r="815" spans="1:24"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tr">
        <f t="shared" si="24"/>
        <v>Mon</v>
      </c>
      <c r="W815" t="s">
        <v>1053</v>
      </c>
      <c r="X815">
        <f t="shared" si="25"/>
        <v>11</v>
      </c>
    </row>
    <row r="816" spans="1:24"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tr">
        <f t="shared" si="24"/>
        <v>Mon</v>
      </c>
      <c r="W816" t="s">
        <v>1053</v>
      </c>
      <c r="X816">
        <f t="shared" si="25"/>
        <v>11</v>
      </c>
    </row>
    <row r="817" spans="1:24"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tr">
        <f t="shared" si="24"/>
        <v>Sat</v>
      </c>
      <c r="W817" t="s">
        <v>1052</v>
      </c>
      <c r="X817">
        <f t="shared" si="25"/>
        <v>16</v>
      </c>
    </row>
    <row r="818" spans="1:24"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tr">
        <f t="shared" si="24"/>
        <v>Wed</v>
      </c>
      <c r="W818" t="s">
        <v>1051</v>
      </c>
      <c r="X818">
        <f t="shared" si="25"/>
        <v>13</v>
      </c>
    </row>
    <row r="819" spans="1:24"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tr">
        <f t="shared" si="24"/>
        <v>Fri</v>
      </c>
      <c r="W819" t="s">
        <v>1049</v>
      </c>
      <c r="X819">
        <f t="shared" si="25"/>
        <v>29</v>
      </c>
    </row>
    <row r="820" spans="1:24"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tr">
        <f t="shared" si="24"/>
        <v>Thu</v>
      </c>
      <c r="W820" t="s">
        <v>1050</v>
      </c>
      <c r="X820">
        <f t="shared" si="25"/>
        <v>35</v>
      </c>
    </row>
    <row r="821" spans="1:24"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tr">
        <f t="shared" si="24"/>
        <v>Mon</v>
      </c>
      <c r="W821" t="s">
        <v>1053</v>
      </c>
      <c r="X821">
        <f t="shared" si="25"/>
        <v>32</v>
      </c>
    </row>
    <row r="822" spans="1:24"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tr">
        <f t="shared" si="24"/>
        <v>Wed</v>
      </c>
      <c r="W822" t="s">
        <v>1051</v>
      </c>
      <c r="X822">
        <f t="shared" si="25"/>
        <v>34</v>
      </c>
    </row>
    <row r="823" spans="1:24"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tr">
        <f t="shared" si="24"/>
        <v>Thu</v>
      </c>
      <c r="W823" t="s">
        <v>1050</v>
      </c>
      <c r="X823">
        <f t="shared" si="25"/>
        <v>35</v>
      </c>
    </row>
    <row r="824" spans="1:24"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tr">
        <f t="shared" si="24"/>
        <v>Sat</v>
      </c>
      <c r="W824" t="s">
        <v>1052</v>
      </c>
      <c r="X824" t="e">
        <f t="shared" si="25"/>
        <v>#NUM!</v>
      </c>
    </row>
    <row r="825" spans="1:24"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tr">
        <f t="shared" si="24"/>
        <v>Sat</v>
      </c>
      <c r="W825" t="s">
        <v>1052</v>
      </c>
      <c r="X825" t="e">
        <f t="shared" si="25"/>
        <v>#NUM!</v>
      </c>
    </row>
    <row r="826" spans="1:24"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tr">
        <f t="shared" si="24"/>
        <v>Sat</v>
      </c>
      <c r="W826" t="s">
        <v>1052</v>
      </c>
      <c r="X826" t="e">
        <f t="shared" si="25"/>
        <v>#NUM!</v>
      </c>
    </row>
    <row r="827" spans="1:24"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tr">
        <f t="shared" si="24"/>
        <v>Sat</v>
      </c>
      <c r="W827" t="s">
        <v>1052</v>
      </c>
      <c r="X827" t="e">
        <f t="shared" si="25"/>
        <v>#NUM!</v>
      </c>
    </row>
    <row r="828" spans="1:24"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tr">
        <f t="shared" si="24"/>
        <v>Sat</v>
      </c>
      <c r="W828" t="s">
        <v>1052</v>
      </c>
      <c r="X828" t="e">
        <f t="shared" si="25"/>
        <v>#NUM!</v>
      </c>
    </row>
    <row r="829" spans="1:24"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tr">
        <f t="shared" si="24"/>
        <v>Fri</v>
      </c>
      <c r="W829" t="s">
        <v>1049</v>
      </c>
      <c r="X829">
        <f t="shared" si="25"/>
        <v>35</v>
      </c>
    </row>
    <row r="830" spans="1:24"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tr">
        <f t="shared" si="24"/>
        <v>Tue</v>
      </c>
      <c r="W830" t="s">
        <v>1048</v>
      </c>
      <c r="X830">
        <f t="shared" si="25"/>
        <v>17</v>
      </c>
    </row>
    <row r="831" spans="1:24"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tr">
        <f t="shared" si="24"/>
        <v>Wed</v>
      </c>
      <c r="W831" t="s">
        <v>1051</v>
      </c>
      <c r="X831">
        <f t="shared" si="25"/>
        <v>9</v>
      </c>
    </row>
    <row r="832" spans="1:24"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tr">
        <f t="shared" si="24"/>
        <v>Thu</v>
      </c>
      <c r="W832" t="s">
        <v>1050</v>
      </c>
      <c r="X832">
        <f t="shared" si="25"/>
        <v>10</v>
      </c>
    </row>
    <row r="833" spans="1:24"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tr">
        <f t="shared" si="24"/>
        <v>Wed</v>
      </c>
      <c r="W833" t="s">
        <v>1051</v>
      </c>
      <c r="X833">
        <f t="shared" si="25"/>
        <v>23</v>
      </c>
    </row>
    <row r="834" spans="1:24"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tr">
        <f t="shared" si="24"/>
        <v>Thu</v>
      </c>
      <c r="W834" t="s">
        <v>1050</v>
      </c>
      <c r="X834">
        <f t="shared" si="25"/>
        <v>38</v>
      </c>
    </row>
    <row r="835" spans="1:24"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tr">
        <f t="shared" ref="V835:V898" si="26">TEXT(G835,"ddd")</f>
        <v>Thu</v>
      </c>
      <c r="W835" t="s">
        <v>1050</v>
      </c>
      <c r="X835">
        <f t="shared" ref="X835:X898" si="27">DATEDIF(F:F,G:G,"d")</f>
        <v>38</v>
      </c>
    </row>
    <row r="836" spans="1:24"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tr">
        <f t="shared" si="26"/>
        <v>Sat</v>
      </c>
      <c r="W836" t="s">
        <v>1052</v>
      </c>
      <c r="X836" t="e">
        <f t="shared" si="27"/>
        <v>#NUM!</v>
      </c>
    </row>
    <row r="837" spans="1:24"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tr">
        <f t="shared" si="26"/>
        <v>Sat</v>
      </c>
      <c r="W837" t="s">
        <v>1052</v>
      </c>
      <c r="X837" t="e">
        <f t="shared" si="27"/>
        <v>#NUM!</v>
      </c>
    </row>
    <row r="838" spans="1:24"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tr">
        <f t="shared" si="26"/>
        <v>Fri</v>
      </c>
      <c r="W838" t="s">
        <v>1049</v>
      </c>
      <c r="X838">
        <f t="shared" si="27"/>
        <v>24</v>
      </c>
    </row>
    <row r="839" spans="1:24"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tr">
        <f t="shared" si="26"/>
        <v>Mon</v>
      </c>
      <c r="W839" t="s">
        <v>1053</v>
      </c>
      <c r="X839">
        <f t="shared" si="27"/>
        <v>27</v>
      </c>
    </row>
    <row r="840" spans="1:24"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tr">
        <f t="shared" si="26"/>
        <v>Wed</v>
      </c>
      <c r="W840" t="s">
        <v>1051</v>
      </c>
      <c r="X840">
        <f t="shared" si="27"/>
        <v>29</v>
      </c>
    </row>
    <row r="841" spans="1:24"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tr">
        <f t="shared" si="26"/>
        <v>Mon</v>
      </c>
      <c r="W841" t="s">
        <v>1053</v>
      </c>
      <c r="X841">
        <f t="shared" si="27"/>
        <v>34</v>
      </c>
    </row>
    <row r="842" spans="1:24"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tr">
        <f t="shared" si="26"/>
        <v>Thu</v>
      </c>
      <c r="W842" t="s">
        <v>1050</v>
      </c>
      <c r="X842">
        <f t="shared" si="27"/>
        <v>8</v>
      </c>
    </row>
    <row r="843" spans="1:24"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tr">
        <f t="shared" si="26"/>
        <v>Thu</v>
      </c>
      <c r="W843" t="s">
        <v>1050</v>
      </c>
      <c r="X843">
        <f t="shared" si="27"/>
        <v>8</v>
      </c>
    </row>
    <row r="844" spans="1:24"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tr">
        <f t="shared" si="26"/>
        <v>Thu</v>
      </c>
      <c r="W844" t="s">
        <v>1050</v>
      </c>
      <c r="X844">
        <f t="shared" si="27"/>
        <v>29</v>
      </c>
    </row>
    <row r="845" spans="1:24"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tr">
        <f t="shared" si="26"/>
        <v>Wed</v>
      </c>
      <c r="W845" t="s">
        <v>1051</v>
      </c>
      <c r="X845">
        <f t="shared" si="27"/>
        <v>35</v>
      </c>
    </row>
    <row r="846" spans="1:24"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tr">
        <f t="shared" si="26"/>
        <v>Sat</v>
      </c>
      <c r="W846" t="s">
        <v>1052</v>
      </c>
      <c r="X846" t="e">
        <f t="shared" si="27"/>
        <v>#NUM!</v>
      </c>
    </row>
    <row r="847" spans="1:24"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tr">
        <f t="shared" si="26"/>
        <v>Sat</v>
      </c>
      <c r="W847" t="s">
        <v>1052</v>
      </c>
      <c r="X847" t="e">
        <f t="shared" si="27"/>
        <v>#NUM!</v>
      </c>
    </row>
    <row r="848" spans="1:24"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tr">
        <f t="shared" si="26"/>
        <v>Sat</v>
      </c>
      <c r="W848" t="s">
        <v>1052</v>
      </c>
      <c r="X848" t="e">
        <f t="shared" si="27"/>
        <v>#NUM!</v>
      </c>
    </row>
    <row r="849" spans="1:24"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tr">
        <f t="shared" si="26"/>
        <v>Sat</v>
      </c>
      <c r="W849" t="s">
        <v>1052</v>
      </c>
      <c r="X849" t="e">
        <f t="shared" si="27"/>
        <v>#NUM!</v>
      </c>
    </row>
    <row r="850" spans="1:24"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tr">
        <f t="shared" si="26"/>
        <v>Sat</v>
      </c>
      <c r="W850" t="s">
        <v>1052</v>
      </c>
      <c r="X850" t="e">
        <f t="shared" si="27"/>
        <v>#NUM!</v>
      </c>
    </row>
    <row r="851" spans="1:24"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tr">
        <f t="shared" si="26"/>
        <v>Wed</v>
      </c>
      <c r="W851" t="s">
        <v>1051</v>
      </c>
      <c r="X851">
        <f t="shared" si="27"/>
        <v>13</v>
      </c>
    </row>
    <row r="852" spans="1:24"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tr">
        <f t="shared" si="26"/>
        <v>Tue</v>
      </c>
      <c r="W852" t="s">
        <v>1048</v>
      </c>
      <c r="X852">
        <f t="shared" si="27"/>
        <v>19</v>
      </c>
    </row>
    <row r="853" spans="1:24"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tr">
        <f t="shared" si="26"/>
        <v>Thu</v>
      </c>
      <c r="W853" t="s">
        <v>1050</v>
      </c>
      <c r="X853">
        <f t="shared" si="27"/>
        <v>35</v>
      </c>
    </row>
    <row r="854" spans="1:24"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tr">
        <f t="shared" si="26"/>
        <v>Sat</v>
      </c>
      <c r="W854" t="s">
        <v>1052</v>
      </c>
      <c r="X854" t="e">
        <f t="shared" si="27"/>
        <v>#NUM!</v>
      </c>
    </row>
    <row r="855" spans="1:24"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tr">
        <f t="shared" si="26"/>
        <v>Sat</v>
      </c>
      <c r="W855" t="s">
        <v>1052</v>
      </c>
      <c r="X855" t="e">
        <f t="shared" si="27"/>
        <v>#NUM!</v>
      </c>
    </row>
    <row r="856" spans="1:24"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tr">
        <f t="shared" si="26"/>
        <v>Sat</v>
      </c>
      <c r="W856" t="s">
        <v>1052</v>
      </c>
      <c r="X856" t="e">
        <f t="shared" si="27"/>
        <v>#NUM!</v>
      </c>
    </row>
    <row r="857" spans="1:24"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tr">
        <f t="shared" si="26"/>
        <v>Sat</v>
      </c>
      <c r="W857" t="s">
        <v>1052</v>
      </c>
      <c r="X857" t="e">
        <f t="shared" si="27"/>
        <v>#NUM!</v>
      </c>
    </row>
    <row r="858" spans="1:24"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tr">
        <f t="shared" si="26"/>
        <v>Sat</v>
      </c>
      <c r="W858" t="s">
        <v>1052</v>
      </c>
      <c r="X858" t="e">
        <f t="shared" si="27"/>
        <v>#NUM!</v>
      </c>
    </row>
    <row r="859" spans="1:24"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tr">
        <f t="shared" si="26"/>
        <v>Sat</v>
      </c>
      <c r="W859" t="s">
        <v>1052</v>
      </c>
      <c r="X859" t="e">
        <f t="shared" si="27"/>
        <v>#NUM!</v>
      </c>
    </row>
    <row r="860" spans="1:24"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tr">
        <f t="shared" si="26"/>
        <v>Sat</v>
      </c>
      <c r="W860" t="s">
        <v>1052</v>
      </c>
      <c r="X860" t="e">
        <f t="shared" si="27"/>
        <v>#NUM!</v>
      </c>
    </row>
    <row r="861" spans="1:24"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tr">
        <f t="shared" si="26"/>
        <v>Sat</v>
      </c>
      <c r="W861" t="s">
        <v>1052</v>
      </c>
      <c r="X861" t="e">
        <f t="shared" si="27"/>
        <v>#NUM!</v>
      </c>
    </row>
    <row r="862" spans="1:24"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tr">
        <f t="shared" si="26"/>
        <v>Mon</v>
      </c>
      <c r="W862" t="s">
        <v>1053</v>
      </c>
      <c r="X862">
        <f t="shared" si="27"/>
        <v>24</v>
      </c>
    </row>
    <row r="863" spans="1:24"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tr">
        <f t="shared" si="26"/>
        <v>Sat</v>
      </c>
      <c r="W863" t="s">
        <v>1052</v>
      </c>
      <c r="X863">
        <f t="shared" si="27"/>
        <v>14</v>
      </c>
    </row>
    <row r="864" spans="1:24"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tr">
        <f t="shared" si="26"/>
        <v>Wed</v>
      </c>
      <c r="W864" t="s">
        <v>1051</v>
      </c>
      <c r="X864">
        <f t="shared" si="27"/>
        <v>9</v>
      </c>
    </row>
    <row r="865" spans="1:24"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tr">
        <f t="shared" si="26"/>
        <v>Fri</v>
      </c>
      <c r="W865" t="s">
        <v>1049</v>
      </c>
      <c r="X865">
        <f t="shared" si="27"/>
        <v>18</v>
      </c>
    </row>
    <row r="866" spans="1:24"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tr">
        <f t="shared" si="26"/>
        <v>Mon</v>
      </c>
      <c r="W866" t="s">
        <v>1053</v>
      </c>
      <c r="X866">
        <f t="shared" si="27"/>
        <v>21</v>
      </c>
    </row>
    <row r="867" spans="1:24"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tr">
        <f t="shared" si="26"/>
        <v>Tue</v>
      </c>
      <c r="W867" t="s">
        <v>1048</v>
      </c>
      <c r="X867">
        <f t="shared" si="27"/>
        <v>22</v>
      </c>
    </row>
    <row r="868" spans="1:24"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tr">
        <f t="shared" si="26"/>
        <v>Wed</v>
      </c>
      <c r="W868" t="s">
        <v>1051</v>
      </c>
      <c r="X868">
        <f t="shared" si="27"/>
        <v>23</v>
      </c>
    </row>
    <row r="869" spans="1:24"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tr">
        <f t="shared" si="26"/>
        <v>Sat</v>
      </c>
      <c r="W869" t="s">
        <v>1052</v>
      </c>
      <c r="X869" t="e">
        <f t="shared" si="27"/>
        <v>#NUM!</v>
      </c>
    </row>
    <row r="870" spans="1:24"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tr">
        <f t="shared" si="26"/>
        <v>Sat</v>
      </c>
      <c r="W870" t="s">
        <v>1052</v>
      </c>
      <c r="X870" t="e">
        <f t="shared" si="27"/>
        <v>#NUM!</v>
      </c>
    </row>
    <row r="871" spans="1:24"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tr">
        <f t="shared" si="26"/>
        <v>Sat</v>
      </c>
      <c r="W871" t="s">
        <v>1052</v>
      </c>
      <c r="X871" t="e">
        <f t="shared" si="27"/>
        <v>#NUM!</v>
      </c>
    </row>
    <row r="872" spans="1:24"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tr">
        <f t="shared" si="26"/>
        <v>Sat</v>
      </c>
      <c r="W872" t="s">
        <v>1052</v>
      </c>
      <c r="X872" t="e">
        <f t="shared" si="27"/>
        <v>#NUM!</v>
      </c>
    </row>
    <row r="873" spans="1:24"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tr">
        <f t="shared" si="26"/>
        <v>Sat</v>
      </c>
      <c r="W873" t="s">
        <v>1052</v>
      </c>
      <c r="X873" t="e">
        <f t="shared" si="27"/>
        <v>#NUM!</v>
      </c>
    </row>
    <row r="874" spans="1:24"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tr">
        <f t="shared" si="26"/>
        <v>Sat</v>
      </c>
      <c r="W874" t="s">
        <v>1052</v>
      </c>
      <c r="X874" t="e">
        <f t="shared" si="27"/>
        <v>#NUM!</v>
      </c>
    </row>
    <row r="875" spans="1:24"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tr">
        <f t="shared" si="26"/>
        <v>Fri</v>
      </c>
      <c r="W875" t="s">
        <v>1049</v>
      </c>
      <c r="X875">
        <f t="shared" si="27"/>
        <v>24</v>
      </c>
    </row>
    <row r="876" spans="1:24"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tr">
        <f t="shared" si="26"/>
        <v>Mon</v>
      </c>
      <c r="W876" t="s">
        <v>1053</v>
      </c>
      <c r="X876">
        <f t="shared" si="27"/>
        <v>27</v>
      </c>
    </row>
    <row r="877" spans="1:24"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tr">
        <f t="shared" si="26"/>
        <v>Wed</v>
      </c>
      <c r="W877" t="s">
        <v>1051</v>
      </c>
      <c r="X877">
        <f t="shared" si="27"/>
        <v>29</v>
      </c>
    </row>
    <row r="878" spans="1:24"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tr">
        <f t="shared" si="26"/>
        <v>Sat</v>
      </c>
      <c r="W878" t="s">
        <v>1052</v>
      </c>
      <c r="X878" t="e">
        <f t="shared" si="27"/>
        <v>#NUM!</v>
      </c>
    </row>
    <row r="879" spans="1:24"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tr">
        <f t="shared" si="26"/>
        <v>Sat</v>
      </c>
      <c r="W879" t="s">
        <v>1052</v>
      </c>
      <c r="X879" t="e">
        <f t="shared" si="27"/>
        <v>#NUM!</v>
      </c>
    </row>
    <row r="880" spans="1:24"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tr">
        <f t="shared" si="26"/>
        <v>Sat</v>
      </c>
      <c r="W880" t="s">
        <v>1052</v>
      </c>
      <c r="X880" t="e">
        <f t="shared" si="27"/>
        <v>#NUM!</v>
      </c>
    </row>
    <row r="881" spans="1:24"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tr">
        <f t="shared" si="26"/>
        <v>Sat</v>
      </c>
      <c r="W881" t="s">
        <v>1052</v>
      </c>
      <c r="X881" t="e">
        <f t="shared" si="27"/>
        <v>#NUM!</v>
      </c>
    </row>
    <row r="882" spans="1:24"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tr">
        <f t="shared" si="26"/>
        <v>Fri</v>
      </c>
      <c r="W882" t="s">
        <v>1049</v>
      </c>
      <c r="X882">
        <f t="shared" si="27"/>
        <v>2</v>
      </c>
    </row>
    <row r="883" spans="1:24"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tr">
        <f t="shared" si="26"/>
        <v>Sat</v>
      </c>
      <c r="W883" t="s">
        <v>1052</v>
      </c>
      <c r="X883">
        <f t="shared" si="27"/>
        <v>10</v>
      </c>
    </row>
    <row r="884" spans="1:24"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tr">
        <f t="shared" si="26"/>
        <v>Tue</v>
      </c>
      <c r="W884" t="s">
        <v>1048</v>
      </c>
      <c r="X884">
        <f t="shared" si="27"/>
        <v>20</v>
      </c>
    </row>
    <row r="885" spans="1:24"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tr">
        <f t="shared" si="26"/>
        <v>Wed</v>
      </c>
      <c r="W885" t="s">
        <v>1051</v>
      </c>
      <c r="X885">
        <f t="shared" si="27"/>
        <v>28</v>
      </c>
    </row>
    <row r="886" spans="1:24"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tr">
        <f t="shared" si="26"/>
        <v>Mon</v>
      </c>
      <c r="W886" t="s">
        <v>1053</v>
      </c>
      <c r="X886">
        <f t="shared" si="27"/>
        <v>26</v>
      </c>
    </row>
    <row r="887" spans="1:24"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tr">
        <f t="shared" si="26"/>
        <v>Mon</v>
      </c>
      <c r="W887" t="s">
        <v>1053</v>
      </c>
      <c r="X887">
        <f t="shared" si="27"/>
        <v>26</v>
      </c>
    </row>
    <row r="888" spans="1:24"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tr">
        <f t="shared" si="26"/>
        <v>Thu</v>
      </c>
      <c r="W888" t="s">
        <v>1050</v>
      </c>
      <c r="X888">
        <f t="shared" si="27"/>
        <v>29</v>
      </c>
    </row>
    <row r="889" spans="1:24"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tr">
        <f t="shared" si="26"/>
        <v>Sat</v>
      </c>
      <c r="W889" t="s">
        <v>1052</v>
      </c>
      <c r="X889" t="e">
        <f t="shared" si="27"/>
        <v>#NUM!</v>
      </c>
    </row>
    <row r="890" spans="1:24"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tr">
        <f t="shared" si="26"/>
        <v>Sat</v>
      </c>
      <c r="W890" t="s">
        <v>1052</v>
      </c>
      <c r="X890" t="e">
        <f t="shared" si="27"/>
        <v>#NUM!</v>
      </c>
    </row>
    <row r="891" spans="1:24"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tr">
        <f t="shared" si="26"/>
        <v>Thu</v>
      </c>
      <c r="W891" t="s">
        <v>1050</v>
      </c>
      <c r="X891">
        <f t="shared" si="27"/>
        <v>21</v>
      </c>
    </row>
    <row r="892" spans="1:24"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tr">
        <f t="shared" si="26"/>
        <v>Fri</v>
      </c>
      <c r="W892" t="s">
        <v>1049</v>
      </c>
      <c r="X892">
        <f t="shared" si="27"/>
        <v>29</v>
      </c>
    </row>
    <row r="893" spans="1:24"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tr">
        <f t="shared" si="26"/>
        <v>Mon</v>
      </c>
      <c r="W893" t="s">
        <v>1053</v>
      </c>
      <c r="X893">
        <f t="shared" si="27"/>
        <v>25</v>
      </c>
    </row>
    <row r="894" spans="1:24"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tr">
        <f t="shared" si="26"/>
        <v>Sat</v>
      </c>
      <c r="W894" t="s">
        <v>1052</v>
      </c>
      <c r="X894" t="e">
        <f t="shared" si="27"/>
        <v>#NUM!</v>
      </c>
    </row>
    <row r="895" spans="1:24"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tr">
        <f t="shared" si="26"/>
        <v>Sat</v>
      </c>
      <c r="W895" t="s">
        <v>1052</v>
      </c>
      <c r="X895" t="e">
        <f t="shared" si="27"/>
        <v>#NUM!</v>
      </c>
    </row>
    <row r="896" spans="1:24"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tr">
        <f t="shared" si="26"/>
        <v>Sat</v>
      </c>
      <c r="W896" t="s">
        <v>1052</v>
      </c>
      <c r="X896" t="e">
        <f t="shared" si="27"/>
        <v>#NUM!</v>
      </c>
    </row>
    <row r="897" spans="1:24"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tr">
        <f t="shared" si="26"/>
        <v>Sat</v>
      </c>
      <c r="W897" t="s">
        <v>1052</v>
      </c>
      <c r="X897" t="e">
        <f t="shared" si="27"/>
        <v>#NUM!</v>
      </c>
    </row>
    <row r="898" spans="1:24"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tr">
        <f t="shared" si="26"/>
        <v>Sat</v>
      </c>
      <c r="W898" t="s">
        <v>1052</v>
      </c>
      <c r="X898" t="e">
        <f t="shared" si="27"/>
        <v>#NUM!</v>
      </c>
    </row>
    <row r="899" spans="1:24"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tr">
        <f t="shared" ref="V899:V962" si="28">TEXT(G899,"ddd")</f>
        <v>Sat</v>
      </c>
      <c r="W899" t="s">
        <v>1052</v>
      </c>
      <c r="X899" t="e">
        <f t="shared" ref="X899:X962" si="29">DATEDIF(F:F,G:G,"d")</f>
        <v>#NUM!</v>
      </c>
    </row>
    <row r="900" spans="1:24"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tr">
        <f t="shared" si="28"/>
        <v>Sat</v>
      </c>
      <c r="W900" t="s">
        <v>1052</v>
      </c>
      <c r="X900" t="e">
        <f t="shared" si="29"/>
        <v>#NUM!</v>
      </c>
    </row>
    <row r="901" spans="1:24"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tr">
        <f t="shared" si="28"/>
        <v>Sat</v>
      </c>
      <c r="W901" t="s">
        <v>1052</v>
      </c>
      <c r="X901" t="e">
        <f t="shared" si="29"/>
        <v>#NUM!</v>
      </c>
    </row>
    <row r="902" spans="1:24"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tr">
        <f t="shared" si="28"/>
        <v>Fri</v>
      </c>
      <c r="W902" t="s">
        <v>1049</v>
      </c>
      <c r="X902">
        <f t="shared" si="29"/>
        <v>21</v>
      </c>
    </row>
    <row r="903" spans="1:24"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tr">
        <f t="shared" si="28"/>
        <v>Sat</v>
      </c>
      <c r="W903" t="s">
        <v>1052</v>
      </c>
      <c r="X903" t="e">
        <f t="shared" si="29"/>
        <v>#NUM!</v>
      </c>
    </row>
    <row r="904" spans="1:24"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tr">
        <f t="shared" si="28"/>
        <v>Sat</v>
      </c>
      <c r="W904" t="s">
        <v>1052</v>
      </c>
      <c r="X904">
        <f t="shared" si="29"/>
        <v>28</v>
      </c>
    </row>
    <row r="905" spans="1:24"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tr">
        <f t="shared" si="28"/>
        <v>Mon</v>
      </c>
      <c r="W905" t="s">
        <v>1053</v>
      </c>
      <c r="X905">
        <f t="shared" si="29"/>
        <v>21</v>
      </c>
    </row>
    <row r="906" spans="1:24"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tr">
        <f t="shared" si="28"/>
        <v>Sat</v>
      </c>
      <c r="W906" t="s">
        <v>1052</v>
      </c>
      <c r="X906" t="e">
        <f t="shared" si="29"/>
        <v>#NUM!</v>
      </c>
    </row>
    <row r="907" spans="1:24"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tr">
        <f t="shared" si="28"/>
        <v>Fri</v>
      </c>
      <c r="W907" t="s">
        <v>1049</v>
      </c>
      <c r="X907">
        <f t="shared" si="29"/>
        <v>10</v>
      </c>
    </row>
    <row r="908" spans="1:24"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tr">
        <f t="shared" si="28"/>
        <v>Thu</v>
      </c>
      <c r="W908" t="s">
        <v>1050</v>
      </c>
      <c r="X908">
        <f t="shared" si="29"/>
        <v>16</v>
      </c>
    </row>
    <row r="909" spans="1:24"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tr">
        <f t="shared" si="28"/>
        <v>Wed</v>
      </c>
      <c r="W909" t="s">
        <v>1051</v>
      </c>
      <c r="X909">
        <f t="shared" si="29"/>
        <v>15</v>
      </c>
    </row>
    <row r="910" spans="1:24"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tr">
        <f t="shared" si="28"/>
        <v>Sat</v>
      </c>
      <c r="W910" t="s">
        <v>1052</v>
      </c>
      <c r="X910" t="e">
        <f t="shared" si="29"/>
        <v>#NUM!</v>
      </c>
    </row>
    <row r="911" spans="1:24"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tr">
        <f t="shared" si="28"/>
        <v>Sat</v>
      </c>
      <c r="W911" t="s">
        <v>1052</v>
      </c>
      <c r="X911" t="e">
        <f t="shared" si="29"/>
        <v>#NUM!</v>
      </c>
    </row>
    <row r="912" spans="1:24"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tr">
        <f t="shared" si="28"/>
        <v>Sat</v>
      </c>
      <c r="W912" t="s">
        <v>1052</v>
      </c>
      <c r="X912" t="e">
        <f t="shared" si="29"/>
        <v>#NUM!</v>
      </c>
    </row>
    <row r="913" spans="1:24"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tr">
        <f t="shared" si="28"/>
        <v>Sat</v>
      </c>
      <c r="W913" t="s">
        <v>1052</v>
      </c>
      <c r="X913" t="e">
        <f t="shared" si="29"/>
        <v>#NUM!</v>
      </c>
    </row>
    <row r="914" spans="1:24"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tr">
        <f t="shared" si="28"/>
        <v>Sat</v>
      </c>
      <c r="W914" t="s">
        <v>1052</v>
      </c>
      <c r="X914" t="e">
        <f t="shared" si="29"/>
        <v>#NUM!</v>
      </c>
    </row>
    <row r="915" spans="1:24"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tr">
        <f t="shared" si="28"/>
        <v>Sat</v>
      </c>
      <c r="W915" t="s">
        <v>1052</v>
      </c>
      <c r="X915" t="e">
        <f t="shared" si="29"/>
        <v>#NUM!</v>
      </c>
    </row>
    <row r="916" spans="1:24"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tr">
        <f t="shared" si="28"/>
        <v>Mon</v>
      </c>
      <c r="W916" t="s">
        <v>1053</v>
      </c>
      <c r="X916">
        <f t="shared" si="29"/>
        <v>12</v>
      </c>
    </row>
    <row r="917" spans="1:24"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tr">
        <f t="shared" si="28"/>
        <v>Tue</v>
      </c>
      <c r="W917" t="s">
        <v>1048</v>
      </c>
      <c r="X917">
        <f t="shared" si="29"/>
        <v>13</v>
      </c>
    </row>
    <row r="918" spans="1:24"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tr">
        <f t="shared" si="28"/>
        <v>Wed</v>
      </c>
      <c r="W918" t="s">
        <v>1051</v>
      </c>
      <c r="X918">
        <f t="shared" si="29"/>
        <v>21</v>
      </c>
    </row>
    <row r="919" spans="1:24"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tr">
        <f t="shared" si="28"/>
        <v>Wed</v>
      </c>
      <c r="W919" t="s">
        <v>1051</v>
      </c>
      <c r="X919">
        <f t="shared" si="29"/>
        <v>21</v>
      </c>
    </row>
    <row r="920" spans="1:24"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tr">
        <f t="shared" si="28"/>
        <v>Sat</v>
      </c>
      <c r="W920" t="s">
        <v>1052</v>
      </c>
      <c r="X920" t="e">
        <f t="shared" si="29"/>
        <v>#NUM!</v>
      </c>
    </row>
    <row r="921" spans="1:24"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tr">
        <f t="shared" si="28"/>
        <v>Sat</v>
      </c>
      <c r="W921" t="s">
        <v>1052</v>
      </c>
      <c r="X921" t="e">
        <f t="shared" si="29"/>
        <v>#NUM!</v>
      </c>
    </row>
    <row r="922" spans="1:24"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tr">
        <f t="shared" si="28"/>
        <v>Sat</v>
      </c>
      <c r="W922" t="s">
        <v>1052</v>
      </c>
      <c r="X922" t="e">
        <f t="shared" si="29"/>
        <v>#NUM!</v>
      </c>
    </row>
    <row r="923" spans="1:24"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tr">
        <f t="shared" si="28"/>
        <v>Sat</v>
      </c>
      <c r="W923" t="s">
        <v>1052</v>
      </c>
      <c r="X923" t="e">
        <f t="shared" si="29"/>
        <v>#NUM!</v>
      </c>
    </row>
    <row r="924" spans="1:24"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tr">
        <f t="shared" si="28"/>
        <v>Sat</v>
      </c>
      <c r="W924" t="s">
        <v>1052</v>
      </c>
      <c r="X924" t="e">
        <f t="shared" si="29"/>
        <v>#NUM!</v>
      </c>
    </row>
    <row r="925" spans="1:24"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tr">
        <f t="shared" si="28"/>
        <v>Sat</v>
      </c>
      <c r="W925" t="s">
        <v>1052</v>
      </c>
      <c r="X925" t="e">
        <f t="shared" si="29"/>
        <v>#NUM!</v>
      </c>
    </row>
    <row r="926" spans="1:24"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tr">
        <f t="shared" si="28"/>
        <v>Sat</v>
      </c>
      <c r="W926" t="s">
        <v>1052</v>
      </c>
      <c r="X926" t="e">
        <f t="shared" si="29"/>
        <v>#NUM!</v>
      </c>
    </row>
    <row r="927" spans="1:24"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tr">
        <f t="shared" si="28"/>
        <v>Sat</v>
      </c>
      <c r="W927" t="s">
        <v>1052</v>
      </c>
      <c r="X927" t="e">
        <f t="shared" si="29"/>
        <v>#NUM!</v>
      </c>
    </row>
    <row r="928" spans="1:24"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tr">
        <f t="shared" si="28"/>
        <v>Sat</v>
      </c>
      <c r="W928" t="s">
        <v>1052</v>
      </c>
      <c r="X928" t="e">
        <f t="shared" si="29"/>
        <v>#NUM!</v>
      </c>
    </row>
    <row r="929" spans="1:24"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tr">
        <f t="shared" si="28"/>
        <v>Sat</v>
      </c>
      <c r="W929" t="s">
        <v>1052</v>
      </c>
      <c r="X929" t="e">
        <f t="shared" si="29"/>
        <v>#NUM!</v>
      </c>
    </row>
    <row r="930" spans="1:24"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tr">
        <f t="shared" si="28"/>
        <v>Tue</v>
      </c>
      <c r="W930" t="s">
        <v>1048</v>
      </c>
      <c r="X930">
        <f t="shared" si="29"/>
        <v>15</v>
      </c>
    </row>
    <row r="931" spans="1:24"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tr">
        <f t="shared" si="28"/>
        <v>Sat</v>
      </c>
      <c r="W931" t="s">
        <v>1052</v>
      </c>
      <c r="X931" t="e">
        <f t="shared" si="29"/>
        <v>#NUM!</v>
      </c>
    </row>
    <row r="932" spans="1:24"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tr">
        <f t="shared" si="28"/>
        <v>Sat</v>
      </c>
      <c r="W932" t="s">
        <v>1052</v>
      </c>
      <c r="X932" t="e">
        <f t="shared" si="29"/>
        <v>#NUM!</v>
      </c>
    </row>
    <row r="933" spans="1:24"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tr">
        <f t="shared" si="28"/>
        <v>Sat</v>
      </c>
      <c r="W933" t="s">
        <v>1052</v>
      </c>
      <c r="X933" t="e">
        <f t="shared" si="29"/>
        <v>#NUM!</v>
      </c>
    </row>
    <row r="934" spans="1:24"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tr">
        <f t="shared" si="28"/>
        <v>Tue</v>
      </c>
      <c r="W934" t="s">
        <v>1048</v>
      </c>
      <c r="X934">
        <f t="shared" si="29"/>
        <v>7</v>
      </c>
    </row>
    <row r="935" spans="1:24"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tr">
        <f t="shared" si="28"/>
        <v>Thu</v>
      </c>
      <c r="W935" t="s">
        <v>1050</v>
      </c>
      <c r="X935">
        <f t="shared" si="29"/>
        <v>16</v>
      </c>
    </row>
    <row r="936" spans="1:24"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tr">
        <f t="shared" si="28"/>
        <v>Sat</v>
      </c>
      <c r="W936" t="s">
        <v>1052</v>
      </c>
      <c r="X936" t="e">
        <f t="shared" si="29"/>
        <v>#NUM!</v>
      </c>
    </row>
    <row r="937" spans="1:24"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tr">
        <f t="shared" si="28"/>
        <v>Sat</v>
      </c>
      <c r="W937" t="s">
        <v>1052</v>
      </c>
      <c r="X937" t="e">
        <f t="shared" si="29"/>
        <v>#NUM!</v>
      </c>
    </row>
    <row r="938" spans="1:24"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tr">
        <f t="shared" si="28"/>
        <v>Sat</v>
      </c>
      <c r="W938" t="s">
        <v>1052</v>
      </c>
      <c r="X938" t="e">
        <f t="shared" si="29"/>
        <v>#NUM!</v>
      </c>
    </row>
    <row r="939" spans="1:24"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tr">
        <f t="shared" si="28"/>
        <v>Sat</v>
      </c>
      <c r="W939" t="s">
        <v>1052</v>
      </c>
      <c r="X939" t="e">
        <f t="shared" si="29"/>
        <v>#NUM!</v>
      </c>
    </row>
    <row r="940" spans="1:24"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tr">
        <f t="shared" si="28"/>
        <v>Wed</v>
      </c>
      <c r="W940" t="s">
        <v>1051</v>
      </c>
      <c r="X940">
        <f t="shared" si="29"/>
        <v>14</v>
      </c>
    </row>
    <row r="941" spans="1:24"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tr">
        <f t="shared" si="28"/>
        <v>Wed</v>
      </c>
      <c r="W941" t="s">
        <v>1051</v>
      </c>
      <c r="X941">
        <f t="shared" si="29"/>
        <v>14</v>
      </c>
    </row>
    <row r="942" spans="1:24"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tr">
        <f t="shared" si="28"/>
        <v>Sat</v>
      </c>
      <c r="W942" t="s">
        <v>1052</v>
      </c>
      <c r="X942" t="e">
        <f t="shared" si="29"/>
        <v>#NUM!</v>
      </c>
    </row>
    <row r="943" spans="1:24"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tr">
        <f t="shared" si="28"/>
        <v>Sat</v>
      </c>
      <c r="W943" t="s">
        <v>1052</v>
      </c>
      <c r="X943" t="e">
        <f t="shared" si="29"/>
        <v>#NUM!</v>
      </c>
    </row>
    <row r="944" spans="1:24"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tr">
        <f t="shared" si="28"/>
        <v>Sat</v>
      </c>
      <c r="W944" t="s">
        <v>1052</v>
      </c>
      <c r="X944" t="e">
        <f t="shared" si="29"/>
        <v>#NUM!</v>
      </c>
    </row>
    <row r="945" spans="1:24"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tr">
        <f t="shared" si="28"/>
        <v>Sat</v>
      </c>
      <c r="W945" t="s">
        <v>1052</v>
      </c>
      <c r="X945" t="e">
        <f t="shared" si="29"/>
        <v>#NUM!</v>
      </c>
    </row>
    <row r="946" spans="1:24"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tr">
        <f t="shared" si="28"/>
        <v>Sat</v>
      </c>
      <c r="W946" t="s">
        <v>1052</v>
      </c>
      <c r="X946" t="e">
        <f t="shared" si="29"/>
        <v>#NUM!</v>
      </c>
    </row>
    <row r="947" spans="1:24"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tr">
        <f t="shared" si="28"/>
        <v>Mon</v>
      </c>
      <c r="W947" t="s">
        <v>1053</v>
      </c>
      <c r="X947">
        <f t="shared" si="29"/>
        <v>11</v>
      </c>
    </row>
    <row r="948" spans="1:24"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tr">
        <f t="shared" si="28"/>
        <v>Sat</v>
      </c>
      <c r="W948" t="s">
        <v>1052</v>
      </c>
      <c r="X948" t="e">
        <f t="shared" si="29"/>
        <v>#NUM!</v>
      </c>
    </row>
    <row r="949" spans="1:24"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tr">
        <f t="shared" si="28"/>
        <v>Sat</v>
      </c>
      <c r="W949" t="s">
        <v>1052</v>
      </c>
      <c r="X949" t="e">
        <f t="shared" si="29"/>
        <v>#NUM!</v>
      </c>
    </row>
    <row r="950" spans="1:24"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tr">
        <f t="shared" si="28"/>
        <v>Sat</v>
      </c>
      <c r="W950" t="s">
        <v>1052</v>
      </c>
      <c r="X950" t="e">
        <f t="shared" si="29"/>
        <v>#NUM!</v>
      </c>
    </row>
    <row r="951" spans="1:24"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tr">
        <f t="shared" si="28"/>
        <v>Sat</v>
      </c>
      <c r="W951" t="s">
        <v>1052</v>
      </c>
      <c r="X951" t="e">
        <f t="shared" si="29"/>
        <v>#NUM!</v>
      </c>
    </row>
    <row r="952" spans="1:24"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tr">
        <f t="shared" si="28"/>
        <v>Sat</v>
      </c>
      <c r="W952" t="s">
        <v>1052</v>
      </c>
      <c r="X952" t="e">
        <f t="shared" si="29"/>
        <v>#NUM!</v>
      </c>
    </row>
    <row r="953" spans="1:24"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tr">
        <f t="shared" si="28"/>
        <v>Wed</v>
      </c>
      <c r="W953" t="s">
        <v>1051</v>
      </c>
      <c r="X953">
        <f t="shared" si="29"/>
        <v>9</v>
      </c>
    </row>
    <row r="954" spans="1:24"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tr">
        <f t="shared" si="28"/>
        <v>Thu</v>
      </c>
      <c r="W954" t="s">
        <v>1050</v>
      </c>
      <c r="X954">
        <f t="shared" si="29"/>
        <v>10</v>
      </c>
    </row>
    <row r="955" spans="1:24"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tr">
        <f t="shared" si="28"/>
        <v>Sat</v>
      </c>
      <c r="W955" t="s">
        <v>1052</v>
      </c>
      <c r="X955" t="e">
        <f t="shared" si="29"/>
        <v>#NUM!</v>
      </c>
    </row>
    <row r="956" spans="1:24"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tr">
        <f t="shared" si="28"/>
        <v>Sat</v>
      </c>
      <c r="W956" t="s">
        <v>1052</v>
      </c>
      <c r="X956" t="e">
        <f t="shared" si="29"/>
        <v>#NUM!</v>
      </c>
    </row>
    <row r="957" spans="1:24"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tr">
        <f t="shared" si="28"/>
        <v>Sat</v>
      </c>
      <c r="W957" t="s">
        <v>1052</v>
      </c>
      <c r="X957" t="e">
        <f t="shared" si="29"/>
        <v>#NUM!</v>
      </c>
    </row>
    <row r="958" spans="1:24"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tr">
        <f t="shared" si="28"/>
        <v>Sat</v>
      </c>
      <c r="W958" t="s">
        <v>1052</v>
      </c>
      <c r="X958" t="e">
        <f t="shared" si="29"/>
        <v>#NUM!</v>
      </c>
    </row>
    <row r="959" spans="1:24"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tr">
        <f t="shared" si="28"/>
        <v>Tue</v>
      </c>
      <c r="W959" t="s">
        <v>1048</v>
      </c>
      <c r="X959">
        <f t="shared" si="29"/>
        <v>7</v>
      </c>
    </row>
    <row r="960" spans="1:24"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tr">
        <f t="shared" si="28"/>
        <v>Sat</v>
      </c>
      <c r="W960" t="s">
        <v>1052</v>
      </c>
      <c r="X960" t="e">
        <f t="shared" si="29"/>
        <v>#NUM!</v>
      </c>
    </row>
    <row r="961" spans="1:24"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tr">
        <f t="shared" si="28"/>
        <v>Sat</v>
      </c>
      <c r="W961" t="s">
        <v>1052</v>
      </c>
      <c r="X961" t="e">
        <f t="shared" si="29"/>
        <v>#NUM!</v>
      </c>
    </row>
    <row r="962" spans="1:24"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tr">
        <f t="shared" si="28"/>
        <v>Sat</v>
      </c>
      <c r="W962" t="s">
        <v>1052</v>
      </c>
      <c r="X962" t="e">
        <f t="shared" si="29"/>
        <v>#NUM!</v>
      </c>
    </row>
    <row r="963" spans="1:24"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tr">
        <f t="shared" ref="V963:V1001" si="30">TEXT(G963,"ddd")</f>
        <v>Sat</v>
      </c>
      <c r="W963" t="s">
        <v>1052</v>
      </c>
      <c r="X963" t="e">
        <f t="shared" ref="X963:X1001" si="31">DATEDIF(F:F,G:G,"d")</f>
        <v>#NUM!</v>
      </c>
    </row>
    <row r="964" spans="1:24"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tr">
        <f t="shared" si="30"/>
        <v>Sat</v>
      </c>
      <c r="W964" t="s">
        <v>1052</v>
      </c>
      <c r="X964" t="e">
        <f t="shared" si="31"/>
        <v>#NUM!</v>
      </c>
    </row>
    <row r="965" spans="1:24"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tr">
        <f t="shared" si="30"/>
        <v>Sat</v>
      </c>
      <c r="W965" t="s">
        <v>1052</v>
      </c>
      <c r="X965" t="e">
        <f t="shared" si="31"/>
        <v>#NUM!</v>
      </c>
    </row>
    <row r="966" spans="1:24"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tr">
        <f t="shared" si="30"/>
        <v>Sat</v>
      </c>
      <c r="W966" t="s">
        <v>1052</v>
      </c>
      <c r="X966" t="e">
        <f t="shared" si="31"/>
        <v>#NUM!</v>
      </c>
    </row>
    <row r="967" spans="1:24"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tr">
        <f t="shared" si="30"/>
        <v>Sat</v>
      </c>
      <c r="W967" t="s">
        <v>1052</v>
      </c>
      <c r="X967" t="e">
        <f t="shared" si="31"/>
        <v>#NUM!</v>
      </c>
    </row>
    <row r="968" spans="1:24"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tr">
        <f t="shared" si="30"/>
        <v>Sat</v>
      </c>
      <c r="W968" t="s">
        <v>1052</v>
      </c>
      <c r="X968" t="e">
        <f t="shared" si="31"/>
        <v>#NUM!</v>
      </c>
    </row>
    <row r="969" spans="1:24"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tr">
        <f t="shared" si="30"/>
        <v>Sat</v>
      </c>
      <c r="W969" t="s">
        <v>1052</v>
      </c>
      <c r="X969" t="e">
        <f t="shared" si="31"/>
        <v>#NUM!</v>
      </c>
    </row>
    <row r="970" spans="1:24"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tr">
        <f t="shared" si="30"/>
        <v>Thu</v>
      </c>
      <c r="W970" t="s">
        <v>1050</v>
      </c>
      <c r="X970">
        <f t="shared" si="31"/>
        <v>0</v>
      </c>
    </row>
    <row r="971" spans="1:24"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tr">
        <f t="shared" si="30"/>
        <v>Sat</v>
      </c>
      <c r="W971" t="s">
        <v>1052</v>
      </c>
      <c r="X971" t="e">
        <f t="shared" si="31"/>
        <v>#NUM!</v>
      </c>
    </row>
    <row r="972" spans="1:24"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tr">
        <f t="shared" si="30"/>
        <v>Sat</v>
      </c>
      <c r="W972" t="s">
        <v>1052</v>
      </c>
      <c r="X972" t="e">
        <f t="shared" si="31"/>
        <v>#NUM!</v>
      </c>
    </row>
    <row r="973" spans="1:24"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tr">
        <f t="shared" si="30"/>
        <v>Thu</v>
      </c>
      <c r="W973" t="s">
        <v>1050</v>
      </c>
      <c r="X973">
        <f t="shared" si="31"/>
        <v>13</v>
      </c>
    </row>
    <row r="974" spans="1:24"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tr">
        <f t="shared" si="30"/>
        <v>Sat</v>
      </c>
      <c r="W974" t="s">
        <v>1052</v>
      </c>
      <c r="X974" t="e">
        <f t="shared" si="31"/>
        <v>#NUM!</v>
      </c>
    </row>
    <row r="975" spans="1:24"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tr">
        <f t="shared" si="30"/>
        <v>Sat</v>
      </c>
      <c r="W975" t="s">
        <v>1052</v>
      </c>
      <c r="X975" t="e">
        <f t="shared" si="31"/>
        <v>#NUM!</v>
      </c>
    </row>
    <row r="976" spans="1:24"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tr">
        <f t="shared" si="30"/>
        <v>Mon</v>
      </c>
      <c r="W976" t="s">
        <v>1053</v>
      </c>
      <c r="X976">
        <f t="shared" si="31"/>
        <v>9</v>
      </c>
    </row>
    <row r="977" spans="1:24"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tr">
        <f t="shared" si="30"/>
        <v>Sat</v>
      </c>
      <c r="W977" t="s">
        <v>1052</v>
      </c>
      <c r="X977" t="e">
        <f t="shared" si="31"/>
        <v>#NUM!</v>
      </c>
    </row>
    <row r="978" spans="1:24"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tr">
        <f t="shared" si="30"/>
        <v>Mon</v>
      </c>
      <c r="W978" t="s">
        <v>1053</v>
      </c>
      <c r="X978">
        <f t="shared" si="31"/>
        <v>0</v>
      </c>
    </row>
    <row r="979" spans="1:24"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tr">
        <f t="shared" si="30"/>
        <v>Sat</v>
      </c>
      <c r="W979" t="s">
        <v>1052</v>
      </c>
      <c r="X979" t="e">
        <f t="shared" si="31"/>
        <v>#NUM!</v>
      </c>
    </row>
    <row r="980" spans="1:24"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tr">
        <f t="shared" si="30"/>
        <v>Sat</v>
      </c>
      <c r="W980" t="s">
        <v>1052</v>
      </c>
      <c r="X980" t="e">
        <f t="shared" si="31"/>
        <v>#NUM!</v>
      </c>
    </row>
    <row r="981" spans="1:24"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tr">
        <f t="shared" si="30"/>
        <v>Sat</v>
      </c>
      <c r="W981" t="s">
        <v>1052</v>
      </c>
      <c r="X981" t="e">
        <f t="shared" si="31"/>
        <v>#NUM!</v>
      </c>
    </row>
    <row r="982" spans="1:24"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tr">
        <f t="shared" si="30"/>
        <v>Sat</v>
      </c>
      <c r="W982" t="s">
        <v>1052</v>
      </c>
      <c r="X982" t="e">
        <f t="shared" si="31"/>
        <v>#NUM!</v>
      </c>
    </row>
    <row r="983" spans="1:24"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tr">
        <f t="shared" si="30"/>
        <v>Sat</v>
      </c>
      <c r="W983" t="s">
        <v>1052</v>
      </c>
      <c r="X983" t="e">
        <f t="shared" si="31"/>
        <v>#NUM!</v>
      </c>
    </row>
    <row r="984" spans="1:24"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tr">
        <f t="shared" si="30"/>
        <v>Sat</v>
      </c>
      <c r="W984" t="s">
        <v>1052</v>
      </c>
      <c r="X984" t="e">
        <f t="shared" si="31"/>
        <v>#NUM!</v>
      </c>
    </row>
    <row r="985" spans="1:24"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tr">
        <f t="shared" si="30"/>
        <v>Sat</v>
      </c>
      <c r="W985" t="s">
        <v>1052</v>
      </c>
      <c r="X985" t="e">
        <f t="shared" si="31"/>
        <v>#NUM!</v>
      </c>
    </row>
    <row r="986" spans="1:24"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tr">
        <f t="shared" si="30"/>
        <v>Sat</v>
      </c>
      <c r="W986" t="s">
        <v>1052</v>
      </c>
      <c r="X986" t="e">
        <f t="shared" si="31"/>
        <v>#NUM!</v>
      </c>
    </row>
    <row r="987" spans="1:24"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tr">
        <f t="shared" si="30"/>
        <v>Sat</v>
      </c>
      <c r="W987" t="s">
        <v>1052</v>
      </c>
      <c r="X987" t="e">
        <f t="shared" si="31"/>
        <v>#NUM!</v>
      </c>
    </row>
    <row r="988" spans="1:24"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tr">
        <f t="shared" si="30"/>
        <v>Sat</v>
      </c>
      <c r="W988" t="s">
        <v>1052</v>
      </c>
      <c r="X988" t="e">
        <f t="shared" si="31"/>
        <v>#NUM!</v>
      </c>
    </row>
    <row r="989" spans="1:24"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tr">
        <f t="shared" si="30"/>
        <v>Sat</v>
      </c>
      <c r="W989" t="s">
        <v>1052</v>
      </c>
      <c r="X989" t="e">
        <f t="shared" si="31"/>
        <v>#NUM!</v>
      </c>
    </row>
    <row r="990" spans="1:24"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tr">
        <f t="shared" si="30"/>
        <v>Sat</v>
      </c>
      <c r="W990" t="s">
        <v>1052</v>
      </c>
      <c r="X990" t="e">
        <f t="shared" si="31"/>
        <v>#NUM!</v>
      </c>
    </row>
    <row r="991" spans="1:24"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tr">
        <f t="shared" si="30"/>
        <v>Sat</v>
      </c>
      <c r="W991" t="s">
        <v>1052</v>
      </c>
      <c r="X991" t="e">
        <f t="shared" si="31"/>
        <v>#NUM!</v>
      </c>
    </row>
    <row r="992" spans="1:24"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tr">
        <f t="shared" si="30"/>
        <v>Sat</v>
      </c>
      <c r="W992" t="s">
        <v>1052</v>
      </c>
      <c r="X992" t="e">
        <f t="shared" si="31"/>
        <v>#NUM!</v>
      </c>
    </row>
    <row r="993" spans="1:24"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tr">
        <f t="shared" si="30"/>
        <v>Sat</v>
      </c>
      <c r="W993" t="s">
        <v>1052</v>
      </c>
      <c r="X993" t="e">
        <f t="shared" si="31"/>
        <v>#NUM!</v>
      </c>
    </row>
    <row r="994" spans="1:24"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tr">
        <f t="shared" si="30"/>
        <v>Sat</v>
      </c>
      <c r="W994" t="s">
        <v>1052</v>
      </c>
      <c r="X994" t="e">
        <f t="shared" si="31"/>
        <v>#NUM!</v>
      </c>
    </row>
    <row r="995" spans="1:24"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tr">
        <f t="shared" si="30"/>
        <v>Sat</v>
      </c>
      <c r="W995" t="s">
        <v>1052</v>
      </c>
      <c r="X995" t="e">
        <f t="shared" si="31"/>
        <v>#NUM!</v>
      </c>
    </row>
    <row r="996" spans="1:24"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tr">
        <f t="shared" si="30"/>
        <v>Sat</v>
      </c>
      <c r="W996" t="s">
        <v>1052</v>
      </c>
      <c r="X996" t="e">
        <f t="shared" si="31"/>
        <v>#NUM!</v>
      </c>
    </row>
    <row r="997" spans="1:24"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tr">
        <f t="shared" si="30"/>
        <v>Sat</v>
      </c>
      <c r="W997" t="s">
        <v>1052</v>
      </c>
      <c r="X997" t="e">
        <f t="shared" si="31"/>
        <v>#NUM!</v>
      </c>
    </row>
    <row r="998" spans="1:24"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tr">
        <f t="shared" si="30"/>
        <v>Sat</v>
      </c>
      <c r="W998" t="s">
        <v>1052</v>
      </c>
      <c r="X998" t="e">
        <f t="shared" si="31"/>
        <v>#NUM!</v>
      </c>
    </row>
    <row r="999" spans="1:24"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tr">
        <f t="shared" si="30"/>
        <v>Sat</v>
      </c>
      <c r="W999" t="s">
        <v>1052</v>
      </c>
      <c r="X999" t="e">
        <f t="shared" si="31"/>
        <v>#NUM!</v>
      </c>
    </row>
    <row r="1000" spans="1:24"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tr">
        <f t="shared" si="30"/>
        <v>Sat</v>
      </c>
      <c r="W1000" t="s">
        <v>1052</v>
      </c>
      <c r="X1000" t="e">
        <f t="shared" si="31"/>
        <v>#NUM!</v>
      </c>
    </row>
    <row r="1001" spans="1:24"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tr">
        <f t="shared" si="30"/>
        <v>Sat</v>
      </c>
      <c r="W1001" t="s">
        <v>1052</v>
      </c>
      <c r="X1001" t="e">
        <f t="shared" si="31"/>
        <v>#NUM!</v>
      </c>
    </row>
  </sheetData>
  <autoFilter ref="A1:X1001" xr:uid="{8D347D12-8593-4FA9-927E-F28B41121F6B}"/>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C11" sqref="C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 Study</vt:lpstr>
      <vt:lpstr>Chart Tables</vt:lpstr>
      <vt:lpstr>DashBoard</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Steffi Sp</cp:lastModifiedBy>
  <cp:revision/>
  <dcterms:created xsi:type="dcterms:W3CDTF">2007-02-11T02:54:46Z</dcterms:created>
  <dcterms:modified xsi:type="dcterms:W3CDTF">2024-04-02T11:19:37Z</dcterms:modified>
  <cp:category/>
  <cp:contentStatus/>
</cp:coreProperties>
</file>