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ngkorng.Ly\Desktop\"/>
    </mc:Choice>
  </mc:AlternateContent>
  <bookViews>
    <workbookView xWindow="0" yWindow="0" windowWidth="20490" windowHeight="7620"/>
  </bookViews>
  <sheets>
    <sheet name="Expected dependencies" sheetId="1" r:id="rId1"/>
    <sheet name="Club members dependencies" sheetId="2" r:id="rId2"/>
    <sheet name=" Real dependencies" sheetId="3" r:id="rId3"/>
    <sheet name="Summary sheet" sheetId="4" r:id="rId4"/>
  </sheets>
  <definedNames>
    <definedName name="_xlnm._FilterDatabase" localSheetId="2" hidden="1">' Real dependencies'!$A$2:$D$14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11" i="4" l="1"/>
  <c r="D12" i="4"/>
  <c r="D6" i="4"/>
  <c r="D5" i="4"/>
  <c r="C6" i="4"/>
  <c r="B12" i="4"/>
  <c r="C4" i="4"/>
  <c r="C5" i="4"/>
  <c r="C7" i="4"/>
  <c r="D7" i="4" s="1"/>
  <c r="C8" i="4"/>
  <c r="D8" i="4" s="1"/>
  <c r="C9" i="4"/>
  <c r="D9" i="4" s="1"/>
  <c r="C10" i="4"/>
  <c r="D10" i="4" s="1"/>
  <c r="C11" i="4"/>
  <c r="C12" i="4" l="1"/>
  <c r="B13" i="2"/>
  <c r="B12" i="1" l="1"/>
</calcChain>
</file>

<file path=xl/sharedStrings.xml><?xml version="1.0" encoding="utf-8"?>
<sst xmlns="http://schemas.openxmlformats.org/spreadsheetml/2006/main" count="64" uniqueCount="28">
  <si>
    <t>ITEM</t>
  </si>
  <si>
    <t>Workshops</t>
  </si>
  <si>
    <t>Equipments</t>
  </si>
  <si>
    <t>Gifts</t>
  </si>
  <si>
    <t>Food</t>
  </si>
  <si>
    <t>Transport</t>
  </si>
  <si>
    <t>EXPECTED DEPENDENCIES</t>
  </si>
  <si>
    <t>Total</t>
  </si>
  <si>
    <t>Rent</t>
  </si>
  <si>
    <t>Treament</t>
  </si>
  <si>
    <t>Subscription</t>
  </si>
  <si>
    <t>BUDGET</t>
  </si>
  <si>
    <t>Jonh</t>
  </si>
  <si>
    <t>Koeuk</t>
  </si>
  <si>
    <t>Reach</t>
  </si>
  <si>
    <t>Makara</t>
  </si>
  <si>
    <t>Rith</t>
  </si>
  <si>
    <t>Siem</t>
  </si>
  <si>
    <t>Sen Rin</t>
  </si>
  <si>
    <t>Meng Korng</t>
  </si>
  <si>
    <t>CLUB MEMBERS</t>
  </si>
  <si>
    <t>Date</t>
  </si>
  <si>
    <t>Amount</t>
  </si>
  <si>
    <t>Category</t>
  </si>
  <si>
    <t>Person who paid</t>
  </si>
  <si>
    <t>Description</t>
  </si>
  <si>
    <t>REAL DEPENDENCIES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</si>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</sst>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[$៛-453]_-;\-* #,##0[$៛-453]_-;_-* &quot;-&quot;??[$៛-453]_-;_-@_-"/>
    <numFmt numFmtId="165" formatCode="mm\-dd\-yy"/>
  </numFmts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Border="1"/>
    <xf numFmtId="0" fontId="0" fillId="0" borderId="0" xfId="0" applyBorder="1"/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64" fontId="3" fillId="2" borderId="0" xfId="0" applyNumberFormat="1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3" fillId="4" borderId="0" xfId="0" applyNumberFormat="1" applyFont="1" applyFill="1" applyAlignment="1">
      <alignment vertical="center"/>
    </xf>
    <xf numFmtId="0" fontId="2" fillId="6" borderId="0" xfId="0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2" fillId="5" borderId="3" xfId="0" applyFont="1" applyFill="1" applyBorder="1" applyAlignment="1">
      <alignment horizontal="right" vertical="center"/>
    </xf>
    <xf numFmtId="164" fontId="3" fillId="2" borderId="5" xfId="0" applyNumberFormat="1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164" fontId="3" fillId="2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164" fontId="6" fillId="6" borderId="2" xfId="0" applyNumberFormat="1" applyFont="1" applyFill="1" applyBorder="1" applyAlignment="1">
      <alignment vertical="center"/>
    </xf>
    <xf numFmtId="164" fontId="8" fillId="6" borderId="4" xfId="0" applyNumberFormat="1" applyFont="1" applyFill="1" applyBorder="1" applyAlignment="1">
      <alignment vertical="center"/>
    </xf>
    <xf numFmtId="164" fontId="6" fillId="6" borderId="0" xfId="0" applyNumberFormat="1" applyFont="1" applyFill="1" applyAlignment="1">
      <alignment vertical="center"/>
    </xf>
    <xf numFmtId="164" fontId="6" fillId="6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CLUB MEMBERS</a:t>
            </a:r>
          </a:p>
        </c:rich>
      </c:tx>
      <c:layout>
        <c:manualLayout>
          <c:xMode val="edge"/>
          <c:yMode val="edge"/>
          <c:x val="2.1120816461067615E-2"/>
          <c:y val="9.2706199818359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'Club members dependencies'!$B$4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49-4EAC-8AB7-9783B96BFE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49-4EAC-8AB7-9783B96BFE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49-4EAC-8AB7-9783B96BFE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549-4EAC-8AB7-9783B96BFE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549-4EAC-8AB7-9783B96BFE4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549-4EAC-8AB7-9783B96BFE4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549-4EAC-8AB7-9783B96BFE4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549-4EAC-8AB7-9783B96BFE4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549-4EAC-8AB7-9783B96BFE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'Club members dependencies'!$A$5:$A$13</c:f>
              <c:strCache>
                <c:ptCount val="9"/>
                <c:pt idx="0">
                  <c:v>Jonh</c:v>
                </c:pt>
                <c:pt idx="1">
                  <c:v>Koeuk</c:v>
                </c:pt>
                <c:pt idx="2">
                  <c:v>Reach</c:v>
                </c:pt>
                <c:pt idx="3">
                  <c:v>Makara</c:v>
                </c:pt>
                <c:pt idx="4">
                  <c:v>Rith</c:v>
                </c:pt>
                <c:pt idx="5">
                  <c:v>Siem</c:v>
                </c:pt>
                <c:pt idx="6">
                  <c:v>Sen Rin</c:v>
                </c:pt>
                <c:pt idx="7">
                  <c:v>Meng Korng</c:v>
                </c:pt>
                <c:pt idx="8">
                  <c:v>Total</c:v>
                </c:pt>
              </c:strCache>
            </c:strRef>
          </c:cat>
          <c:val>
            <c:numRef>
              <c:f>'Club members dependencies'!$B$5:$B$13</c:f>
              <c:numCache>
                <c:formatCode>_-* #,##0[$៛-453]_-;\-* #,##0[$៛-453]_-;_-* "-"??[$៛-453]_-;_-@_-</c:formatCode>
                <c:ptCount val="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15000</c:v>
                </c:pt>
                <c:pt idx="5">
                  <c:v>30000</c:v>
                </c:pt>
                <c:pt idx="6">
                  <c:v>25000</c:v>
                </c:pt>
                <c:pt idx="7">
                  <c:v>20000</c:v>
                </c:pt>
                <c:pt idx="8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8-4067-B072-AD2D9A7BC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Budget Consumption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sheet'!$B$3</c:f>
              <c:strCache>
                <c:ptCount val="1"/>
                <c:pt idx="0">
                  <c:v>EXPECTED DEPENDENCIES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 sheet'!$A$4:$A$11</c:f>
              <c:strCache>
                <c:ptCount val="8"/>
                <c:pt idx="0">
                  <c:v>Equipments</c:v>
                </c:pt>
                <c:pt idx="1">
                  <c:v>Gifts</c:v>
                </c:pt>
                <c:pt idx="2">
                  <c:v>Food</c:v>
                </c:pt>
                <c:pt idx="3">
                  <c:v>Transport</c:v>
                </c:pt>
                <c:pt idx="4">
                  <c:v>Workshops</c:v>
                </c:pt>
                <c:pt idx="5">
                  <c:v>Rent</c:v>
                </c:pt>
                <c:pt idx="6">
                  <c:v>Treament</c:v>
                </c:pt>
                <c:pt idx="7">
                  <c:v>Subscription</c:v>
                </c:pt>
              </c:strCache>
            </c:strRef>
          </c:cat>
          <c:val>
            <c:numRef>
              <c:f>'Summary sheet'!$B$4:$B$11</c:f>
              <c:numCache>
                <c:formatCode>_-* #,##0[$៛-453]_-;\-* #,##0[$៛-453]_-;_-* "-"??[$៛-453]_-;_-@_-</c:formatCode>
                <c:ptCount val="8"/>
                <c:pt idx="0">
                  <c:v>400000</c:v>
                </c:pt>
                <c:pt idx="1">
                  <c:v>200000</c:v>
                </c:pt>
                <c:pt idx="2">
                  <c:v>400000</c:v>
                </c:pt>
                <c:pt idx="3">
                  <c:v>50000</c:v>
                </c:pt>
                <c:pt idx="4">
                  <c:v>600000</c:v>
                </c:pt>
                <c:pt idx="5">
                  <c:v>100000</c:v>
                </c:pt>
                <c:pt idx="6">
                  <c:v>200000</c:v>
                </c:pt>
                <c:pt idx="7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5-4DA7-B076-A31A55952458}"/>
            </c:ext>
          </c:extLst>
        </c:ser>
        <c:ser>
          <c:idx val="1"/>
          <c:order val="1"/>
          <c:tx>
            <c:strRef>
              <c:f>'Summary sheet'!$C$3</c:f>
              <c:strCache>
                <c:ptCount val="1"/>
                <c:pt idx="0">
                  <c:v>REAL DEPENDENCIES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 sheet'!$A$4:$A$11</c:f>
              <c:strCache>
                <c:ptCount val="8"/>
                <c:pt idx="0">
                  <c:v>Equipments</c:v>
                </c:pt>
                <c:pt idx="1">
                  <c:v>Gifts</c:v>
                </c:pt>
                <c:pt idx="2">
                  <c:v>Food</c:v>
                </c:pt>
                <c:pt idx="3">
                  <c:v>Transport</c:v>
                </c:pt>
                <c:pt idx="4">
                  <c:v>Workshops</c:v>
                </c:pt>
                <c:pt idx="5">
                  <c:v>Rent</c:v>
                </c:pt>
                <c:pt idx="6">
                  <c:v>Treament</c:v>
                </c:pt>
                <c:pt idx="7">
                  <c:v>Subscription</c:v>
                </c:pt>
              </c:strCache>
            </c:strRef>
          </c:cat>
          <c:val>
            <c:numRef>
              <c:f>'Summary sheet'!$C$4:$C$11</c:f>
              <c:numCache>
                <c:formatCode>_-* #,##0[$៛-453]_-;\-* #,##0[$៛-453]_-;_-* "-"??[$៛-453]_-;_-@_-</c:formatCode>
                <c:ptCount val="8"/>
                <c:pt idx="0">
                  <c:v>450000</c:v>
                </c:pt>
                <c:pt idx="1">
                  <c:v>390000</c:v>
                </c:pt>
                <c:pt idx="2">
                  <c:v>395000</c:v>
                </c:pt>
                <c:pt idx="3">
                  <c:v>45000</c:v>
                </c:pt>
                <c:pt idx="4">
                  <c:v>500000</c:v>
                </c:pt>
                <c:pt idx="5">
                  <c:v>95000</c:v>
                </c:pt>
                <c:pt idx="6">
                  <c:v>100000</c:v>
                </c:pt>
                <c:pt idx="7">
                  <c:v>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5-4DA7-B076-A31A55952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8199247"/>
        <c:axId val="378195919"/>
      </c:barChart>
      <c:catAx>
        <c:axId val="37819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5919"/>
        <c:crosses val="autoZero"/>
        <c:auto val="1"/>
        <c:lblAlgn val="ctr"/>
        <c:lblOffset val="100"/>
        <c:noMultiLvlLbl val="0"/>
      </c:catAx>
      <c:valAx>
        <c:axId val="3781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[$៛-453]_-;\-* #,##0[$៛-453]_-;_-* &quot;-&quot;??[$៛-453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sheet'!$B$3</c:f>
              <c:strCache>
                <c:ptCount val="1"/>
                <c:pt idx="0">
                  <c:v>EXPECTED DEPENDENCIES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06-44B6-A47E-4C6F686F1A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06-44B6-A47E-4C6F686F1A0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06-44B6-A47E-4C6F686F1A0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06-44B6-A47E-4C6F686F1A0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506-44B6-A47E-4C6F686F1A0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506-44B6-A47E-4C6F686F1A0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506-44B6-A47E-4C6F686F1A0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506-44B6-A47E-4C6F686F1A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'Summary sheet'!$A$4:$A$11</c:f>
              <c:strCache>
                <c:ptCount val="8"/>
                <c:pt idx="0">
                  <c:v>Equipments</c:v>
                </c:pt>
                <c:pt idx="1">
                  <c:v>Gifts</c:v>
                </c:pt>
                <c:pt idx="2">
                  <c:v>Food</c:v>
                </c:pt>
                <c:pt idx="3">
                  <c:v>Transport</c:v>
                </c:pt>
                <c:pt idx="4">
                  <c:v>Workshops</c:v>
                </c:pt>
                <c:pt idx="5">
                  <c:v>Rent</c:v>
                </c:pt>
                <c:pt idx="6">
                  <c:v>Treament</c:v>
                </c:pt>
                <c:pt idx="7">
                  <c:v>Subscription</c:v>
                </c:pt>
              </c:strCache>
            </c:strRef>
          </c:cat>
          <c:val>
            <c:numRef>
              <c:f>'Summary sheet'!$B$4:$B$11</c:f>
              <c:numCache>
                <c:formatCode>_-* #,##0[$៛-453]_-;\-* #,##0[$៛-453]_-;_-* "-"??[$៛-453]_-;_-@_-</c:formatCode>
                <c:ptCount val="8"/>
                <c:pt idx="0">
                  <c:v>400000</c:v>
                </c:pt>
                <c:pt idx="1">
                  <c:v>200000</c:v>
                </c:pt>
                <c:pt idx="2">
                  <c:v>400000</c:v>
                </c:pt>
                <c:pt idx="3">
                  <c:v>50000</c:v>
                </c:pt>
                <c:pt idx="4">
                  <c:v>600000</c:v>
                </c:pt>
                <c:pt idx="5">
                  <c:v>100000</c:v>
                </c:pt>
                <c:pt idx="6">
                  <c:v>200000</c:v>
                </c:pt>
                <c:pt idx="7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7-4603-B37E-F706F9086D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'Summary sheet'!$C$3</c:f>
              <c:strCache>
                <c:ptCount val="1"/>
                <c:pt idx="0">
                  <c:v>REAL DEPENDENCIES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02-4BE6-8F37-A0EE706B56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02-4BE6-8F37-A0EE706B56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02-4BE6-8F37-A0EE706B56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02-4BE6-8F37-A0EE706B56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002-4BE6-8F37-A0EE706B569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002-4BE6-8F37-A0EE706B569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002-4BE6-8F37-A0EE706B569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002-4BE6-8F37-A0EE706B56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'Summary sheet'!$A$4:$A$11</c:f>
              <c:strCache>
                <c:ptCount val="8"/>
                <c:pt idx="0">
                  <c:v>Equipments</c:v>
                </c:pt>
                <c:pt idx="1">
                  <c:v>Gifts</c:v>
                </c:pt>
                <c:pt idx="2">
                  <c:v>Food</c:v>
                </c:pt>
                <c:pt idx="3">
                  <c:v>Transport</c:v>
                </c:pt>
                <c:pt idx="4">
                  <c:v>Workshops</c:v>
                </c:pt>
                <c:pt idx="5">
                  <c:v>Rent</c:v>
                </c:pt>
                <c:pt idx="6">
                  <c:v>Treament</c:v>
                </c:pt>
                <c:pt idx="7">
                  <c:v>Subscription</c:v>
                </c:pt>
              </c:strCache>
            </c:strRef>
          </c:cat>
          <c:val>
            <c:numRef>
              <c:f>'Summary sheet'!$C$4:$C$11</c:f>
              <c:numCache>
                <c:formatCode>_-* #,##0[$៛-453]_-;\-* #,##0[$៛-453]_-;_-* "-"??[$៛-453]_-;_-@_-</c:formatCode>
                <c:ptCount val="8"/>
                <c:pt idx="0">
                  <c:v>450000</c:v>
                </c:pt>
                <c:pt idx="1">
                  <c:v>390000</c:v>
                </c:pt>
                <c:pt idx="2">
                  <c:v>395000</c:v>
                </c:pt>
                <c:pt idx="3">
                  <c:v>45000</c:v>
                </c:pt>
                <c:pt idx="4">
                  <c:v>500000</c:v>
                </c:pt>
                <c:pt idx="5">
                  <c:v>95000</c:v>
                </c:pt>
                <c:pt idx="6">
                  <c:v>100000</c:v>
                </c:pt>
                <c:pt idx="7">
                  <c:v>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D-4AB7-95E5-04BE2C83EF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274542</xdr:colOff>
      <xdr:row>2</xdr:row>
      <xdr:rowOff>186018</xdr:rowOff>
    </xdr:from>
    <xdr:to>
      <xdr:col>11</xdr:col>
      <xdr:colOff>22412</xdr:colOff>
      <xdr:row>12</xdr:row>
      <xdr:rowOff>336177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2</xdr:row>
      <xdr:rowOff>2721</xdr:rowOff>
    </xdr:from>
    <xdr:to>
      <xdr:col>12</xdr:col>
      <xdr:colOff>435429</xdr:colOff>
      <xdr:row>11</xdr:row>
      <xdr:rowOff>326572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187618</xdr:rowOff>
    </xdr:from>
    <xdr:to>
      <xdr:col>3</xdr:col>
      <xdr:colOff>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145676</xdr:colOff>
      <xdr:row>13</xdr:row>
      <xdr:rowOff>2648</xdr:rowOff>
    </xdr:from>
    <xdr:to>
      <xdr:col>8</xdr:col>
      <xdr:colOff>190499</xdr:colOff>
      <xdr:row>30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zoomScaleNormal="100" workbookViewId="0">
      <selection activeCell="A4" sqref="A4"/>
    </sheetView>
  </sheetViews>
  <sheetFormatPr defaultRowHeight="15" x14ac:dyDescent="0.25"/>
  <cols>
    <col min="1" max="1" width="18.7109375" customWidth="1"/>
    <col min="2" max="2" width="30.7109375" customWidth="1"/>
    <col min="3" max="3" width="13.85546875" customWidth="1"/>
  </cols>
  <sheetData>
    <row r="3" spans="1:2" ht="28.5" customHeight="1" x14ac:dyDescent="0.25">
      <c r="A3" s="3" t="s">
        <v>0</v>
      </c>
      <c r="B3" s="3" t="s">
        <v>6</v>
      </c>
    </row>
    <row r="4" spans="1:2" ht="27.75" customHeight="1" x14ac:dyDescent="0.25">
      <c r="A4" s="5" t="s">
        <v>2</v>
      </c>
      <c r="B4" s="7">
        <v>400000</v>
      </c>
    </row>
    <row r="5" spans="1:2" ht="27.75" customHeight="1" x14ac:dyDescent="0.25">
      <c r="A5" s="5" t="s">
        <v>3</v>
      </c>
      <c r="B5" s="7">
        <v>200000</v>
      </c>
    </row>
    <row r="6" spans="1:2" ht="27.75" customHeight="1" x14ac:dyDescent="0.25">
      <c r="A6" s="5" t="s">
        <v>4</v>
      </c>
      <c r="B6" s="7">
        <v>400000</v>
      </c>
    </row>
    <row r="7" spans="1:2" ht="27.75" customHeight="1" x14ac:dyDescent="0.25">
      <c r="A7" s="5" t="s">
        <v>5</v>
      </c>
      <c r="B7" s="7">
        <v>50000</v>
      </c>
    </row>
    <row r="8" spans="1:2" ht="27.75" customHeight="1" x14ac:dyDescent="0.25">
      <c r="A8" s="5" t="s">
        <v>1</v>
      </c>
      <c r="B8" s="7">
        <v>600000</v>
      </c>
    </row>
    <row r="9" spans="1:2" ht="24.75" customHeight="1" x14ac:dyDescent="0.25">
      <c r="A9" s="6" t="s">
        <v>8</v>
      </c>
      <c r="B9" s="8">
        <v>100000</v>
      </c>
    </row>
    <row r="10" spans="1:2" ht="26.25" customHeight="1" x14ac:dyDescent="0.25">
      <c r="A10" s="6" t="s">
        <v>9</v>
      </c>
      <c r="B10" s="8">
        <v>200000</v>
      </c>
    </row>
    <row r="11" spans="1:2" ht="27" customHeight="1" x14ac:dyDescent="0.25">
      <c r="A11" s="6" t="s">
        <v>10</v>
      </c>
      <c r="B11" s="7">
        <v>200000</v>
      </c>
    </row>
    <row r="12" spans="1:2" ht="28.5" customHeight="1" x14ac:dyDescent="0.25">
      <c r="A12" s="24" t="s">
        <v>7</v>
      </c>
      <c r="B12" s="27">
        <f>SUM(B4:B11)</f>
        <v>2150000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3"/>
  <sheetViews>
    <sheetView zoomScale="85" zoomScaleNormal="85" workbookViewId="0">
      <selection activeCell="A6" sqref="A6"/>
    </sheetView>
  </sheetViews>
  <sheetFormatPr defaultRowHeight="15" x14ac:dyDescent="0.25"/>
  <cols>
    <col min="1" max="1" width="22.85546875" customWidth="1"/>
    <col min="2" max="2" width="20.5703125" customWidth="1"/>
  </cols>
  <sheetData>
    <row r="4" spans="1:2" ht="27.75" customHeight="1" x14ac:dyDescent="0.25">
      <c r="A4" s="16" t="s">
        <v>20</v>
      </c>
      <c r="B4" s="3" t="s">
        <v>11</v>
      </c>
    </row>
    <row r="5" spans="1:2" ht="25.5" customHeight="1" x14ac:dyDescent="0.25">
      <c r="A5" s="22" t="s">
        <v>12</v>
      </c>
      <c r="B5" s="23">
        <v>10000</v>
      </c>
    </row>
    <row r="6" spans="1:2" ht="25.5" customHeight="1" x14ac:dyDescent="0.25">
      <c r="A6" s="22" t="s">
        <v>13</v>
      </c>
      <c r="B6" s="23">
        <v>15000</v>
      </c>
    </row>
    <row r="7" spans="1:2" ht="25.5" customHeight="1" x14ac:dyDescent="0.25">
      <c r="A7" s="22" t="s">
        <v>14</v>
      </c>
      <c r="B7" s="23">
        <v>20000</v>
      </c>
    </row>
    <row r="8" spans="1:2" ht="25.5" customHeight="1" x14ac:dyDescent="0.25">
      <c r="A8" s="22" t="s">
        <v>15</v>
      </c>
      <c r="B8" s="23">
        <v>25000</v>
      </c>
    </row>
    <row r="9" spans="1:2" ht="25.5" customHeight="1" x14ac:dyDescent="0.25">
      <c r="A9" s="22" t="s">
        <v>16</v>
      </c>
      <c r="B9" s="23">
        <v>15000</v>
      </c>
    </row>
    <row r="10" spans="1:2" ht="25.5" customHeight="1" x14ac:dyDescent="0.25">
      <c r="A10" s="22" t="s">
        <v>17</v>
      </c>
      <c r="B10" s="23">
        <v>30000</v>
      </c>
    </row>
    <row r="11" spans="1:2" ht="25.5" customHeight="1" x14ac:dyDescent="0.25">
      <c r="A11" s="22" t="s">
        <v>18</v>
      </c>
      <c r="B11" s="23">
        <v>25000</v>
      </c>
    </row>
    <row r="12" spans="1:2" ht="25.5" customHeight="1" x14ac:dyDescent="0.25">
      <c r="A12" s="22" t="s">
        <v>19</v>
      </c>
      <c r="B12" s="23">
        <v>20000</v>
      </c>
    </row>
    <row r="13" spans="1:2" ht="27.75" customHeight="1" x14ac:dyDescent="0.25">
      <c r="A13" s="24" t="s">
        <v>7</v>
      </c>
      <c r="B13" s="28">
        <f>SUM(B5:B12)</f>
        <v>160000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8" sqref="C8"/>
    </sheetView>
  </sheetViews>
  <sheetFormatPr defaultRowHeight="15" x14ac:dyDescent="0.25"/>
  <cols>
    <col min="1" max="1" width="17" customWidth="1"/>
    <col min="2" max="4" width="26.5703125" customWidth="1"/>
    <col min="5" max="5" width="35.42578125" customWidth="1"/>
  </cols>
  <sheetData>
    <row r="1" spans="1:5" x14ac:dyDescent="0.25">
      <c r="A1" s="18"/>
      <c r="B1" s="18"/>
      <c r="C1" s="18"/>
      <c r="D1" s="18"/>
      <c r="E1" s="18"/>
    </row>
    <row r="2" spans="1:5" ht="24.75" customHeight="1" x14ac:dyDescent="0.25">
      <c r="A2" s="17" t="s">
        <v>21</v>
      </c>
      <c r="B2" s="17" t="s">
        <v>22</v>
      </c>
      <c r="C2" s="17" t="s">
        <v>23</v>
      </c>
      <c r="D2" s="17" t="s">
        <v>24</v>
      </c>
      <c r="E2" s="17" t="s">
        <v>25</v>
      </c>
    </row>
    <row r="3" spans="1:5" ht="22.5" customHeight="1" x14ac:dyDescent="0.25">
      <c r="A3" s="11">
        <v>44932</v>
      </c>
      <c r="B3" s="13">
        <v>200000</v>
      </c>
      <c r="C3" s="14" t="s">
        <v>2</v>
      </c>
      <c r="D3" s="29" t="s">
        <v>17</v>
      </c>
      <c r="E3" s="15"/>
    </row>
    <row r="4" spans="1:5" ht="22.5" customHeight="1" x14ac:dyDescent="0.25">
      <c r="A4" s="11">
        <v>44963</v>
      </c>
      <c r="B4" s="13">
        <v>250000</v>
      </c>
      <c r="C4" s="14" t="s">
        <v>1</v>
      </c>
      <c r="D4" s="29" t="s">
        <v>12</v>
      </c>
      <c r="E4" s="15"/>
    </row>
    <row r="5" spans="1:5" ht="22.5" customHeight="1" x14ac:dyDescent="0.25">
      <c r="A5" s="11">
        <v>44991</v>
      </c>
      <c r="B5" s="13">
        <v>95000</v>
      </c>
      <c r="C5" s="14" t="s">
        <v>8</v>
      </c>
      <c r="D5" s="29" t="s">
        <v>19</v>
      </c>
      <c r="E5" s="15"/>
    </row>
    <row r="6" spans="1:5" ht="22.5" customHeight="1" x14ac:dyDescent="0.25">
      <c r="A6" s="11">
        <v>45022</v>
      </c>
      <c r="B6" s="13">
        <v>100000</v>
      </c>
      <c r="C6" s="14" t="s">
        <v>9</v>
      </c>
      <c r="D6" s="29" t="s">
        <v>13</v>
      </c>
      <c r="E6" s="15"/>
    </row>
    <row r="7" spans="1:5" ht="22.5" customHeight="1" x14ac:dyDescent="0.25">
      <c r="A7" s="11">
        <v>45052</v>
      </c>
      <c r="B7" s="13">
        <v>195000</v>
      </c>
      <c r="C7" s="14" t="s">
        <v>10</v>
      </c>
      <c r="D7" s="29" t="s">
        <v>14</v>
      </c>
      <c r="E7" s="15"/>
    </row>
    <row r="8" spans="1:5" ht="22.5" customHeight="1" x14ac:dyDescent="0.25">
      <c r="A8" s="11">
        <v>45083</v>
      </c>
      <c r="B8" s="13">
        <v>45000</v>
      </c>
      <c r="C8" s="14" t="s">
        <v>5</v>
      </c>
      <c r="D8" s="29" t="s">
        <v>17</v>
      </c>
      <c r="E8" s="15"/>
    </row>
    <row r="9" spans="1:5" ht="22.5" customHeight="1" x14ac:dyDescent="0.25">
      <c r="A9" s="11">
        <v>45113</v>
      </c>
      <c r="B9" s="13">
        <v>250000</v>
      </c>
      <c r="C9" s="14" t="s">
        <v>2</v>
      </c>
      <c r="D9" s="29" t="s">
        <v>18</v>
      </c>
      <c r="E9" s="15"/>
    </row>
    <row r="10" spans="1:5" ht="22.5" customHeight="1" x14ac:dyDescent="0.25">
      <c r="A10" s="11">
        <v>45144</v>
      </c>
      <c r="B10" s="13">
        <v>90000</v>
      </c>
      <c r="C10" s="14" t="s">
        <v>3</v>
      </c>
      <c r="D10" s="29" t="s">
        <v>16</v>
      </c>
      <c r="E10" s="15"/>
    </row>
    <row r="11" spans="1:5" ht="22.5" customHeight="1" x14ac:dyDescent="0.25">
      <c r="A11" s="11">
        <v>45175</v>
      </c>
      <c r="B11" s="13">
        <v>150000</v>
      </c>
      <c r="C11" s="14" t="s">
        <v>4</v>
      </c>
      <c r="D11" s="29" t="s">
        <v>15</v>
      </c>
      <c r="E11" s="15"/>
    </row>
    <row r="12" spans="1:5" ht="22.5" customHeight="1" x14ac:dyDescent="0.25">
      <c r="A12" s="11">
        <v>45205</v>
      </c>
      <c r="B12" s="13">
        <v>250000</v>
      </c>
      <c r="C12" s="14" t="s">
        <v>1</v>
      </c>
      <c r="D12" s="29" t="s">
        <v>16</v>
      </c>
      <c r="E12" s="15"/>
    </row>
    <row r="13" spans="1:5" ht="22.5" customHeight="1" x14ac:dyDescent="0.25">
      <c r="A13" s="11">
        <v>45236</v>
      </c>
      <c r="B13" s="13">
        <v>245000</v>
      </c>
      <c r="C13" s="14" t="s">
        <v>4</v>
      </c>
      <c r="D13" s="29" t="s">
        <v>12</v>
      </c>
      <c r="E13" s="15"/>
    </row>
    <row r="14" spans="1:5" ht="22.5" customHeight="1" x14ac:dyDescent="0.25">
      <c r="A14" s="11">
        <v>45266</v>
      </c>
      <c r="B14" s="13">
        <v>300000</v>
      </c>
      <c r="C14" s="14" t="s">
        <v>3</v>
      </c>
      <c r="D14" s="29" t="s">
        <v>19</v>
      </c>
      <c r="E14" s="15"/>
    </row>
    <row r="15" spans="1:5" x14ac:dyDescent="0.25">
      <c r="A15" s="1"/>
      <c r="B15" s="1"/>
      <c r="C15" s="1"/>
      <c r="D15" s="1"/>
      <c r="E15" s="1"/>
    </row>
    <row r="18" spans="3:3" x14ac:dyDescent="0.25">
      <c r="C18" s="2"/>
    </row>
  </sheetData>
  <autoFilter ref="A2:D14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'Expected dependencies'!$A$4:$A$11</xm:f>
          </x14:formula1>
          <xm:sqref>C3:C14</xm:sqref>
        </x14:dataValidation>
        <x14:dataValidation type="list" allowBlank="1" showInputMessage="1" showErrorMessage="1">
          <x14:formula1>
            <xm:f>'Club members dependencies'!$A$5:$A$12</xm:f>
          </x14:formula1>
          <xm:sqref>D3:D14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opLeftCell="A13" zoomScaleNormal="100" workbookViewId="0">
      <selection activeCell="D4" sqref="D4"/>
    </sheetView>
  </sheetViews>
  <sheetFormatPr defaultRowHeight="15" x14ac:dyDescent="0.25"/>
  <cols>
    <col min="1" max="1" width="18" customWidth="1"/>
    <col min="2" max="2" width="33.7109375" customWidth="1"/>
    <col min="3" max="3" width="30.28515625" customWidth="1"/>
    <col min="4" max="4" width="45.140625" customWidth="1"/>
  </cols>
  <sheetData>
    <row r="3" spans="1:4" ht="26.25" customHeight="1" x14ac:dyDescent="0.25">
      <c r="A3" s="3" t="s">
        <v>0</v>
      </c>
      <c r="B3" s="4" t="s">
        <v>6</v>
      </c>
      <c r="C3" s="12" t="s">
        <v>26</v>
      </c>
      <c r="D3" s="21" t="s">
        <v>27</v>
      </c>
    </row>
    <row r="4" spans="1:4" ht="27" customHeight="1" x14ac:dyDescent="0.25">
      <c r="A4" s="5" t="s">
        <v>2</v>
      </c>
      <c r="B4" s="7">
        <v>400000</v>
      </c>
      <c r="C4" s="20">
        <f>SUM(' Real dependencies'!B3+' Real dependencies'!B9)</f>
        <v>450000</v>
      </c>
      <c r="D4" s="9" t="str">
        <f>IF(C4&gt;B4,"Out of Budget",IF(ABS(B4-C4)&lt;10000,"be careful,You're close to the end of the budget","OK"))</f>
        <v>Out of Budget</v>
      </c>
    </row>
    <row r="5" spans="1:4" ht="27" customHeight="1" x14ac:dyDescent="0.25">
      <c r="A5" s="5" t="s">
        <v>3</v>
      </c>
      <c r="B5" s="7">
        <v>200000</v>
      </c>
      <c r="C5" s="20">
        <f>SUM(' Real dependencies'!B14+' Real dependencies'!B10)</f>
        <v>390000</v>
      </c>
      <c r="D5" s="9" t="str">
        <f>IF(C5&gt;B5,"Out of Budget",IF(ABS(B5-C5)&lt;10000,"be careful,You're close to the end of the budget","OK"))</f>
        <v>Out of Budget</v>
      </c>
    </row>
    <row r="6" spans="1:4" ht="27" customHeight="1" x14ac:dyDescent="0.25">
      <c r="A6" s="5" t="s">
        <v>4</v>
      </c>
      <c r="B6" s="7">
        <v>400000</v>
      </c>
      <c r="C6" s="20">
        <f>SUM(' Real dependencies'!B11+' Real dependencies'!B13)</f>
        <v>395000</v>
      </c>
      <c r="D6" s="9" t="str">
        <f>IF(C6&gt;B6,"Out of Budget",IF(ABS(B6-C6)&lt;10000,"be careful,You're close to the end of the budget","OK"))</f>
        <v>be careful,You're close to the end of the budget</v>
      </c>
    </row>
    <row r="7" spans="1:4" ht="27" customHeight="1" x14ac:dyDescent="0.25">
      <c r="A7" s="5" t="s">
        <v>5</v>
      </c>
      <c r="B7" s="7">
        <v>50000</v>
      </c>
      <c r="C7" s="20">
        <f>SUM(' Real dependencies'!B8)</f>
        <v>45000</v>
      </c>
      <c r="D7" s="9" t="str">
        <f t="shared" ref="D7:D12" si="0">IF(C7&gt;B7,"Out of Budget",IF(ABS(B7-C7)&lt;10000,"be careful,You're close to the end of the budget","OK"))</f>
        <v>be careful,You're close to the end of the budget</v>
      </c>
    </row>
    <row r="8" spans="1:4" ht="27" customHeight="1" x14ac:dyDescent="0.25">
      <c r="A8" s="5" t="s">
        <v>1</v>
      </c>
      <c r="B8" s="7">
        <v>600000</v>
      </c>
      <c r="C8" s="20">
        <f>SUM(' Real dependencies'!B4+' Real dependencies'!B12)</f>
        <v>500000</v>
      </c>
      <c r="D8" s="9" t="str">
        <f t="shared" si="0"/>
        <v>OK</v>
      </c>
    </row>
    <row r="9" spans="1:4" ht="27" customHeight="1" x14ac:dyDescent="0.25">
      <c r="A9" s="6" t="s">
        <v>8</v>
      </c>
      <c r="B9" s="8">
        <v>100000</v>
      </c>
      <c r="C9" s="20">
        <f>SUM(' Real dependencies'!B5)</f>
        <v>95000</v>
      </c>
      <c r="D9" s="9" t="str">
        <f t="shared" si="0"/>
        <v>be careful,You're close to the end of the budget</v>
      </c>
    </row>
    <row r="10" spans="1:4" ht="27" customHeight="1" x14ac:dyDescent="0.25">
      <c r="A10" s="6" t="s">
        <v>9</v>
      </c>
      <c r="B10" s="8">
        <v>200000</v>
      </c>
      <c r="C10" s="20">
        <f>SUM(' Real dependencies'!B6)</f>
        <v>100000</v>
      </c>
      <c r="D10" s="9" t="str">
        <f t="shared" si="0"/>
        <v>OK</v>
      </c>
    </row>
    <row r="11" spans="1:4" ht="27" customHeight="1" x14ac:dyDescent="0.25">
      <c r="A11" s="6" t="s">
        <v>10</v>
      </c>
      <c r="B11" s="7">
        <v>200000</v>
      </c>
      <c r="C11" s="20">
        <f>SUM(' Real dependencies'!B7)</f>
        <v>195000</v>
      </c>
      <c r="D11" s="9" t="str">
        <f>IF(C11&gt;B11,"Out of Budget",IF(ABS(B11-C11)&lt;10000,"be careful,You're close to the end of the budget","OK"))</f>
        <v>be careful,You're close to the end of the budget</v>
      </c>
    </row>
    <row r="12" spans="1:4" ht="26.25" customHeight="1" x14ac:dyDescent="0.25">
      <c r="A12" s="19" t="s">
        <v>7</v>
      </c>
      <c r="B12" s="25">
        <f>SUM(B4:B11)</f>
        <v>2150000</v>
      </c>
      <c r="C12" s="26">
        <f>SUM(C4:C11)</f>
        <v>2170000</v>
      </c>
      <c r="D12" s="10" t="str">
        <f t="shared" si="0"/>
        <v>Out of Budget</v>
      </c>
    </row>
  </sheetData>
  <conditionalFormatting sqref="D4:D12">
    <cfRule type="cellIs" dxfId="10" priority="11" operator="equal">
      <formula>$D$4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14AA565E-1EC9-4554-8C1D-E0E925B63284}">
            <xm:f>NOT(ISERROR(SEARCH($D$4,D4)))</xm:f>
            <xm:f>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D4:D12</xm:sqref>
        </x14:conditionalFormatting>
        <x14:conditionalFormatting xmlns:xm="http://schemas.microsoft.com/office/excel/2006/main">
          <x14:cfRule type="containsText" priority="10" operator="containsText" id="{F26AC2AD-AB3A-4D5C-830D-EBA5E1E3BD9C}">
            <xm:f>NOT(ISERROR(SEARCH($D$4,D6)))</xm:f>
            <xm:f>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" operator="containsText" id="{32AB9D22-5477-437C-8836-383606A441ED}">
            <xm:f>NOT(ISERROR(SEARCH($D$6,D6)))</xm:f>
            <xm:f>$D$6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" operator="containsText" id="{83964885-9F4C-40D7-B4D2-51B28DFFB22B}">
            <xm:f>NOT(ISERROR(SEARCH($D$6,D6)))</xm:f>
            <xm:f>$D$6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ontainsText" priority="6" operator="containsText" id="{08A9F39D-63A3-45BE-A1BD-9DBFC35A7808}">
            <xm:f>NOT(ISERROR(SEARCH($D$7,D7)))</xm:f>
            <xm:f>$D$7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id="{47C13DCE-938A-4C49-AC58-86C3BF8C8B67}">
            <xm:f>NOT(ISERROR(SEARCH($D$7,D7)))</xm:f>
            <xm:f>$D$7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ontainsText" priority="4" operator="containsText" id="{B0237005-D846-4950-8144-144937C9EDE2}">
            <xm:f>NOT(ISERROR(SEARCH($D$8,D8)))</xm:f>
            <xm:f>$D$8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ontainsText" priority="3" operator="containsText" id="{587CE748-FD3A-4D28-901C-186963852EF8}">
            <xm:f>NOT(ISERROR(SEARCH($D$10,D10)))</xm:f>
            <xm:f>$D$10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2" operator="containsText" id="{CC8F1B16-6E9A-4781-AAA6-4BC02D39BB78}">
            <xm:f>NOT(ISERROR(SEARCH($D$9,D9)))</xm:f>
            <xm:f>$D$9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" operator="containsText" id="{D82E3F9A-A1E9-494C-B48A-3558BA84E3AB}">
            <xm:f>NOT(ISERROR(SEARCH($D$11,D11)))</xm:f>
            <xm:f>$D$11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D11:D12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Expected dependencies</vt:lpstr>
      <vt:lpstr>Club members dependencies</vt:lpstr>
      <vt:lpstr> Real dependencies</vt:lpstr>
      <vt:lpstr>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MENGKORNG.LY</dc:creator>
  <cp:lastModifiedBy>MENGKORNG.LY</cp:lastModifiedBy>
  <dcterms:created xsi:type="dcterms:W3CDTF">2023-06-02T03:40:37Z</dcterms:created>
  <dcterms:modified xsi:type="dcterms:W3CDTF">2023-06-11T23:53:16Z</dcterms:modified>
</cp:coreProperties>
</file>