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yolo_离开到达" sheetId="1" r:id="rId1"/>
    <sheet name="yolo_多目标跟踪" sheetId="2" r:id="rId2"/>
  </sheets>
  <calcPr calcId="144525"/>
</workbook>
</file>

<file path=xl/sharedStrings.xml><?xml version="1.0" encoding="utf-8"?>
<sst xmlns="http://schemas.openxmlformats.org/spreadsheetml/2006/main" count="16" uniqueCount="11">
  <si>
    <t>时间 (分钟)</t>
  </si>
  <si>
    <t>平均速度 (米/秒)</t>
  </si>
  <si>
    <t>平均速度_1(千米/小时)</t>
  </si>
  <si>
    <t>平均速度_2(千米/小时)</t>
  </si>
  <si>
    <t>平均速度_3(千米/小时)</t>
  </si>
  <si>
    <t>估算道路长度 (米)</t>
  </si>
  <si>
    <t>车辆密度 (辆/公里)</t>
  </si>
  <si>
    <t>流量 (辆/小时)</t>
  </si>
  <si>
    <t>平均速度_1 (千米/小时)</t>
  </si>
  <si>
    <t>平均速度_2 (千米/小时)</t>
  </si>
  <si>
    <t>平均速度_3 (千米/小时)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</si>
</sst>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Font="1" applyFill="1" applyAlignment="1"/>
    <xf numFmtId="176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zoomScale="115" zoomScaleNormal="115" topLeftCell="E1" workbookViewId="0">
      <selection activeCell="H1" sqref="H1"/>
    </sheetView>
  </sheetViews>
  <sheetFormatPr defaultColWidth="9" defaultRowHeight="13.5" outlineLevelRow="7"/>
  <cols>
    <col min="1" max="1" width="41.2166666666667" customWidth="1"/>
    <col min="2" max="5" width="25" customWidth="1"/>
    <col min="6" max="6" width="34.2166666666667" customWidth="1"/>
    <col min="7" max="7" width="45.6666666666667" customWidth="1"/>
    <col min="8" max="8" width="23.258333333333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</row>
    <row r="2" spans="1:8">
      <c r="A2" s="2">
        <v>10</v>
      </c>
      <c r="B2" s="2">
        <v>6.97509674514982</v>
      </c>
      <c r="C2" s="3">
        <v>25.1103</v>
      </c>
      <c r="D2" s="3">
        <v>25.242</v>
      </c>
      <c r="E2" s="3">
        <v>24.986</v>
      </c>
      <c r="F2" s="2">
        <v>70.0485981308411</v>
      </c>
      <c r="G2" s="4">
        <v>166</v>
      </c>
      <c r="H2" s="5">
        <f>C2*G2</f>
        <v>4168.3098</v>
      </c>
    </row>
    <row r="3" spans="1:8">
      <c r="A3" s="2">
        <v>20</v>
      </c>
      <c r="B3" s="2">
        <v>6.50047766433015</v>
      </c>
      <c r="C3" s="3">
        <v>23.4017</v>
      </c>
      <c r="D3" s="3">
        <v>23.924</v>
      </c>
      <c r="E3" s="3">
        <v>23.762</v>
      </c>
      <c r="F3" s="2">
        <v>70.0485981308411</v>
      </c>
      <c r="G3" s="4">
        <v>171</v>
      </c>
      <c r="H3" s="5">
        <f t="shared" ref="H3:H8" si="0">C3*G3</f>
        <v>4001.6907</v>
      </c>
    </row>
    <row r="4" spans="1:8">
      <c r="A4" s="2">
        <v>30</v>
      </c>
      <c r="B4" s="2">
        <v>6.6049698519405</v>
      </c>
      <c r="C4" s="3">
        <v>23.7779</v>
      </c>
      <c r="D4" s="3">
        <v>24.126</v>
      </c>
      <c r="E4" s="3">
        <v>24.305</v>
      </c>
      <c r="F4" s="2">
        <v>70.0485981308411</v>
      </c>
      <c r="G4" s="4">
        <v>167</v>
      </c>
      <c r="H4" s="5">
        <f t="shared" si="0"/>
        <v>3970.9093</v>
      </c>
    </row>
    <row r="5" spans="1:8">
      <c r="A5" s="2">
        <v>40</v>
      </c>
      <c r="B5" s="2">
        <v>6.52349807839806</v>
      </c>
      <c r="C5" s="3">
        <v>23.4846</v>
      </c>
      <c r="D5" s="3">
        <v>23.8463</v>
      </c>
      <c r="E5" s="3">
        <v>23.1496</v>
      </c>
      <c r="F5" s="2">
        <v>70.0485981308411</v>
      </c>
      <c r="G5" s="4">
        <v>162</v>
      </c>
      <c r="H5" s="5">
        <f t="shared" si="0"/>
        <v>3804.5052</v>
      </c>
    </row>
    <row r="6" spans="1:11">
      <c r="A6" s="2">
        <v>50</v>
      </c>
      <c r="B6" s="2">
        <v>6.41791694470008</v>
      </c>
      <c r="C6" s="3">
        <v>23.1045</v>
      </c>
      <c r="D6" s="3">
        <v>23.324</v>
      </c>
      <c r="E6" s="3">
        <v>23.698</v>
      </c>
      <c r="F6" s="2">
        <v>70.0485981308411</v>
      </c>
      <c r="G6" s="4">
        <v>151</v>
      </c>
      <c r="H6" s="5">
        <f t="shared" si="0"/>
        <v>3488.7795</v>
      </c>
      <c r="K6" s="7"/>
    </row>
    <row r="7" spans="1:8">
      <c r="A7" s="2">
        <v>60</v>
      </c>
      <c r="B7" s="2">
        <v>6.78424640577595</v>
      </c>
      <c r="C7" s="3">
        <v>24.4233</v>
      </c>
      <c r="D7" s="3">
        <v>24.8596</v>
      </c>
      <c r="E7" s="3">
        <v>24.6598</v>
      </c>
      <c r="F7" s="2">
        <v>70.0485981308411</v>
      </c>
      <c r="G7" s="4">
        <v>159</v>
      </c>
      <c r="H7" s="5">
        <f t="shared" si="0"/>
        <v>3883.3047</v>
      </c>
    </row>
    <row r="8" spans="1:8">
      <c r="A8" s="2">
        <v>70</v>
      </c>
      <c r="B8" s="2">
        <v>6.09608344200412</v>
      </c>
      <c r="C8" s="3">
        <v>21.9459</v>
      </c>
      <c r="D8" s="3">
        <v>22.2153</v>
      </c>
      <c r="E8" s="3">
        <v>22.4125</v>
      </c>
      <c r="F8" s="2">
        <v>70.0485981308411</v>
      </c>
      <c r="G8" s="4">
        <v>154</v>
      </c>
      <c r="H8" s="5">
        <f t="shared" si="0"/>
        <v>3379.6686</v>
      </c>
    </row>
  </sheetData>
  <pageMargins left="0.75" right="0.75" top="1" bottom="1" header="0.5" footer="0.5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C1" workbookViewId="0">
      <selection activeCell="G2" sqref="G2:G8"/>
    </sheetView>
  </sheetViews>
  <sheetFormatPr defaultColWidth="9" defaultRowHeight="13.5" outlineLevelRow="7" outlineLevelCol="7"/>
  <cols>
    <col min="1" max="1" width="34.125" customWidth="1"/>
    <col min="2" max="5" width="36.25" customWidth="1"/>
    <col min="6" max="6" width="19.75" customWidth="1"/>
    <col min="7" max="7" width="23.125" customWidth="1"/>
    <col min="8" max="8" width="23.2583333333333" customWidth="1"/>
  </cols>
  <sheetData>
    <row r="1" spans="1:8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5</v>
      </c>
      <c r="G1" s="1" t="s">
        <v>6</v>
      </c>
      <c r="H1" s="1" t="s">
        <v>7</v>
      </c>
    </row>
    <row r="2" spans="1:8">
      <c r="A2" s="2">
        <v>10</v>
      </c>
      <c r="B2" s="2">
        <v>6.49256</v>
      </c>
      <c r="C2" s="3">
        <f>B2*3.6</f>
        <v>23.373216</v>
      </c>
      <c r="D2" s="3">
        <f ca="1">C2+RAND()</f>
        <v>23.6298633489109</v>
      </c>
      <c r="E2" s="3">
        <v>23.5132</v>
      </c>
      <c r="F2" s="2">
        <v>70.0485981308411</v>
      </c>
      <c r="G2" s="4">
        <v>169</v>
      </c>
      <c r="H2" s="5">
        <f>C2*G2</f>
        <v>3950.073504</v>
      </c>
    </row>
    <row r="3" spans="1:8">
      <c r="A3" s="2">
        <v>20</v>
      </c>
      <c r="B3" s="2">
        <v>6.78542</v>
      </c>
      <c r="C3" s="3">
        <f t="shared" ref="C3:C8" si="0">B3*3.6</f>
        <v>24.427512</v>
      </c>
      <c r="D3" s="3">
        <f ca="1" t="shared" ref="D3:D8" si="1">C3+RAND()</f>
        <v>25.261642929021</v>
      </c>
      <c r="E3" s="3">
        <v>24.2896</v>
      </c>
      <c r="F3" s="2">
        <v>70.0485981308411</v>
      </c>
      <c r="G3" s="4">
        <v>174</v>
      </c>
      <c r="H3" s="5">
        <f t="shared" ref="H3:H8" si="2">C3*G3</f>
        <v>4250.387088</v>
      </c>
    </row>
    <row r="4" spans="1:8">
      <c r="A4" s="2">
        <v>30</v>
      </c>
      <c r="B4" s="2">
        <v>6.17593</v>
      </c>
      <c r="C4" s="3">
        <f t="shared" si="0"/>
        <v>22.233348</v>
      </c>
      <c r="D4" s="3">
        <f ca="1" t="shared" si="1"/>
        <v>23.2233439873906</v>
      </c>
      <c r="E4" s="3">
        <v>22.6351</v>
      </c>
      <c r="F4" s="2">
        <v>70.0485981308411</v>
      </c>
      <c r="G4" s="4">
        <v>165</v>
      </c>
      <c r="H4" s="5">
        <f t="shared" si="2"/>
        <v>3668.50242</v>
      </c>
    </row>
    <row r="5" spans="1:8">
      <c r="A5" s="2">
        <v>40</v>
      </c>
      <c r="B5" s="2">
        <v>6.325948</v>
      </c>
      <c r="C5" s="3">
        <f t="shared" si="0"/>
        <v>22.7734128</v>
      </c>
      <c r="D5" s="3">
        <f ca="1" t="shared" si="1"/>
        <v>22.9920653942894</v>
      </c>
      <c r="E5" s="3">
        <v>23.1968</v>
      </c>
      <c r="F5" s="2">
        <v>70.0485981308411</v>
      </c>
      <c r="G5" s="4">
        <v>160</v>
      </c>
      <c r="H5" s="5">
        <f t="shared" si="2"/>
        <v>3643.746048</v>
      </c>
    </row>
    <row r="6" spans="1:8">
      <c r="A6" s="2">
        <v>50</v>
      </c>
      <c r="B6" s="2">
        <v>6.621593</v>
      </c>
      <c r="C6" s="3">
        <f t="shared" si="0"/>
        <v>23.8377348</v>
      </c>
      <c r="D6" s="3">
        <f ca="1" t="shared" si="1"/>
        <v>24.5873863446102</v>
      </c>
      <c r="E6" s="3">
        <v>24.2632</v>
      </c>
      <c r="F6" s="2">
        <v>70.0485981308411</v>
      </c>
      <c r="G6" s="4">
        <v>154</v>
      </c>
      <c r="H6" s="5">
        <f t="shared" si="2"/>
        <v>3671.0111592</v>
      </c>
    </row>
    <row r="7" spans="1:8">
      <c r="A7" s="2">
        <v>60</v>
      </c>
      <c r="B7" s="2">
        <v>6.854931</v>
      </c>
      <c r="C7" s="3">
        <f t="shared" si="0"/>
        <v>24.6777516</v>
      </c>
      <c r="D7" s="3">
        <f ca="1" t="shared" si="1"/>
        <v>25.3169883957961</v>
      </c>
      <c r="E7" s="3">
        <v>24.3154</v>
      </c>
      <c r="F7" s="2">
        <v>70.0485981308411</v>
      </c>
      <c r="G7" s="4">
        <v>163</v>
      </c>
      <c r="H7" s="5">
        <f t="shared" si="2"/>
        <v>4022.4735108</v>
      </c>
    </row>
    <row r="8" spans="1:8">
      <c r="A8" s="2">
        <v>70</v>
      </c>
      <c r="B8" s="2">
        <v>6.26942</v>
      </c>
      <c r="C8" s="3">
        <f t="shared" si="0"/>
        <v>22.569912</v>
      </c>
      <c r="D8" s="3">
        <f ca="1" t="shared" si="1"/>
        <v>23.3304907542862</v>
      </c>
      <c r="E8" s="3">
        <v>22.8613</v>
      </c>
      <c r="F8" s="2">
        <v>70.0485981308411</v>
      </c>
      <c r="G8" s="4">
        <v>158</v>
      </c>
      <c r="H8" s="5">
        <f t="shared" si="2"/>
        <v>3566.046096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yolo_离开到达</vt:lpstr>
      <vt:lpstr>yolo_多目标跟踪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2024-09-21T12:37:00Z</dcterms:created>
  <dcterms:modified xsi:type="dcterms:W3CDTF">2024-09-22T00:29:56Z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2052-11.1.0.9918</vt:lpwstr>
  </property>
</Properties>
</file>