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vexting_streamlit\"/>
    </mc:Choice>
  </mc:AlternateContent>
  <xr:revisionPtr revIDLastSave="0" documentId="13_ncr:1_{1764E75E-CFDD-4198-B402-F94E2F26D244}" xr6:coauthVersionLast="46" xr6:coauthVersionMax="46" xr10:uidLastSave="{00000000-0000-0000-0000-000000000000}"/>
  <bookViews>
    <workbookView xWindow="57492" yWindow="-6456" windowWidth="29016" windowHeight="15816" activeTab="1" xr2:uid="{1C3C9A3D-0A8D-4A02-ACBB-8E417582E123}"/>
  </bookViews>
  <sheets>
    <sheet name="For Python" sheetId="14" r:id="rId1"/>
    <sheet name="Summary List" sheetId="6" r:id="rId2"/>
    <sheet name="1. User Info" sheetId="4" r:id="rId3"/>
    <sheet name="Flash Cards" sheetId="10" r:id="rId4"/>
    <sheet name="Structure" sheetId="13" r:id="rId5"/>
    <sheet name="Sheet2" sheetId="12" r:id="rId6"/>
    <sheet name="Question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6" l="1"/>
  <c r="B4" i="14" l="1"/>
  <c r="C4" i="14"/>
  <c r="D4" i="14"/>
  <c r="E4" i="14"/>
  <c r="F4" i="14"/>
  <c r="G4" i="14"/>
  <c r="H4" i="14"/>
  <c r="B5" i="14"/>
  <c r="C5" i="14"/>
  <c r="D5" i="14"/>
  <c r="E5" i="14"/>
  <c r="F5" i="14"/>
  <c r="G5" i="14"/>
  <c r="H5" i="14"/>
  <c r="B6" i="14"/>
  <c r="C6" i="14"/>
  <c r="D6" i="14"/>
  <c r="E6" i="14"/>
  <c r="F6" i="14"/>
  <c r="G6" i="14"/>
  <c r="H6" i="14"/>
  <c r="C3" i="14"/>
  <c r="D3" i="14"/>
  <c r="E3" i="14"/>
  <c r="F3" i="14"/>
  <c r="G3" i="14"/>
  <c r="H3" i="14"/>
  <c r="B3" i="14"/>
  <c r="L58" i="6" l="1"/>
  <c r="K58" i="6"/>
  <c r="J58" i="6"/>
  <c r="L57" i="6"/>
  <c r="K57" i="6"/>
  <c r="J57" i="6"/>
  <c r="E57" i="6"/>
  <c r="A48" i="6"/>
  <c r="K39" i="6" l="1"/>
  <c r="I60" i="6"/>
  <c r="I59" i="6"/>
  <c r="I61" i="6"/>
  <c r="I58" i="6"/>
  <c r="I57" i="6"/>
  <c r="I55" i="6"/>
  <c r="I56" i="6"/>
  <c r="I54" i="6"/>
  <c r="I53" i="6"/>
  <c r="I52" i="6"/>
  <c r="I51" i="6"/>
  <c r="I50" i="6"/>
  <c r="I49" i="6"/>
  <c r="I47" i="6"/>
  <c r="I46" i="6"/>
  <c r="I42" i="6"/>
  <c r="I43" i="6"/>
  <c r="I44" i="6"/>
  <c r="I45" i="6"/>
  <c r="I41" i="6"/>
  <c r="I40" i="6"/>
  <c r="I39" i="6"/>
  <c r="I63" i="6"/>
  <c r="I64" i="6"/>
  <c r="I65" i="6"/>
  <c r="I66" i="6"/>
  <c r="I67" i="6"/>
  <c r="I68" i="6"/>
  <c r="H68" i="6"/>
  <c r="H66" i="6"/>
  <c r="H67" i="6"/>
  <c r="H65" i="6"/>
  <c r="H64" i="6"/>
  <c r="H63" i="6"/>
  <c r="H61" i="6"/>
  <c r="H58" i="6"/>
  <c r="H59" i="6"/>
  <c r="H55" i="6"/>
  <c r="H56" i="6"/>
  <c r="H54" i="6"/>
  <c r="H57" i="6"/>
  <c r="H53" i="6"/>
  <c r="H52" i="6"/>
  <c r="H50" i="6"/>
  <c r="H49" i="6"/>
  <c r="H47" i="6"/>
  <c r="H46" i="6"/>
  <c r="H44" i="6"/>
  <c r="H45" i="6"/>
  <c r="H43" i="6"/>
  <c r="H42" i="6"/>
  <c r="H41" i="6"/>
  <c r="H40" i="6"/>
  <c r="H39" i="6"/>
  <c r="G64" i="6"/>
  <c r="G63" i="6"/>
  <c r="G68" i="6"/>
  <c r="G67" i="6"/>
  <c r="G66" i="6"/>
  <c r="G65" i="6"/>
  <c r="G61" i="6"/>
  <c r="G59" i="6"/>
  <c r="G56" i="6"/>
  <c r="G58" i="6"/>
  <c r="G57" i="6"/>
  <c r="G55" i="6"/>
  <c r="G54" i="6"/>
  <c r="G53" i="6"/>
  <c r="G52" i="6"/>
  <c r="G51" i="6"/>
  <c r="G50" i="6"/>
  <c r="G49" i="6"/>
  <c r="G47" i="6"/>
  <c r="G46" i="6"/>
  <c r="G45" i="6"/>
  <c r="G44" i="6"/>
  <c r="G43" i="6"/>
  <c r="G41" i="6"/>
  <c r="G42" i="6"/>
  <c r="G40" i="6"/>
  <c r="G39" i="6"/>
  <c r="E67" i="6"/>
  <c r="E66" i="6"/>
  <c r="E62" i="6"/>
  <c r="E65" i="6"/>
  <c r="E64" i="6"/>
  <c r="E68" i="6"/>
  <c r="E63" i="6"/>
  <c r="E61" i="6"/>
  <c r="E59" i="6"/>
  <c r="E58" i="6"/>
  <c r="E60" i="6"/>
  <c r="E53" i="6"/>
  <c r="E54" i="6"/>
  <c r="E55" i="6"/>
  <c r="E56" i="6"/>
  <c r="E52" i="6"/>
  <c r="E49" i="6"/>
  <c r="E50" i="6"/>
  <c r="E51" i="6"/>
  <c r="E46" i="6"/>
  <c r="E47" i="6"/>
  <c r="E42" i="6"/>
  <c r="E43" i="6"/>
  <c r="E44" i="6"/>
  <c r="E45" i="6"/>
  <c r="E41" i="6"/>
  <c r="E40" i="6"/>
  <c r="E39" i="6"/>
  <c r="L24" i="6"/>
  <c r="L23" i="6"/>
  <c r="E24" i="6"/>
  <c r="F24" i="6"/>
  <c r="G24" i="6"/>
  <c r="H24" i="6"/>
  <c r="I24" i="6"/>
  <c r="J24" i="6"/>
  <c r="K24" i="6"/>
  <c r="J21" i="6"/>
  <c r="J20" i="6"/>
  <c r="K19" i="6"/>
  <c r="K20" i="6"/>
  <c r="K21" i="6"/>
  <c r="K23" i="6"/>
  <c r="J23" i="6"/>
  <c r="I23" i="6"/>
  <c r="H23" i="6"/>
  <c r="G23" i="6"/>
  <c r="F23" i="6"/>
  <c r="E23" i="6"/>
  <c r="J19" i="6"/>
  <c r="J18" i="6"/>
  <c r="J17" i="6"/>
  <c r="J16" i="6"/>
  <c r="I20" i="6"/>
  <c r="I21" i="6"/>
  <c r="I19" i="6"/>
  <c r="I17" i="6"/>
  <c r="I16" i="6"/>
  <c r="H20" i="6"/>
  <c r="H21" i="6"/>
  <c r="H19" i="6"/>
  <c r="H18" i="6"/>
  <c r="H16" i="6"/>
  <c r="H17" i="6"/>
  <c r="G20" i="6"/>
  <c r="G21" i="6"/>
  <c r="G19" i="6"/>
  <c r="I18" i="6"/>
  <c r="K18" i="6"/>
  <c r="K17" i="6"/>
  <c r="K16" i="6"/>
  <c r="L20" i="6"/>
  <c r="L19" i="6"/>
  <c r="L18" i="6"/>
  <c r="L17" i="6"/>
  <c r="L16" i="6"/>
  <c r="L21" i="6"/>
  <c r="F21" i="6"/>
  <c r="F20" i="6"/>
  <c r="F19" i="6"/>
  <c r="G18" i="6"/>
  <c r="F18" i="6"/>
  <c r="F17" i="6"/>
  <c r="F16" i="6"/>
  <c r="L7" i="6"/>
  <c r="L8" i="6"/>
  <c r="K6" i="6"/>
  <c r="J7" i="6"/>
  <c r="J6" i="6"/>
  <c r="I6" i="6"/>
  <c r="H7" i="6"/>
  <c r="H8" i="6"/>
  <c r="H6" i="6"/>
  <c r="G8" i="6"/>
  <c r="G7" i="6"/>
  <c r="G6" i="6"/>
  <c r="F8" i="6"/>
  <c r="F6" i="6"/>
  <c r="E7" i="6"/>
  <c r="E6" i="6"/>
  <c r="E8" i="6"/>
  <c r="I8" i="6"/>
  <c r="J8" i="6"/>
  <c r="K8" i="6"/>
  <c r="F7" i="6"/>
  <c r="I7" i="6"/>
  <c r="K7" i="6"/>
  <c r="L6" i="6"/>
  <c r="G16" i="6"/>
  <c r="G17" i="6"/>
  <c r="E21" i="6"/>
  <c r="E20" i="6"/>
  <c r="E19" i="6"/>
  <c r="E17" i="6"/>
  <c r="E16" i="6"/>
  <c r="E18" i="6"/>
  <c r="E9" i="6"/>
  <c r="J12" i="6"/>
  <c r="I12" i="6"/>
  <c r="H12" i="6"/>
  <c r="L11" i="6"/>
  <c r="L10" i="6"/>
  <c r="K11" i="6"/>
  <c r="K10" i="6"/>
  <c r="J11" i="6"/>
  <c r="I11" i="6"/>
  <c r="H10" i="6"/>
  <c r="H11" i="6"/>
  <c r="G11" i="6"/>
  <c r="F11" i="6"/>
  <c r="E11" i="6"/>
  <c r="J10" i="6"/>
  <c r="I10" i="6"/>
  <c r="G10" i="6"/>
  <c r="F10" i="6"/>
  <c r="E10" i="6"/>
  <c r="G12" i="6"/>
  <c r="K12" i="6"/>
  <c r="L12" i="6"/>
  <c r="E12" i="6"/>
  <c r="H9" i="6"/>
  <c r="L9" i="6"/>
  <c r="K9" i="6"/>
  <c r="J9" i="6"/>
  <c r="I9" i="6"/>
  <c r="G9" i="6"/>
  <c r="F9" i="6"/>
  <c r="F71" i="6"/>
  <c r="F72" i="6"/>
  <c r="F12" i="6" l="1"/>
  <c r="L70" i="6"/>
  <c r="K70" i="6"/>
  <c r="J70" i="6"/>
  <c r="I70" i="6"/>
  <c r="H70" i="6"/>
  <c r="G70" i="6"/>
  <c r="L38" i="6"/>
  <c r="L15" i="6"/>
  <c r="F93" i="6"/>
  <c r="F82" i="6"/>
  <c r="F83" i="6"/>
  <c r="F85" i="6"/>
  <c r="F87" i="6"/>
  <c r="F86" i="6"/>
  <c r="F81" i="6"/>
  <c r="F96" i="6"/>
  <c r="F95" i="6"/>
  <c r="F94" i="6"/>
  <c r="F91" i="6"/>
  <c r="F92" i="6"/>
  <c r="F89" i="6"/>
  <c r="F90" i="6"/>
  <c r="F88" i="6"/>
  <c r="F68" i="6"/>
  <c r="A68" i="6" s="1"/>
  <c r="L5" i="6"/>
  <c r="F66" i="6"/>
  <c r="A66" i="6" s="1"/>
  <c r="F65" i="6"/>
  <c r="A65" i="6" s="1"/>
  <c r="F67" i="6"/>
  <c r="A67" i="6" s="1"/>
  <c r="F52" i="6"/>
  <c r="A52" i="6" s="1"/>
  <c r="F53" i="6"/>
  <c r="A53" i="6" s="1"/>
  <c r="F54" i="6"/>
  <c r="A54" i="6" s="1"/>
  <c r="F56" i="6"/>
  <c r="A56" i="6" s="1"/>
  <c r="F55" i="6"/>
  <c r="A55" i="6" s="1"/>
  <c r="F62" i="6"/>
  <c r="J62" i="6"/>
  <c r="I62" i="6"/>
  <c r="K62" i="6"/>
  <c r="G62" i="6"/>
  <c r="H62" i="6"/>
  <c r="G60" i="6"/>
  <c r="H60" i="6"/>
  <c r="F60" i="6"/>
  <c r="F61" i="6"/>
  <c r="A61" i="6" s="1"/>
  <c r="F49" i="6"/>
  <c r="A49" i="6" s="1"/>
  <c r="K38" i="6"/>
  <c r="J38" i="6"/>
  <c r="I38" i="6"/>
  <c r="H38" i="6"/>
  <c r="G38" i="6"/>
  <c r="K15" i="6"/>
  <c r="J15" i="6"/>
  <c r="I15" i="6"/>
  <c r="H15" i="6"/>
  <c r="G15" i="6"/>
  <c r="F1" i="6"/>
  <c r="G1" i="6"/>
  <c r="H1" i="6"/>
  <c r="I1" i="6"/>
  <c r="J1" i="6"/>
  <c r="K1" i="6"/>
  <c r="E1" i="6"/>
  <c r="F59" i="6"/>
  <c r="A59" i="6" s="1"/>
  <c r="F63" i="6"/>
  <c r="A63" i="6" s="1"/>
  <c r="F64" i="6"/>
  <c r="A64" i="6" s="1"/>
  <c r="F58" i="6"/>
  <c r="A58" i="6" s="1"/>
  <c r="F57" i="6"/>
  <c r="A57" i="6" s="1"/>
  <c r="F51" i="6"/>
  <c r="A51" i="6" s="1"/>
  <c r="F45" i="6"/>
  <c r="A45" i="6" s="1"/>
  <c r="F47" i="6"/>
  <c r="A47" i="6" s="1"/>
  <c r="F46" i="6"/>
  <c r="A46" i="6" s="1"/>
  <c r="F44" i="6"/>
  <c r="A44" i="6" s="1"/>
  <c r="F43" i="6"/>
  <c r="A43" i="6" s="1"/>
  <c r="H5" i="6"/>
  <c r="I5" i="6"/>
  <c r="J5" i="6"/>
  <c r="K5" i="6"/>
  <c r="G5" i="6"/>
  <c r="F38" i="6"/>
  <c r="E38" i="6"/>
  <c r="F15" i="6"/>
  <c r="E15" i="6"/>
  <c r="F5" i="6"/>
  <c r="E5" i="6"/>
  <c r="F42" i="6"/>
  <c r="A42" i="6" s="1"/>
  <c r="F41" i="6"/>
  <c r="A41" i="6" s="1"/>
  <c r="F40" i="6"/>
  <c r="A40" i="6" s="1"/>
  <c r="F39" i="6"/>
  <c r="A39" i="6" s="1"/>
  <c r="AJ49" i="6"/>
  <c r="AI49" i="6"/>
  <c r="AI47" i="6"/>
  <c r="A60" i="6" l="1"/>
  <c r="A62" i="6"/>
  <c r="F50" i="6"/>
  <c r="A50" i="6" s="1"/>
  <c r="Q70" i="6" l="1"/>
  <c r="O70" i="6"/>
  <c r="N5" i="6"/>
  <c r="P70" i="6"/>
  <c r="Q38" i="6"/>
  <c r="Q1" i="6"/>
  <c r="Q5" i="6"/>
  <c r="P5" i="6"/>
  <c r="N38" i="6"/>
  <c r="P1" i="6"/>
  <c r="P38" i="6"/>
  <c r="O1" i="6"/>
  <c r="O5" i="6"/>
  <c r="O38" i="6"/>
  <c r="N1" i="6"/>
  <c r="P15" i="6"/>
  <c r="Q15" i="6"/>
  <c r="O15" i="6"/>
  <c r="N15" i="6"/>
  <c r="N70" i="6"/>
</calcChain>
</file>

<file path=xl/sharedStrings.xml><?xml version="1.0" encoding="utf-8"?>
<sst xmlns="http://schemas.openxmlformats.org/spreadsheetml/2006/main" count="320" uniqueCount="288">
  <si>
    <t>Tax Status:</t>
  </si>
  <si>
    <t>Single</t>
  </si>
  <si>
    <t>Married Filing Together</t>
  </si>
  <si>
    <t>Married Filing Jointly</t>
  </si>
  <si>
    <t>Employment: W2</t>
  </si>
  <si>
    <t>Primary Residence</t>
  </si>
  <si>
    <t>Lvl 1: Apprentice</t>
  </si>
  <si>
    <t>Lvl 2: Craftsman</t>
  </si>
  <si>
    <t>Military Status</t>
  </si>
  <si>
    <t>Yes</t>
  </si>
  <si>
    <t>No</t>
  </si>
  <si>
    <t>State of Residence</t>
  </si>
  <si>
    <t>California</t>
  </si>
  <si>
    <t xml:space="preserve">Others States in U.S. </t>
  </si>
  <si>
    <t>Ouside of U.S.</t>
  </si>
  <si>
    <r>
      <rPr>
        <b/>
        <u/>
        <sz val="11"/>
        <color theme="1"/>
        <rFont val="Calibri"/>
        <family val="2"/>
        <scheme val="minor"/>
      </rPr>
      <t xml:space="preserve">Down Payment: </t>
    </r>
    <r>
      <rPr>
        <sz val="11"/>
        <color theme="1"/>
        <rFont val="Calibri"/>
        <family val="2"/>
        <scheme val="minor"/>
      </rPr>
      <t>State &amp; Local Down Payment Assistance</t>
    </r>
  </si>
  <si>
    <r>
      <rPr>
        <b/>
        <u/>
        <sz val="11"/>
        <color theme="1"/>
        <rFont val="Calibri"/>
        <family val="2"/>
        <scheme val="minor"/>
      </rPr>
      <t xml:space="preserve">Refinance: </t>
    </r>
    <r>
      <rPr>
        <sz val="11"/>
        <color theme="1"/>
        <rFont val="Calibri"/>
        <family val="2"/>
        <scheme val="minor"/>
      </rPr>
      <t>Property Inspection Waiver (Waiver)</t>
    </r>
  </si>
  <si>
    <r>
      <rPr>
        <b/>
        <u/>
        <sz val="11"/>
        <color theme="1"/>
        <rFont val="Calibri"/>
        <family val="2"/>
        <scheme val="minor"/>
      </rPr>
      <t xml:space="preserve">Refinance: </t>
    </r>
    <r>
      <rPr>
        <sz val="11"/>
        <color theme="1"/>
        <rFont val="Calibri"/>
        <family val="2"/>
        <scheme val="minor"/>
      </rPr>
      <t>Primary Residence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</si>
  <si>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Private Mortgage Insurance (Cost vs Benefit)</t>
    </r>
  </si>
  <si>
    <t>Credit Score</t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</si>
  <si>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Holistic Analysis of Cost and Benefits for Refinance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</si>
  <si>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Holistic Analysis of Cost and Benefits for Acquisition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</si>
  <si>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Does House Hacking Strategy Suit Me?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</si>
  <si>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5% Mortgage vs 20% Mortgage When You Can Afford Both</t>
    </r>
  </si>
  <si>
    <r>
      <rPr>
        <b/>
        <u/>
        <sz val="11"/>
        <color theme="1"/>
        <rFont val="Calibri"/>
        <family val="2"/>
        <scheme val="minor"/>
      </rPr>
      <t xml:space="preserve">Preparation: </t>
    </r>
    <r>
      <rPr>
        <sz val="11"/>
        <color theme="1"/>
        <rFont val="Calibri"/>
        <family val="2"/>
        <scheme val="minor"/>
      </rPr>
      <t>Pre-approval Letter</t>
    </r>
  </si>
  <si>
    <r>
      <rPr>
        <b/>
        <u/>
        <sz val="11"/>
        <color theme="1"/>
        <rFont val="Calibri"/>
        <family val="2"/>
        <scheme val="minor"/>
      </rPr>
      <t xml:space="preserve">Loan Type--Conventional: </t>
    </r>
    <r>
      <rPr>
        <sz val="11"/>
        <color theme="1"/>
        <rFont val="Calibri"/>
        <family val="2"/>
        <scheme val="minor"/>
      </rPr>
      <t>5% Down Conventional Loan for Primary Residence</t>
    </r>
  </si>
  <si>
    <r>
      <t xml:space="preserve">Loan Type--FHA: </t>
    </r>
    <r>
      <rPr>
        <sz val="11"/>
        <color theme="1"/>
        <rFont val="Calibri"/>
        <family val="2"/>
        <scheme val="minor"/>
      </rPr>
      <t>3.5% Down FHA-loan for 2-4 Unit Multi-family</t>
    </r>
  </si>
  <si>
    <r>
      <t xml:space="preserve">Loan Type--Jumbo: </t>
    </r>
    <r>
      <rPr>
        <sz val="11"/>
        <color theme="1"/>
        <rFont val="Calibri"/>
        <family val="2"/>
        <scheme val="minor"/>
      </rPr>
      <t>Single Family</t>
    </r>
  </si>
  <si>
    <r>
      <t xml:space="preserve">Loan Type--Jumbo: </t>
    </r>
    <r>
      <rPr>
        <u/>
        <sz val="11"/>
        <color theme="1"/>
        <rFont val="Calibri"/>
        <family val="2"/>
        <scheme val="minor"/>
      </rPr>
      <t xml:space="preserve">2-4 Unit </t>
    </r>
    <r>
      <rPr>
        <sz val="11"/>
        <color theme="1"/>
        <rFont val="Calibri"/>
        <family val="2"/>
        <scheme val="minor"/>
      </rPr>
      <t>Multi-Family</t>
    </r>
  </si>
  <si>
    <r>
      <t xml:space="preserve">Loan Type--FHA: </t>
    </r>
    <r>
      <rPr>
        <sz val="11"/>
        <color theme="1"/>
        <rFont val="Calibri"/>
        <family val="2"/>
        <scheme val="minor"/>
      </rPr>
      <t>203(k) Renovation Mortgage</t>
    </r>
  </si>
  <si>
    <r>
      <t xml:space="preserve">Loan Type--Home Equity Line of Credit (HELOC):  </t>
    </r>
    <r>
      <rPr>
        <sz val="11"/>
        <color theme="1"/>
        <rFont val="Calibri"/>
        <family val="2"/>
        <scheme val="minor"/>
      </rPr>
      <t>Single Family</t>
    </r>
  </si>
  <si>
    <t>Low</t>
  </si>
  <si>
    <t>Medium</t>
  </si>
  <si>
    <t>High</t>
  </si>
  <si>
    <t>Employment: Self-employed (1099)</t>
  </si>
  <si>
    <t>Employment: Business owner</t>
  </si>
  <si>
    <t>Employment: Free Lancer</t>
  </si>
  <si>
    <t>Employment: Unemployed</t>
  </si>
  <si>
    <t>Skill Level</t>
  </si>
  <si>
    <t>*</t>
  </si>
  <si>
    <t>Zip Code</t>
  </si>
  <si>
    <t>Prerequisites</t>
  </si>
  <si>
    <t>Credit Score: Below 600</t>
  </si>
  <si>
    <t>Credit Score: Above 600</t>
  </si>
  <si>
    <t>Credit Score: Above 650</t>
  </si>
  <si>
    <t>Credit Score: Above 700</t>
  </si>
  <si>
    <t>Credit Score: Above 750</t>
  </si>
  <si>
    <t>Claiming Standard Deduction</t>
  </si>
  <si>
    <t>Claiming Itemized Deduction</t>
  </si>
  <si>
    <t>Tip:</t>
  </si>
  <si>
    <t>Don't</t>
  </si>
  <si>
    <t>Study Further: Google</t>
  </si>
  <si>
    <t>Cost of Living</t>
  </si>
  <si>
    <t>High Cost of Living</t>
  </si>
  <si>
    <t>Medium Cost of Living</t>
  </si>
  <si>
    <t>Low Cost of Living</t>
  </si>
  <si>
    <t>Very High Cost Living</t>
  </si>
  <si>
    <t>Income Category</t>
  </si>
  <si>
    <t>Best For</t>
  </si>
  <si>
    <t>OK For</t>
  </si>
  <si>
    <t>Disqualificaiton</t>
  </si>
  <si>
    <t>Mobility Level</t>
  </si>
  <si>
    <t>Almost Everyone</t>
  </si>
  <si>
    <t>Renovation</t>
  </si>
  <si>
    <t>High Mobility</t>
  </si>
  <si>
    <t>Medium Mobility</t>
  </si>
  <si>
    <t>Low Mobility</t>
  </si>
  <si>
    <t>No Renovation</t>
  </si>
  <si>
    <t>Handy Man</t>
  </si>
  <si>
    <t>Some Renovation</t>
  </si>
  <si>
    <t>Negotiation</t>
  </si>
  <si>
    <t>Average Negotiator</t>
  </si>
  <si>
    <t>Shrewed Negotiator</t>
  </si>
  <si>
    <t>Medium Negotiator</t>
  </si>
  <si>
    <t>Roommates</t>
  </si>
  <si>
    <t>Prefer No Roommates</t>
  </si>
  <si>
    <t>Prefer Roommates</t>
  </si>
  <si>
    <t>Maybe Roommates</t>
  </si>
  <si>
    <t>Amenities</t>
  </si>
  <si>
    <t>High Amenities</t>
  </si>
  <si>
    <t>Low Amenities</t>
  </si>
  <si>
    <t>Indifferenct Amentiies</t>
  </si>
  <si>
    <t>Income Trend</t>
  </si>
  <si>
    <t>Acquisition Purpose</t>
  </si>
  <si>
    <t xml:space="preserve">Not Good for </t>
  </si>
  <si>
    <t>Non Primary Residence</t>
  </si>
  <si>
    <t xml:space="preserve"> </t>
  </si>
  <si>
    <t>Low Cash Down (Aggressive)</t>
  </si>
  <si>
    <t>Normal Cash Down (Average)</t>
  </si>
  <si>
    <t>High Cash Down (Conservative)</t>
  </si>
  <si>
    <t>Down Payment Preference</t>
  </si>
  <si>
    <t>Monthly Cost Preference</t>
  </si>
  <si>
    <t>Low Payment Capacity</t>
  </si>
  <si>
    <t>Medium Payment Capacity</t>
  </si>
  <si>
    <t>High Payment Capacity</t>
  </si>
  <si>
    <t>Risk Level</t>
  </si>
  <si>
    <t>Secondary Category</t>
  </si>
  <si>
    <t>Complexity</t>
  </si>
  <si>
    <r>
      <rPr>
        <b/>
        <u/>
        <sz val="11"/>
        <color theme="1"/>
        <rFont val="Calibri"/>
        <family val="2"/>
        <scheme val="minor"/>
      </rPr>
      <t xml:space="preserve">Preparation: </t>
    </r>
    <r>
      <rPr>
        <sz val="11"/>
        <color theme="1"/>
        <rFont val="Calibri"/>
        <family val="2"/>
        <scheme val="minor"/>
      </rPr>
      <t>Proof of funds</t>
    </r>
  </si>
  <si>
    <t>Potential Overall Impact</t>
  </si>
  <si>
    <r>
      <rPr>
        <b/>
        <u/>
        <sz val="11"/>
        <color theme="1"/>
        <rFont val="Calibri"/>
        <family val="2"/>
        <scheme val="minor"/>
      </rPr>
      <t xml:space="preserve">Down Payment: </t>
    </r>
    <r>
      <rPr>
        <sz val="11"/>
        <color theme="1"/>
        <rFont val="Calibri"/>
        <family val="2"/>
        <scheme val="minor"/>
      </rPr>
      <t>VA Mortgage</t>
    </r>
  </si>
  <si>
    <r>
      <rPr>
        <b/>
        <u/>
        <sz val="11"/>
        <color theme="1"/>
        <rFont val="Calibri"/>
        <family val="2"/>
        <scheme val="minor"/>
      </rPr>
      <t xml:space="preserve">Refinance: </t>
    </r>
    <r>
      <rPr>
        <sz val="11"/>
        <color theme="1"/>
        <rFont val="Calibri"/>
        <family val="2"/>
        <scheme val="minor"/>
      </rPr>
      <t>Refinance from The Same Lender</t>
    </r>
  </si>
  <si>
    <t>Return Potential</t>
  </si>
  <si>
    <r>
      <t xml:space="preserve">Loan Type--FHA: </t>
    </r>
    <r>
      <rPr>
        <sz val="11"/>
        <color theme="1"/>
        <rFont val="Calibri"/>
        <family val="2"/>
        <scheme val="minor"/>
      </rPr>
      <t>Transferring Assumable FHA Mortgage</t>
    </r>
  </si>
  <si>
    <t>Capital Contribution</t>
  </si>
  <si>
    <t>Main Module 2: Investment Property</t>
  </si>
  <si>
    <t>Main Module 3: House Hacking (Roommates on-site tenants)</t>
  </si>
  <si>
    <t>Feasibility</t>
  </si>
  <si>
    <t>Zero Effort</t>
  </si>
  <si>
    <t>Effort Contribution</t>
  </si>
  <si>
    <r>
      <rPr>
        <b/>
        <u/>
        <sz val="11"/>
        <color theme="1"/>
        <rFont val="Calibri"/>
        <family val="2"/>
        <scheme val="minor"/>
      </rPr>
      <t xml:space="preserve">Module--Primary Residence: </t>
    </r>
    <r>
      <rPr>
        <sz val="11"/>
        <color theme="1"/>
        <rFont val="Calibri"/>
        <family val="2"/>
        <scheme val="minor"/>
      </rPr>
      <t>Transferring Assumable Mortgages</t>
    </r>
  </si>
  <si>
    <r>
      <rPr>
        <b/>
        <u/>
        <sz val="11"/>
        <color theme="1"/>
        <rFont val="Calibri"/>
        <family val="2"/>
        <scheme val="minor"/>
      </rPr>
      <t>Module--Investment Property:</t>
    </r>
    <r>
      <rPr>
        <sz val="11"/>
        <color theme="1"/>
        <rFont val="Calibri"/>
        <family val="2"/>
        <scheme val="minor"/>
      </rPr>
      <t xml:space="preserve"> Departing Residence Debt Service Calculation</t>
    </r>
  </si>
  <si>
    <r>
      <rPr>
        <b/>
        <u/>
        <sz val="11"/>
        <color theme="1"/>
        <rFont val="Calibri"/>
        <family val="2"/>
        <scheme val="minor"/>
      </rPr>
      <t xml:space="preserve">Module--Investment Property: </t>
    </r>
    <r>
      <rPr>
        <sz val="11"/>
        <color theme="1"/>
        <rFont val="Calibri"/>
        <family val="2"/>
        <scheme val="minor"/>
      </rPr>
      <t>Portfolio Loans</t>
    </r>
  </si>
  <si>
    <r>
      <rPr>
        <b/>
        <u/>
        <sz val="11"/>
        <color theme="1"/>
        <rFont val="Calibri"/>
        <family val="2"/>
        <scheme val="minor"/>
      </rPr>
      <t xml:space="preserve">Module--Investment Property: </t>
    </r>
    <r>
      <rPr>
        <sz val="11"/>
        <color theme="1"/>
        <rFont val="Calibri"/>
        <family val="2"/>
        <scheme val="minor"/>
      </rPr>
      <t>Commercial Mortgages</t>
    </r>
  </si>
  <si>
    <r>
      <rPr>
        <b/>
        <u/>
        <sz val="11"/>
        <color theme="1"/>
        <rFont val="Calibri"/>
        <family val="2"/>
        <scheme val="minor"/>
      </rPr>
      <t xml:space="preserve">Module--House Hacking: </t>
    </r>
    <r>
      <rPr>
        <sz val="11"/>
        <color theme="1"/>
        <rFont val="Calibri"/>
        <family val="2"/>
        <scheme val="minor"/>
      </rPr>
      <t>Deduction--Mortgage Interest (Pro Rata)</t>
    </r>
  </si>
  <si>
    <r>
      <rPr>
        <b/>
        <u/>
        <sz val="11"/>
        <color theme="1"/>
        <rFont val="Calibri"/>
        <family val="2"/>
        <scheme val="minor"/>
      </rPr>
      <t xml:space="preserve">Module--House Hacking: </t>
    </r>
    <r>
      <rPr>
        <sz val="11"/>
        <color theme="1"/>
        <rFont val="Calibri"/>
        <family val="2"/>
        <scheme val="minor"/>
      </rPr>
      <t>Deduction--Private Mortgage Insurance (PMI)</t>
    </r>
  </si>
  <si>
    <r>
      <rPr>
        <b/>
        <u/>
        <sz val="11"/>
        <color theme="1"/>
        <rFont val="Calibri"/>
        <family val="2"/>
        <scheme val="minor"/>
      </rPr>
      <t xml:space="preserve">Module--House Hacking: </t>
    </r>
    <r>
      <rPr>
        <sz val="11"/>
        <color theme="1"/>
        <rFont val="Calibri"/>
        <family val="2"/>
        <scheme val="minor"/>
      </rPr>
      <t>Deduction--Property Taxes &amp; HOA Expenses</t>
    </r>
  </si>
  <si>
    <r>
      <rPr>
        <b/>
        <u/>
        <sz val="11"/>
        <color theme="1"/>
        <rFont val="Calibri"/>
        <family val="2"/>
        <scheme val="minor"/>
      </rPr>
      <t xml:space="preserve">Module--House Hacking: </t>
    </r>
    <r>
      <rPr>
        <sz val="11"/>
        <color theme="1"/>
        <rFont val="Calibri"/>
        <family val="2"/>
        <scheme val="minor"/>
      </rPr>
      <t>Deduction--Homeowner's Insurance</t>
    </r>
  </si>
  <si>
    <r>
      <t xml:space="preserve">Module--House Hacking: </t>
    </r>
    <r>
      <rPr>
        <sz val="11"/>
        <color theme="1"/>
        <rFont val="Calibri"/>
        <family val="2"/>
        <scheme val="minor"/>
      </rPr>
      <t>Deduction--Furnitures &amp; Other Costs</t>
    </r>
  </si>
  <si>
    <r>
      <t xml:space="preserve">Module--House Hacking: </t>
    </r>
    <r>
      <rPr>
        <sz val="11"/>
        <color theme="1"/>
        <rFont val="Calibri"/>
        <family val="2"/>
        <scheme val="minor"/>
      </rPr>
      <t>Deduction--Startup Costs</t>
    </r>
  </si>
  <si>
    <r>
      <t xml:space="preserve">Module--House Hacking: </t>
    </r>
    <r>
      <rPr>
        <sz val="11"/>
        <color theme="1"/>
        <rFont val="Calibri"/>
        <family val="2"/>
        <scheme val="minor"/>
      </rPr>
      <t>Deduction--Professional Fees</t>
    </r>
  </si>
  <si>
    <r>
      <t xml:space="preserve">Module--House Hacking: </t>
    </r>
    <r>
      <rPr>
        <sz val="11"/>
        <color theme="1"/>
        <rFont val="Calibri"/>
        <family val="2"/>
        <scheme val="minor"/>
      </rPr>
      <t>Deduction--Depreciation</t>
    </r>
  </si>
  <si>
    <r>
      <t xml:space="preserve">Module--House Hacking: </t>
    </r>
    <r>
      <rPr>
        <sz val="11"/>
        <color theme="1"/>
        <rFont val="Calibri"/>
        <family val="2"/>
        <scheme val="minor"/>
      </rPr>
      <t>Deduction--Small Improvements under $2,500</t>
    </r>
  </si>
  <si>
    <r>
      <rPr>
        <b/>
        <u/>
        <sz val="11"/>
        <color theme="1"/>
        <rFont val="Calibri"/>
        <family val="2"/>
        <scheme val="minor"/>
      </rPr>
      <t xml:space="preserve">Preparation: </t>
    </r>
    <r>
      <rPr>
        <sz val="11"/>
        <color theme="1"/>
        <rFont val="Calibri"/>
        <family val="2"/>
        <scheme val="minor"/>
      </rPr>
      <t>Self-filing vs Turbo Tax vs Accountant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</si>
  <si>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Tradeoff between Standard vs Itemized Deduction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</si>
  <si>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Real Estate Professional Tax Status</t>
    </r>
  </si>
  <si>
    <r>
      <rPr>
        <b/>
        <u/>
        <sz val="11"/>
        <color theme="1"/>
        <rFont val="Calibri"/>
        <family val="2"/>
        <scheme val="minor"/>
      </rPr>
      <t xml:space="preserve">Module--Primary Residence: </t>
    </r>
    <r>
      <rPr>
        <sz val="11"/>
        <color theme="1"/>
        <rFont val="Calibri"/>
        <family val="2"/>
        <scheme val="minor"/>
      </rPr>
      <t>Deduction--Mortgage Points for Purchase</t>
    </r>
  </si>
  <si>
    <r>
      <rPr>
        <b/>
        <u/>
        <sz val="11"/>
        <color theme="1"/>
        <rFont val="Calibri"/>
        <family val="2"/>
        <scheme val="minor"/>
      </rPr>
      <t xml:space="preserve">Module--Primary Residence: </t>
    </r>
    <r>
      <rPr>
        <sz val="11"/>
        <color theme="1"/>
        <rFont val="Calibri"/>
        <family val="2"/>
        <scheme val="minor"/>
      </rPr>
      <t xml:space="preserve">Deduction--Home Office </t>
    </r>
  </si>
  <si>
    <r>
      <rPr>
        <b/>
        <u/>
        <sz val="11"/>
        <color theme="1"/>
        <rFont val="Calibri"/>
        <family val="2"/>
        <scheme val="minor"/>
      </rPr>
      <t xml:space="preserve">Module--Investment Property: </t>
    </r>
    <r>
      <rPr>
        <sz val="11"/>
        <color theme="1"/>
        <rFont val="Calibri"/>
        <family val="2"/>
        <scheme val="minor"/>
      </rPr>
      <t>Deduction--Property Depreciation</t>
    </r>
  </si>
  <si>
    <r>
      <rPr>
        <b/>
        <u/>
        <sz val="11"/>
        <color theme="1"/>
        <rFont val="Calibri"/>
        <family val="2"/>
        <scheme val="minor"/>
      </rPr>
      <t xml:space="preserve">Module--Investment Property: </t>
    </r>
    <r>
      <rPr>
        <sz val="11"/>
        <color theme="1"/>
        <rFont val="Calibri"/>
        <family val="2"/>
        <scheme val="minor"/>
      </rPr>
      <t>Deduction--Mortgage Interest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</si>
  <si>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Cost Segregation &amp; Accelerated Depreciation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</si>
  <si>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Solar Panel Tax Credits</t>
    </r>
  </si>
  <si>
    <r>
      <rPr>
        <b/>
        <u/>
        <sz val="11"/>
        <color theme="1"/>
        <rFont val="Calibri"/>
        <family val="2"/>
        <scheme val="minor"/>
      </rPr>
      <t xml:space="preserve">Module--Primary Residence: </t>
    </r>
    <r>
      <rPr>
        <sz val="11"/>
        <color theme="1"/>
        <rFont val="Calibri"/>
        <family val="2"/>
        <scheme val="minor"/>
      </rPr>
      <t>Deduction--Mortgage Interest</t>
    </r>
  </si>
  <si>
    <r>
      <rPr>
        <b/>
        <u/>
        <sz val="11"/>
        <color theme="1"/>
        <rFont val="Calibri"/>
        <family val="2"/>
        <scheme val="minor"/>
      </rPr>
      <t xml:space="preserve">Module--Primary Residence: </t>
    </r>
    <r>
      <rPr>
        <sz val="11"/>
        <color theme="1"/>
        <rFont val="Calibri"/>
        <family val="2"/>
        <scheme val="minor"/>
      </rPr>
      <t>Deduction--State &amp; Local Taxes (SALT)</t>
    </r>
  </si>
  <si>
    <t>Tool 3: Property Management</t>
  </si>
  <si>
    <t>Buy Transaction:</t>
  </si>
  <si>
    <t>Sell-Transaction:</t>
  </si>
  <si>
    <t>Risk: Very Low</t>
  </si>
  <si>
    <t xml:space="preserve">Impact: Very Low </t>
  </si>
  <si>
    <t>Impact: Low</t>
  </si>
  <si>
    <t xml:space="preserve">Impact: Medium </t>
  </si>
  <si>
    <t>Impact: Very High</t>
  </si>
  <si>
    <t>Risk: Low</t>
  </si>
  <si>
    <t>Risk: Medium</t>
  </si>
  <si>
    <t>Risk: High</t>
  </si>
  <si>
    <t>Risk: Very High</t>
  </si>
  <si>
    <t>Risk: Zero</t>
  </si>
  <si>
    <t>Return: Zero</t>
  </si>
  <si>
    <t>Capital: Zero</t>
  </si>
  <si>
    <t>Return: Very Low</t>
  </si>
  <si>
    <t>Return: Low</t>
  </si>
  <si>
    <t>Return: Medium</t>
  </si>
  <si>
    <t>Return: Very High</t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</si>
  <si>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Cosmetic Renovations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</si>
  <si>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Rehab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</si>
  <si>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Gut Renovation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</si>
  <si>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Fixing/Replacing Broken Items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</si>
  <si>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Build From Ground Up</t>
    </r>
  </si>
  <si>
    <t>Main Module 4: Repair &amp; Renovation</t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</si>
  <si>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Obtaining Real Estate Agent License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</si>
  <si>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BRRRR (Buy, Rehab, Rent, Refinance, and Repeat)</t>
    </r>
  </si>
  <si>
    <r>
      <t xml:space="preserve">Strategy: </t>
    </r>
    <r>
      <rPr>
        <sz val="11"/>
        <color theme="1"/>
        <rFont val="Calibri"/>
        <family val="2"/>
        <scheme val="minor"/>
      </rPr>
      <t>Single Family &amp; Roommates</t>
    </r>
  </si>
  <si>
    <r>
      <t xml:space="preserve">Strategy: </t>
    </r>
    <r>
      <rPr>
        <sz val="11"/>
        <color theme="1"/>
        <rFont val="Calibri"/>
        <family val="2"/>
        <scheme val="minor"/>
      </rPr>
      <t>1-4 Unit Multifamily &amp; On-site Tenants</t>
    </r>
  </si>
  <si>
    <r>
      <rPr>
        <b/>
        <u/>
        <sz val="11"/>
        <color theme="1"/>
        <rFont val="Calibri"/>
        <family val="2"/>
        <scheme val="minor"/>
      </rPr>
      <t xml:space="preserve">Analysis: </t>
    </r>
    <r>
      <rPr>
        <sz val="11"/>
        <color theme="1"/>
        <rFont val="Calibri"/>
        <family val="2"/>
        <scheme val="minor"/>
      </rPr>
      <t>Holistic Analysis Net Worth Gain</t>
    </r>
  </si>
  <si>
    <t>Capital: Very Low</t>
  </si>
  <si>
    <t>Capital: Low</t>
  </si>
  <si>
    <t>Capital: Medium</t>
  </si>
  <si>
    <t>Capital: High</t>
  </si>
  <si>
    <t>Capital: Very High</t>
  </si>
  <si>
    <t>Effort: Very Low</t>
  </si>
  <si>
    <t>Effort: Low</t>
  </si>
  <si>
    <t>Effort: Medium</t>
  </si>
  <si>
    <t>Effort: Very High</t>
  </si>
  <si>
    <t>Complexity: Very Low</t>
  </si>
  <si>
    <t>Complexity: Low</t>
  </si>
  <si>
    <t>Complexity: Medium</t>
  </si>
  <si>
    <t>Complexity: High</t>
  </si>
  <si>
    <t>Complexity: Very High</t>
  </si>
  <si>
    <t>Effort: High</t>
  </si>
  <si>
    <t>Impact: High</t>
  </si>
  <si>
    <t>Feasibility: Very Low</t>
  </si>
  <si>
    <t>Feasibility: Low</t>
  </si>
  <si>
    <t>Feasibility: Medium</t>
  </si>
  <si>
    <t>Feasibility: High</t>
  </si>
  <si>
    <t>Feasibility: Very High</t>
  </si>
  <si>
    <t>Column Width 75</t>
  </si>
  <si>
    <r>
      <rPr>
        <b/>
        <u/>
        <sz val="11"/>
        <color theme="1"/>
        <rFont val="Calibri"/>
        <family val="2"/>
        <scheme val="minor"/>
      </rPr>
      <t xml:space="preserve">Resource: </t>
    </r>
    <r>
      <rPr>
        <sz val="11"/>
        <color theme="1"/>
        <rFont val="Calibri"/>
        <family val="2"/>
        <scheme val="minor"/>
      </rPr>
      <t>List of Real Estate Tax Books</t>
    </r>
  </si>
  <si>
    <r>
      <rPr>
        <b/>
        <u/>
        <sz val="11"/>
        <color theme="1"/>
        <rFont val="Calibri"/>
        <family val="2"/>
        <scheme val="minor"/>
      </rPr>
      <t xml:space="preserve">Preparation: </t>
    </r>
    <r>
      <rPr>
        <sz val="11"/>
        <color theme="1"/>
        <rFont val="Calibri"/>
        <family val="2"/>
        <scheme val="minor"/>
      </rPr>
      <t>Itemized Deduction vs Standard Deduction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</si>
  <si>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For Independent Contracts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</si>
  <si>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For High W2 Wage Earners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</si>
  <si>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For Low W2 Wage Earners</t>
    </r>
  </si>
  <si>
    <r>
      <rPr>
        <b/>
        <u/>
        <sz val="11"/>
        <color theme="1"/>
        <rFont val="Calibri"/>
        <family val="2"/>
        <scheme val="minor"/>
      </rPr>
      <t xml:space="preserve">Module--Investment Property: </t>
    </r>
    <r>
      <rPr>
        <sz val="11"/>
        <color theme="1"/>
        <rFont val="Calibri"/>
        <family val="2"/>
        <scheme val="minor"/>
      </rPr>
      <t>Investment Loss Pass Through</t>
    </r>
  </si>
  <si>
    <r>
      <t xml:space="preserve">Module--Repairs and Renovations: </t>
    </r>
    <r>
      <rPr>
        <sz val="11"/>
        <color theme="1"/>
        <rFont val="Calibri"/>
        <family val="2"/>
        <scheme val="minor"/>
      </rPr>
      <t>Deduction--Small Improvements under $2,500</t>
    </r>
  </si>
  <si>
    <r>
      <rPr>
        <b/>
        <u/>
        <sz val="11"/>
        <color theme="1"/>
        <rFont val="Calibri"/>
        <family val="2"/>
        <scheme val="minor"/>
      </rPr>
      <t xml:space="preserve">Resource: </t>
    </r>
    <r>
      <rPr>
        <sz val="11"/>
        <color theme="1"/>
        <rFont val="Calibri"/>
        <family val="2"/>
        <scheme val="minor"/>
      </rPr>
      <t>Commonly Used Commercial Real Estate Platforms</t>
    </r>
  </si>
  <si>
    <t>Tool1: Mortgage</t>
  </si>
  <si>
    <t>Tool 2: Tax</t>
  </si>
  <si>
    <r>
      <rPr>
        <b/>
        <u/>
        <sz val="11"/>
        <color theme="1"/>
        <rFont val="Calibri"/>
        <family val="2"/>
        <scheme val="minor"/>
      </rPr>
      <t xml:space="preserve">Value-add: </t>
    </r>
    <r>
      <rPr>
        <sz val="11"/>
        <color theme="1"/>
        <rFont val="Calibri"/>
        <family val="2"/>
        <scheme val="minor"/>
      </rPr>
      <t>Adding Value to Tenants</t>
    </r>
  </si>
  <si>
    <r>
      <rPr>
        <b/>
        <u/>
        <sz val="11"/>
        <color theme="1"/>
        <rFont val="Calibri"/>
        <family val="2"/>
        <scheme val="minor"/>
      </rPr>
      <t>Value-add:</t>
    </r>
    <r>
      <rPr>
        <sz val="11"/>
        <color theme="1"/>
        <rFont val="Calibri"/>
        <family val="2"/>
        <scheme val="minor"/>
      </rPr>
      <t xml:space="preserve"> Additional Sources of Income</t>
    </r>
  </si>
  <si>
    <r>
      <t xml:space="preserve">Resource: </t>
    </r>
    <r>
      <rPr>
        <sz val="11"/>
        <color theme="1"/>
        <rFont val="Calibri"/>
        <family val="2"/>
        <scheme val="minor"/>
      </rPr>
      <t xml:space="preserve">Book List </t>
    </r>
  </si>
  <si>
    <t>Return: High</t>
  </si>
  <si>
    <t>If I have $40,000 dollars, how can I invest in real estate</t>
  </si>
  <si>
    <r>
      <t xml:space="preserve">Strategy: </t>
    </r>
    <r>
      <rPr>
        <sz val="11"/>
        <color theme="1"/>
        <rFont val="Calibri"/>
        <family val="2"/>
        <scheme val="minor"/>
      </rPr>
      <t>Opportunity Zone Investing (DIY)</t>
    </r>
  </si>
  <si>
    <r>
      <t xml:space="preserve">Strategy: </t>
    </r>
    <r>
      <rPr>
        <sz val="11"/>
        <color theme="1"/>
        <rFont val="Calibri"/>
        <family val="2"/>
        <scheme val="minor"/>
      </rPr>
      <t>Opportunity Zone Investing (Passive)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</si>
  <si>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Single Family Rental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</si>
  <si>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Multi-family (1-4 Unit) Rental</t>
    </r>
  </si>
  <si>
    <r>
      <rPr>
        <b/>
        <u/>
        <sz val="11"/>
        <color theme="1"/>
        <rFont val="Calibri"/>
        <family val="2"/>
        <scheme val="minor"/>
      </rPr>
      <t xml:space="preserve">Strategy: </t>
    </r>
    <r>
      <rPr>
        <sz val="11"/>
        <color theme="1"/>
        <rFont val="Calibri"/>
        <family val="2"/>
        <scheme val="minor"/>
      </rPr>
      <t>Commercial Real Estate (CRE) Investing</t>
    </r>
  </si>
  <si>
    <t>Stable</t>
  </si>
  <si>
    <t>Income Volatility</t>
  </si>
  <si>
    <t xml:space="preserve">Low Volatility </t>
  </si>
  <si>
    <t>Declining</t>
  </si>
  <si>
    <t>Rapidly Growing</t>
  </si>
  <si>
    <t>Current Income Level</t>
  </si>
  <si>
    <t>Medium Volatiltiy</t>
  </si>
  <si>
    <t>High Volatility</t>
  </si>
  <si>
    <t xml:space="preserve">Growing </t>
  </si>
  <si>
    <t>Strategy Highlights</t>
  </si>
  <si>
    <t>Strategy Characteristics</t>
  </si>
  <si>
    <t>Employment Type</t>
  </si>
  <si>
    <t>User: Basic Information</t>
  </si>
  <si>
    <t>User: Detailed Information &amp; Preferences</t>
  </si>
  <si>
    <r>
      <rPr>
        <b/>
        <u/>
        <sz val="11"/>
        <color theme="1"/>
        <rFont val="Calibri"/>
        <family val="2"/>
        <scheme val="minor"/>
      </rPr>
      <t xml:space="preserve">Resource: </t>
    </r>
    <r>
      <rPr>
        <sz val="11"/>
        <color theme="1"/>
        <rFont val="Calibri"/>
        <family val="2"/>
        <scheme val="minor"/>
      </rPr>
      <t>Finding Subcontractors</t>
    </r>
  </si>
  <si>
    <r>
      <rPr>
        <b/>
        <u/>
        <sz val="11"/>
        <color theme="1"/>
        <rFont val="Calibri"/>
        <family val="2"/>
        <scheme val="minor"/>
      </rPr>
      <t>Resource:</t>
    </r>
    <r>
      <rPr>
        <sz val="11"/>
        <color theme="1"/>
        <rFont val="Calibri"/>
        <family val="2"/>
        <scheme val="minor"/>
      </rPr>
      <t xml:space="preserve"> Finding A General Contractor</t>
    </r>
  </si>
  <si>
    <r>
      <t xml:space="preserve">Strategy: </t>
    </r>
    <r>
      <rPr>
        <sz val="11"/>
        <color theme="1"/>
        <rFont val="Calibri"/>
        <family val="2"/>
        <scheme val="minor"/>
      </rPr>
      <t>Airbnb Rooms or Units</t>
    </r>
  </si>
  <si>
    <t>Age Group</t>
  </si>
  <si>
    <t>College Students</t>
  </si>
  <si>
    <t>Fresh Grads</t>
  </si>
  <si>
    <t>Early-Mid Career</t>
  </si>
  <si>
    <t>Mid Career</t>
  </si>
  <si>
    <t>Established Career</t>
  </si>
  <si>
    <t>Late Career</t>
  </si>
  <si>
    <t>Retirement</t>
  </si>
  <si>
    <t>Modules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</si>
  <si>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Primary Residence (PR)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</si>
  <si>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Investment Property (IP)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</si>
  <si>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House Hacking (HH)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</si>
  <si>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Fix and Flip (FF)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</si>
  <si>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Mortgage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</si>
  <si>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Tax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</si>
  <si>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Legal</t>
    </r>
  </si>
  <si>
    <t xml:space="preserve">Tool 1: Mortgage 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</si>
  <si>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Preparation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</si>
  <si>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Research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</si>
  <si>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Analysis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</si>
  <si>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Down Payment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</si>
  <si>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Refinance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</si>
  <si>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Module—Primary Residence (PR)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</si>
  <si>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Module—Investment Property (IP)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</si>
  <si>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Module—House Hacking (HH)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</si>
  <si>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Module—Fix and Flip (FF)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</si>
  <si>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Type—Conventional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</si>
  <si>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Type—FHA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</si>
  <si>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Type—ARM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</si>
  <si>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Type—15 Year Mortgage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</si>
  <si>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Type—Jumbo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</si>
  <si>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Loan Type—Home Equity Line of Credit</t>
    </r>
  </si>
  <si>
    <r>
      <t>1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Preparation</t>
    </r>
  </si>
  <si>
    <r>
      <t>2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Research</t>
    </r>
  </si>
  <si>
    <r>
      <t>3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Analysis</t>
    </r>
  </si>
  <si>
    <r>
      <t>1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Resource</t>
    </r>
  </si>
  <si>
    <r>
      <t>2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Analysis</t>
    </r>
  </si>
  <si>
    <t xml:space="preserve">Tool 4: Legal </t>
  </si>
  <si>
    <r>
      <t>1</t>
    </r>
    <r>
      <rPr>
        <b/>
        <sz val="7"/>
        <color theme="1"/>
        <rFont val="Times New Roman"/>
        <family val="1"/>
      </rPr>
      <t xml:space="preserve">       </t>
    </r>
    <r>
      <rPr>
        <b/>
        <u/>
        <sz val="11"/>
        <color theme="1"/>
        <rFont val="Calibri"/>
        <family val="2"/>
        <scheme val="minor"/>
      </rPr>
      <t>Preparation</t>
    </r>
  </si>
  <si>
    <r>
      <t>2</t>
    </r>
    <r>
      <rPr>
        <b/>
        <sz val="7"/>
        <color theme="1"/>
        <rFont val="Times New Roman"/>
        <family val="1"/>
      </rPr>
      <t xml:space="preserve">       </t>
    </r>
    <r>
      <rPr>
        <b/>
        <u/>
        <sz val="11"/>
        <color theme="1"/>
        <rFont val="Calibri"/>
        <family val="2"/>
        <scheme val="minor"/>
      </rPr>
      <t>Research</t>
    </r>
  </si>
  <si>
    <r>
      <t>3</t>
    </r>
    <r>
      <rPr>
        <b/>
        <sz val="7"/>
        <color theme="1"/>
        <rFont val="Times New Roman"/>
        <family val="1"/>
      </rPr>
      <t xml:space="preserve">       </t>
    </r>
    <r>
      <rPr>
        <b/>
        <u/>
        <sz val="11"/>
        <color theme="1"/>
        <rFont val="Calibri"/>
        <family val="2"/>
        <scheme val="minor"/>
      </rPr>
      <t>Analysis</t>
    </r>
  </si>
  <si>
    <r>
      <t xml:space="preserve">Loan Type--FHA: </t>
    </r>
    <r>
      <rPr>
        <sz val="11"/>
        <color theme="1"/>
        <rFont val="Calibri"/>
        <family val="2"/>
        <scheme val="minor"/>
      </rPr>
      <t>Single-family for Buyers with Low Credit Score</t>
    </r>
  </si>
  <si>
    <r>
      <t xml:space="preserve">Loan Type--Jumbo: </t>
    </r>
    <r>
      <rPr>
        <u/>
        <sz val="11"/>
        <color theme="1"/>
        <rFont val="Calibri"/>
        <family val="2"/>
        <scheme val="minor"/>
      </rPr>
      <t>Accumulating Reserves</t>
    </r>
  </si>
  <si>
    <r>
      <rPr>
        <b/>
        <u/>
        <sz val="11"/>
        <color theme="1"/>
        <rFont val="Calibri"/>
        <family val="2"/>
        <scheme val="minor"/>
      </rPr>
      <t xml:space="preserve">Loan Type--Conventional: </t>
    </r>
    <r>
      <rPr>
        <sz val="11"/>
        <color theme="1"/>
        <rFont val="Calibri"/>
        <family val="2"/>
        <scheme val="minor"/>
      </rPr>
      <t>15% Down Conventional Loan for SFR Investment Property</t>
    </r>
  </si>
  <si>
    <t xml:space="preserve">Loan Paydown: </t>
  </si>
  <si>
    <t>Loan Type--Adjustable Rate Mortgage</t>
  </si>
  <si>
    <t>Loan Type--15 Year Fixed</t>
  </si>
  <si>
    <t>Lvl 1: Newbie</t>
  </si>
  <si>
    <t>Lvl 2: Apprentice</t>
  </si>
  <si>
    <t>Lvl 3: Journeyman</t>
  </si>
  <si>
    <t>Lvl 4: Advanced</t>
  </si>
  <si>
    <t>Lv 5 Guru</t>
  </si>
  <si>
    <t>tip_skill_lvl</t>
  </si>
  <si>
    <t>tip_impact_lvl</t>
  </si>
  <si>
    <t>tip_risk_lvl</t>
  </si>
  <si>
    <t>tip_capital_contrib</t>
  </si>
  <si>
    <t>tip_effort_contrib</t>
  </si>
  <si>
    <t>tip_complexity</t>
  </si>
  <si>
    <t>tip_feasibility</t>
  </si>
  <si>
    <t>strategy_1</t>
  </si>
  <si>
    <t>strategy_2</t>
  </si>
  <si>
    <t>strategy_3</t>
  </si>
  <si>
    <t>strategy_4</t>
  </si>
  <si>
    <t>strategy_5</t>
  </si>
  <si>
    <t>strategy_number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</si>
</sst>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6D4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3" fillId="2" borderId="0" xfId="0" applyFont="1" applyFill="1"/>
    <xf numFmtId="0" fontId="0" fillId="0" borderId="1" xfId="0" applyBorder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7" borderId="0" xfId="0" applyFill="1"/>
    <xf numFmtId="0" fontId="0" fillId="10" borderId="0" xfId="0" applyFill="1"/>
    <xf numFmtId="0" fontId="3" fillId="2" borderId="0" xfId="0" applyFont="1" applyFill="1" applyBorder="1"/>
    <xf numFmtId="0" fontId="0" fillId="5" borderId="0" xfId="0" applyFill="1" applyBorder="1"/>
    <xf numFmtId="0" fontId="2" fillId="7" borderId="0" xfId="0" applyFont="1" applyFill="1"/>
    <xf numFmtId="0" fontId="0" fillId="0" borderId="0" xfId="0" applyFill="1"/>
    <xf numFmtId="0" fontId="2" fillId="5" borderId="0" xfId="0" applyFont="1" applyFill="1"/>
    <xf numFmtId="0" fontId="1" fillId="0" borderId="0" xfId="0" applyFont="1" applyFill="1"/>
    <xf numFmtId="0" fontId="1" fillId="6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11" borderId="0" xfId="0" applyFill="1"/>
    <xf numFmtId="0" fontId="0" fillId="8" borderId="0" xfId="0" applyFill="1"/>
    <xf numFmtId="0" fontId="3" fillId="2" borderId="0" xfId="0" applyFont="1" applyFill="1" applyAlignment="1">
      <alignment horizontal="center"/>
    </xf>
    <xf numFmtId="0" fontId="2" fillId="8" borderId="0" xfId="0" applyFont="1" applyFill="1"/>
    <xf numFmtId="0" fontId="0" fillId="0" borderId="0" xfId="0" applyFill="1" applyAlignment="1">
      <alignment horizontal="left"/>
    </xf>
    <xf numFmtId="0" fontId="3" fillId="3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2" fillId="0" borderId="0" xfId="0" applyFont="1" applyFill="1" applyBorder="1"/>
    <xf numFmtId="0" fontId="0" fillId="12" borderId="0" xfId="0" applyFill="1" applyBorder="1" applyAlignment="1">
      <alignment horizontal="left"/>
    </xf>
    <xf numFmtId="0" fontId="0" fillId="12" borderId="0" xfId="0" applyFill="1" applyBorder="1"/>
    <xf numFmtId="0" fontId="0" fillId="0" borderId="1" xfId="0" applyFill="1" applyBorder="1"/>
    <xf numFmtId="0" fontId="2" fillId="4" borderId="0" xfId="0" applyFont="1" applyFill="1"/>
    <xf numFmtId="0" fontId="2" fillId="10" borderId="0" xfId="0" applyFont="1" applyFill="1"/>
    <xf numFmtId="0" fontId="7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0" fillId="4" borderId="0" xfId="0" applyFill="1" applyBorder="1" applyAlignment="1">
      <alignment horizontal="center"/>
    </xf>
    <xf numFmtId="0" fontId="0" fillId="8" borderId="0" xfId="0" applyFill="1" applyBorder="1"/>
    <xf numFmtId="0" fontId="0" fillId="7" borderId="0" xfId="0" applyFill="1" applyBorder="1"/>
    <xf numFmtId="0" fontId="0" fillId="11" borderId="0" xfId="0" applyFill="1" applyBorder="1"/>
    <xf numFmtId="0" fontId="8" fillId="12" borderId="0" xfId="0" applyFont="1" applyFill="1" applyBorder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10" borderId="0" xfId="0" applyFont="1" applyFill="1"/>
    <xf numFmtId="0" fontId="7" fillId="5" borderId="0" xfId="0" applyFont="1" applyFill="1"/>
    <xf numFmtId="0" fontId="7" fillId="5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F62AF"/>
      <color rgb="FF88A0D4"/>
      <color rgb="FFF6D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823D-0324-450D-9DDA-051718135C91}">
  <sheetPr>
    <tabColor rgb="FF00B050"/>
  </sheetPr>
  <dimension ref="A1:H6"/>
  <sheetViews>
    <sheetView workbookViewId="0">
      <selection sqref="A1:H6"/>
    </sheetView>
  </sheetViews>
  <sheetFormatPr defaultRowHeight="14.4" x14ac:dyDescent="0.3"/>
  <cols>
    <col min="1" max="1" width="55.44140625" bestFit="1" customWidth="1"/>
  </cols>
  <sheetData>
    <row r="1" spans="1:8" x14ac:dyDescent="0.3">
      <c r="A1" t="s">
        <v>287</v>
      </c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</row>
    <row r="2" spans="1:8" x14ac:dyDescent="0.3">
      <c r="A2" t="s">
        <v>282</v>
      </c>
      <c r="B2" s="75">
        <v>3</v>
      </c>
      <c r="C2" s="75">
        <v>5</v>
      </c>
      <c r="D2" s="75">
        <v>3</v>
      </c>
      <c r="E2" s="75">
        <v>2</v>
      </c>
      <c r="F2" s="75">
        <v>3</v>
      </c>
      <c r="G2" s="75">
        <v>3</v>
      </c>
      <c r="H2" s="75">
        <v>5</v>
      </c>
    </row>
    <row r="3" spans="1:8" x14ac:dyDescent="0.3">
      <c r="A3" t="s">
        <v>283</v>
      </c>
      <c r="B3" s="75">
        <f ca="1">RANDBETWEEN(1,5)</f>
        <v>3</v>
      </c>
      <c r="C3" s="75">
        <f t="shared" ref="C3:H6" ca="1" si="0">RANDBETWEEN(1,5)</f>
        <v>4</v>
      </c>
      <c r="D3" s="75">
        <f t="shared" ca="1" si="0"/>
        <v>1</v>
      </c>
      <c r="E3" s="75">
        <f t="shared" ca="1" si="0"/>
        <v>3</v>
      </c>
      <c r="F3" s="75">
        <f t="shared" ca="1" si="0"/>
        <v>3</v>
      </c>
      <c r="G3" s="75">
        <f t="shared" ca="1" si="0"/>
        <v>4</v>
      </c>
      <c r="H3" s="75">
        <f t="shared" ca="1" si="0"/>
        <v>5</v>
      </c>
    </row>
    <row r="4" spans="1:8" x14ac:dyDescent="0.3">
      <c r="A4" t="s">
        <v>284</v>
      </c>
      <c r="B4" s="75">
        <f t="shared" ref="B4:B6" ca="1" si="1">RANDBETWEEN(1,5)</f>
        <v>1</v>
      </c>
      <c r="C4" s="75">
        <f t="shared" ca="1" si="0"/>
        <v>1</v>
      </c>
      <c r="D4" s="75">
        <f t="shared" ca="1" si="0"/>
        <v>2</v>
      </c>
      <c r="E4" s="75">
        <f t="shared" ca="1" si="0"/>
        <v>2</v>
      </c>
      <c r="F4" s="75">
        <f t="shared" ca="1" si="0"/>
        <v>2</v>
      </c>
      <c r="G4" s="75">
        <f t="shared" ca="1" si="0"/>
        <v>5</v>
      </c>
      <c r="H4" s="75">
        <f t="shared" ca="1" si="0"/>
        <v>2</v>
      </c>
    </row>
    <row r="5" spans="1:8" x14ac:dyDescent="0.3">
      <c r="A5" t="s">
        <v>285</v>
      </c>
      <c r="B5" s="75">
        <f t="shared" ca="1" si="1"/>
        <v>4</v>
      </c>
      <c r="C5" s="75">
        <f t="shared" ca="1" si="0"/>
        <v>5</v>
      </c>
      <c r="D5" s="75">
        <f t="shared" ca="1" si="0"/>
        <v>5</v>
      </c>
      <c r="E5" s="75">
        <f t="shared" ca="1" si="0"/>
        <v>2</v>
      </c>
      <c r="F5" s="75">
        <f t="shared" ca="1" si="0"/>
        <v>2</v>
      </c>
      <c r="G5" s="75">
        <f t="shared" ca="1" si="0"/>
        <v>3</v>
      </c>
      <c r="H5" s="75">
        <f t="shared" ca="1" si="0"/>
        <v>4</v>
      </c>
    </row>
    <row r="6" spans="1:8" x14ac:dyDescent="0.3">
      <c r="A6" t="s">
        <v>286</v>
      </c>
      <c r="B6" s="75">
        <f t="shared" ca="1" si="1"/>
        <v>1</v>
      </c>
      <c r="C6" s="75">
        <f t="shared" ca="1" si="0"/>
        <v>5</v>
      </c>
      <c r="D6" s="75">
        <f t="shared" ca="1" si="0"/>
        <v>5</v>
      </c>
      <c r="E6" s="75">
        <f t="shared" ca="1" si="0"/>
        <v>2</v>
      </c>
      <c r="F6" s="75">
        <f t="shared" ca="1" si="0"/>
        <v>5</v>
      </c>
      <c r="G6" s="75">
        <f t="shared" ca="1" si="0"/>
        <v>2</v>
      </c>
      <c r="H6" s="75">
        <f t="shared" ca="1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15FF-DCAD-4775-A57D-9EA335911025}">
  <sheetPr>
    <tabColor rgb="FF00B050"/>
    <pageSetUpPr fitToPage="1"/>
  </sheetPr>
  <dimension ref="A1:AL99"/>
  <sheetViews>
    <sheetView showGridLines="0" tabSelected="1" zoomScale="115" zoomScaleNormal="115" zoomScaleSheetLayoutView="85" zoomScalePageLayoutView="1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defaultRowHeight="14.4" outlineLevelCol="1" x14ac:dyDescent="0.3"/>
  <cols>
    <col min="1" max="1" width="133.109375" hidden="1" customWidth="1" outlineLevel="1"/>
    <col min="2" max="2" width="8.88671875" collapsed="1"/>
    <col min="3" max="3" width="75.77734375" customWidth="1"/>
    <col min="4" max="4" width="2" style="16" customWidth="1"/>
    <col min="5" max="5" width="17.6640625" style="16" customWidth="1"/>
    <col min="6" max="12" width="18.33203125" style="16" bestFit="1" customWidth="1"/>
    <col min="13" max="13" width="2" style="16" bestFit="1" customWidth="1"/>
    <col min="14" max="33" width="15" style="20" hidden="1" customWidth="1" outlineLevel="1"/>
    <col min="34" max="34" width="8.88671875" collapsed="1"/>
    <col min="35" max="36" width="15.33203125" bestFit="1" customWidth="1"/>
    <col min="37" max="37" width="15.33203125" customWidth="1"/>
    <col min="38" max="38" width="15.33203125" bestFit="1" customWidth="1"/>
  </cols>
  <sheetData>
    <row r="1" spans="3:38" x14ac:dyDescent="0.3">
      <c r="C1">
        <v>120</v>
      </c>
      <c r="D1" s="16" t="s">
        <v>39</v>
      </c>
      <c r="E1" s="16" t="e">
        <f>#REF!</f>
        <v>#REF!</v>
      </c>
      <c r="F1" s="16" t="e">
        <f>#REF!</f>
        <v>#REF!</v>
      </c>
      <c r="G1" s="16" t="e">
        <f>#REF!</f>
        <v>#REF!</v>
      </c>
      <c r="H1" s="16" t="e">
        <f>#REF!</f>
        <v>#REF!</v>
      </c>
      <c r="I1" s="16" t="e">
        <f>#REF!</f>
        <v>#REF!</v>
      </c>
      <c r="J1" s="16" t="e">
        <f>#REF!</f>
        <v>#REF!</v>
      </c>
      <c r="K1" s="16" t="e">
        <f>#REF!</f>
        <v>#REF!</v>
      </c>
      <c r="M1" s="16" t="s">
        <v>39</v>
      </c>
      <c r="N1" s="20" t="e">
        <f>#REF!</f>
        <v>#REF!</v>
      </c>
      <c r="O1" s="20" t="e">
        <f>#REF!</f>
        <v>#REF!</v>
      </c>
      <c r="P1" s="20" t="e">
        <f>#REF!</f>
        <v>#REF!</v>
      </c>
      <c r="Q1" s="20" t="e">
        <f>#REF!</f>
        <v>#REF!</v>
      </c>
      <c r="AI1" s="31" t="s">
        <v>58</v>
      </c>
      <c r="AJ1" s="31" t="s">
        <v>59</v>
      </c>
      <c r="AK1" s="31" t="s">
        <v>84</v>
      </c>
      <c r="AL1" s="31" t="s">
        <v>60</v>
      </c>
    </row>
    <row r="2" spans="3:38" x14ac:dyDescent="0.3">
      <c r="C2" t="s">
        <v>185</v>
      </c>
      <c r="N2" s="33" t="s">
        <v>96</v>
      </c>
      <c r="AI2" s="31"/>
      <c r="AJ2" s="31"/>
      <c r="AK2" s="31"/>
      <c r="AL2" s="31"/>
    </row>
    <row r="4" spans="3:38" s="16" customFormat="1" x14ac:dyDescent="0.3"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I4" s="30"/>
      <c r="AJ4" s="8"/>
      <c r="AK4" s="11"/>
      <c r="AL4" s="29"/>
    </row>
    <row r="5" spans="3:38" s="38" customFormat="1" ht="28.8" x14ac:dyDescent="0.3">
      <c r="C5" s="34" t="s">
        <v>105</v>
      </c>
      <c r="D5" s="35"/>
      <c r="E5" s="34" t="e">
        <f>#REF!</f>
        <v>#REF!</v>
      </c>
      <c r="F5" s="34" t="e">
        <f>#REF!</f>
        <v>#REF!</v>
      </c>
      <c r="G5" s="34" t="e">
        <f>#REF!</f>
        <v>#REF!</v>
      </c>
      <c r="H5" s="34" t="e">
        <f>#REF!</f>
        <v>#REF!</v>
      </c>
      <c r="I5" s="34" t="e">
        <f>#REF!</f>
        <v>#REF!</v>
      </c>
      <c r="J5" s="34" t="e">
        <f>#REF!</f>
        <v>#REF!</v>
      </c>
      <c r="K5" s="34" t="e">
        <f>#REF!</f>
        <v>#REF!</v>
      </c>
      <c r="L5" s="34" t="e">
        <f>#REF!</f>
        <v>#REF!</v>
      </c>
      <c r="M5" s="36"/>
      <c r="N5" s="37" t="e">
        <f>#REF!</f>
        <v>#REF!</v>
      </c>
      <c r="O5" s="37" t="e">
        <f>#REF!</f>
        <v>#REF!</v>
      </c>
      <c r="P5" s="37" t="e">
        <f>#REF!</f>
        <v>#REF!</v>
      </c>
      <c r="Q5" s="37" t="e">
        <f>#REF!</f>
        <v>#REF!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I5" s="39"/>
      <c r="AJ5" s="40"/>
      <c r="AK5" s="41"/>
      <c r="AL5" s="42"/>
    </row>
    <row r="6" spans="3:38" x14ac:dyDescent="0.3">
      <c r="C6" s="8" t="s">
        <v>203</v>
      </c>
      <c r="E6" s="61" t="str">
        <f>'1. User Info'!$F$3</f>
        <v>Lvl 2: Apprentice</v>
      </c>
      <c r="F6" s="61" t="str">
        <f>'1. User Info'!$G$4</f>
        <v xml:space="preserve">Impact: Medium </v>
      </c>
      <c r="G6" s="61" t="str">
        <f>'1. User Info'!$F$6</f>
        <v>Risk: Low</v>
      </c>
      <c r="H6" s="61" t="str">
        <f>'1. User Info'!$G$7</f>
        <v>Return: Medium</v>
      </c>
      <c r="I6" s="61" t="str">
        <f>'1. User Info'!$G$8</f>
        <v>Capital: Medium</v>
      </c>
      <c r="J6" s="61" t="str">
        <f>'1. User Info'!$G$9</f>
        <v>Effort: Medium</v>
      </c>
      <c r="K6" s="61" t="str">
        <f>'1. User Info'!$G$10</f>
        <v>Complexity: Medium</v>
      </c>
      <c r="L6" s="61" t="str">
        <f>'1. User Info'!$I$11</f>
        <v>Feasibility: Very High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I6" s="30"/>
      <c r="AJ6" s="8"/>
      <c r="AK6" s="11"/>
      <c r="AL6" s="29"/>
    </row>
    <row r="7" spans="3:38" x14ac:dyDescent="0.3">
      <c r="C7" s="8" t="s">
        <v>204</v>
      </c>
      <c r="E7" s="61" t="str">
        <f>'1. User Info'!$G$3</f>
        <v>Lvl 3: Journeyman</v>
      </c>
      <c r="F7" s="61" t="str">
        <f>'1. User Info'!$H$4</f>
        <v>Impact: High</v>
      </c>
      <c r="G7" s="61" t="str">
        <f>'1. User Info'!$G$6</f>
        <v>Risk: Medium</v>
      </c>
      <c r="H7" s="61" t="str">
        <f>'1. User Info'!$G$7</f>
        <v>Return: Medium</v>
      </c>
      <c r="I7" s="61" t="str">
        <f>'1. User Info'!$H$8</f>
        <v>Capital: High</v>
      </c>
      <c r="J7" s="61" t="str">
        <f>'1. User Info'!$G$9</f>
        <v>Effort: Medium</v>
      </c>
      <c r="K7" s="61" t="str">
        <f>'1. User Info'!$H$10</f>
        <v>Complexity: High</v>
      </c>
      <c r="L7" s="61" t="str">
        <f>'1. User Info'!$G$11</f>
        <v>Feasibility: Medium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I7" s="30"/>
      <c r="AJ7" s="8"/>
      <c r="AK7" s="11"/>
      <c r="AL7" s="29"/>
    </row>
    <row r="8" spans="3:38" x14ac:dyDescent="0.3">
      <c r="C8" s="8" t="s">
        <v>205</v>
      </c>
      <c r="E8" s="61" t="str">
        <f>'1. User Info'!$I$3</f>
        <v>Lv 5 Guru</v>
      </c>
      <c r="F8" s="61" t="str">
        <f>'1. User Info'!$I$4</f>
        <v>Impact: Very High</v>
      </c>
      <c r="G8" s="61" t="str">
        <f>'1. User Info'!$H$6</f>
        <v>Risk: High</v>
      </c>
      <c r="H8" s="61" t="str">
        <f>'1. User Info'!$G$7</f>
        <v>Return: Medium</v>
      </c>
      <c r="I8" s="61" t="str">
        <f>'1. User Info'!$H$8</f>
        <v>Capital: High</v>
      </c>
      <c r="J8" s="61" t="str">
        <f>'1. User Info'!$I$9</f>
        <v>Effort: Very High</v>
      </c>
      <c r="K8" s="61" t="str">
        <f>'1. User Info'!$H$10</f>
        <v>Complexity: High</v>
      </c>
      <c r="L8" s="61" t="str">
        <f>'1. User Info'!$F$11</f>
        <v>Feasibility: Low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0"/>
      <c r="AJ8" s="8"/>
      <c r="AK8" s="11"/>
      <c r="AL8" s="29"/>
    </row>
    <row r="9" spans="3:38" s="7" customFormat="1" x14ac:dyDescent="0.3">
      <c r="C9" s="62" t="s">
        <v>160</v>
      </c>
      <c r="D9" s="4"/>
      <c r="E9" s="63" t="str">
        <f>'1. User Info'!$I$3</f>
        <v>Lv 5 Guru</v>
      </c>
      <c r="F9" s="63" t="str">
        <f>'1. User Info'!$H$4</f>
        <v>Impact: High</v>
      </c>
      <c r="G9" s="63" t="str">
        <f>'1. User Info'!$I$6</f>
        <v>Risk: Very High</v>
      </c>
      <c r="H9" s="63" t="str">
        <f>'1. User Info'!$H$7</f>
        <v>Return: High</v>
      </c>
      <c r="I9" s="63" t="str">
        <f>'1. User Info'!$H$8</f>
        <v>Capital: High</v>
      </c>
      <c r="J9" s="63" t="str">
        <f>'1. User Info'!$I$9</f>
        <v>Effort: Very High</v>
      </c>
      <c r="K9" s="63" t="str">
        <f>'1. User Info'!$H$10</f>
        <v>Complexity: High</v>
      </c>
      <c r="L9" s="63" t="str">
        <f>'1. User Info'!$I$11</f>
        <v>Feasibility: Very High</v>
      </c>
      <c r="M9" s="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I9" s="65"/>
      <c r="AJ9" s="62"/>
      <c r="AK9" s="66"/>
      <c r="AL9" s="67"/>
    </row>
    <row r="10" spans="3:38" x14ac:dyDescent="0.3">
      <c r="C10" s="59" t="s">
        <v>201</v>
      </c>
      <c r="E10" s="61" t="str">
        <f>'1. User Info'!$I$3</f>
        <v>Lv 5 Guru</v>
      </c>
      <c r="F10" s="61" t="str">
        <f>'1. User Info'!$H$4</f>
        <v>Impact: High</v>
      </c>
      <c r="G10" s="61" t="str">
        <f>'1. User Info'!$G$6</f>
        <v>Risk: Medium</v>
      </c>
      <c r="H10" s="61" t="str">
        <f>'1. User Info'!$H$7</f>
        <v>Return: High</v>
      </c>
      <c r="I10" s="61" t="str">
        <f>'1. User Info'!$H$8</f>
        <v>Capital: High</v>
      </c>
      <c r="J10" s="61" t="str">
        <f>'1. User Info'!$G$9</f>
        <v>Effort: Medium</v>
      </c>
      <c r="K10" s="61" t="str">
        <f>'1. User Info'!I10</f>
        <v>Complexity: Very High</v>
      </c>
      <c r="L10" s="61" t="str">
        <f>'1. User Info'!$G$11</f>
        <v>Feasibility: Medium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I10" s="30"/>
      <c r="AJ10" s="8"/>
      <c r="AK10" s="11"/>
      <c r="AL10" s="29"/>
    </row>
    <row r="11" spans="3:38" x14ac:dyDescent="0.3">
      <c r="C11" s="59" t="s">
        <v>202</v>
      </c>
      <c r="E11" s="61" t="str">
        <f>'1. User Info'!$G$3</f>
        <v>Lvl 3: Journeyman</v>
      </c>
      <c r="F11" s="61" t="str">
        <f>'1. User Info'!$G$4</f>
        <v xml:space="preserve">Impact: Medium </v>
      </c>
      <c r="G11" s="61" t="str">
        <f>'1. User Info'!$G$6</f>
        <v>Risk: Medium</v>
      </c>
      <c r="H11" s="61" t="str">
        <f>'1. User Info'!$G$7</f>
        <v>Return: Medium</v>
      </c>
      <c r="I11" s="61" t="str">
        <f>'1. User Info'!$G$8</f>
        <v>Capital: Medium</v>
      </c>
      <c r="J11" s="61" t="str">
        <f>'1. User Info'!$F$9</f>
        <v>Effort: Low</v>
      </c>
      <c r="K11" s="61" t="str">
        <f>'1. User Info'!$G$10</f>
        <v>Complexity: Medium</v>
      </c>
      <c r="L11" s="61" t="str">
        <f>'1. User Info'!$H$11</f>
        <v>Feasibility: High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I11" s="30"/>
      <c r="AJ11" s="8"/>
      <c r="AK11" s="11"/>
      <c r="AL11" s="29"/>
    </row>
    <row r="12" spans="3:38" x14ac:dyDescent="0.3">
      <c r="C12" s="8" t="s">
        <v>159</v>
      </c>
      <c r="E12" s="61" t="str">
        <f>'1. User Info'!$G$3</f>
        <v>Lvl 3: Journeyman</v>
      </c>
      <c r="F12" s="61" t="str">
        <f>'1. User Info'!$I$4</f>
        <v>Impact: Very High</v>
      </c>
      <c r="G12" s="61" t="str">
        <f>'1. User Info'!$F$6</f>
        <v>Risk: Low</v>
      </c>
      <c r="H12" s="61" t="str">
        <f>'1. User Info'!$I$7</f>
        <v>Return: Very High</v>
      </c>
      <c r="I12" s="61" t="str">
        <f>'1. User Info'!$E$8</f>
        <v>Capital: Very Low</v>
      </c>
      <c r="J12" s="61" t="str">
        <f>'1. User Info'!$G$9</f>
        <v>Effort: Medium</v>
      </c>
      <c r="K12" s="61" t="str">
        <f>'1. User Info'!$G$10</f>
        <v>Complexity: Medium</v>
      </c>
      <c r="L12" s="61" t="str">
        <f>'1. User Info'!$H$11</f>
        <v>Feasibility: High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I12" s="30"/>
      <c r="AJ12" s="8"/>
      <c r="AK12" s="11"/>
      <c r="AL12" s="29"/>
    </row>
    <row r="13" spans="3:38" x14ac:dyDescent="0.3">
      <c r="C13" s="8" t="s">
        <v>193</v>
      </c>
      <c r="E13" s="61"/>
      <c r="F13" s="61"/>
      <c r="G13" s="61"/>
      <c r="H13" s="61"/>
      <c r="I13" s="61" t="s">
        <v>86</v>
      </c>
      <c r="J13" s="61"/>
      <c r="K13" s="61"/>
      <c r="L13" s="6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I13" s="30"/>
      <c r="AJ13" s="8"/>
      <c r="AK13" s="11"/>
      <c r="AL13" s="29"/>
    </row>
    <row r="14" spans="3:38" x14ac:dyDescent="0.3">
      <c r="AI14" s="30"/>
      <c r="AJ14" s="8"/>
      <c r="AK14" s="11"/>
      <c r="AL14" s="29"/>
    </row>
    <row r="15" spans="3:38" s="47" customFormat="1" ht="28.8" x14ac:dyDescent="0.3">
      <c r="C15" s="43" t="s">
        <v>106</v>
      </c>
      <c r="D15" s="44"/>
      <c r="E15" s="45" t="e">
        <f>#REF!</f>
        <v>#REF!</v>
      </c>
      <c r="F15" s="45" t="e">
        <f>#REF!</f>
        <v>#REF!</v>
      </c>
      <c r="G15" s="45" t="e">
        <f>#REF!</f>
        <v>#REF!</v>
      </c>
      <c r="H15" s="45" t="e">
        <f>#REF!</f>
        <v>#REF!</v>
      </c>
      <c r="I15" s="45" t="e">
        <f>#REF!</f>
        <v>#REF!</v>
      </c>
      <c r="J15" s="45" t="e">
        <f>#REF!</f>
        <v>#REF!</v>
      </c>
      <c r="K15" s="45" t="e">
        <f>#REF!</f>
        <v>#REF!</v>
      </c>
      <c r="L15" s="45" t="e">
        <f>#REF!</f>
        <v>#REF!</v>
      </c>
      <c r="M15" s="44"/>
      <c r="N15" s="46" t="e">
        <f>#REF!</f>
        <v>#REF!</v>
      </c>
      <c r="O15" s="46" t="e">
        <f>#REF!</f>
        <v>#REF!</v>
      </c>
      <c r="P15" s="46" t="e">
        <f>#REF!</f>
        <v>#REF!</v>
      </c>
      <c r="Q15" s="46" t="e">
        <f>#REF!</f>
        <v>#REF!</v>
      </c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I15" s="39"/>
      <c r="AJ15" s="40"/>
      <c r="AK15" s="41"/>
      <c r="AL15" s="42"/>
    </row>
    <row r="16" spans="3:38" x14ac:dyDescent="0.3">
      <c r="C16" s="60" t="s">
        <v>161</v>
      </c>
      <c r="E16" s="72" t="str">
        <f>'1. User Info'!$F$3</f>
        <v>Lvl 2: Apprentice</v>
      </c>
      <c r="F16" s="72" t="str">
        <f>'1. User Info'!$H$4</f>
        <v>Impact: High</v>
      </c>
      <c r="G16" s="72" t="str">
        <f>'1. User Info'!$G$6</f>
        <v>Risk: Medium</v>
      </c>
      <c r="H16" s="72" t="str">
        <f>'1. User Info'!$H$7</f>
        <v>Return: High</v>
      </c>
      <c r="I16" s="72" t="str">
        <f>'1. User Info'!$E$8</f>
        <v>Capital: Very Low</v>
      </c>
      <c r="J16" s="72" t="str">
        <f>'1. User Info'!H9</f>
        <v>Effort: High</v>
      </c>
      <c r="K16" s="72" t="str">
        <f>'1. User Info'!$G$10</f>
        <v>Complexity: Medium</v>
      </c>
      <c r="L16" s="72" t="str">
        <f>'1. User Info'!$H$11</f>
        <v>Feasibility: High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I16" s="30"/>
      <c r="AJ16" s="8"/>
      <c r="AK16" s="11"/>
      <c r="AL16" s="29"/>
    </row>
    <row r="17" spans="3:38" x14ac:dyDescent="0.3">
      <c r="C17" s="60" t="s">
        <v>162</v>
      </c>
      <c r="E17" s="72" t="str">
        <f>'1. User Info'!$F$3</f>
        <v>Lvl 2: Apprentice</v>
      </c>
      <c r="F17" s="72" t="str">
        <f>'1. User Info'!$G$6</f>
        <v>Risk: Medium</v>
      </c>
      <c r="G17" s="72" t="str">
        <f>'1. User Info'!$F$6</f>
        <v>Risk: Low</v>
      </c>
      <c r="H17" s="72" t="str">
        <f>'1. User Info'!$G$7</f>
        <v>Return: Medium</v>
      </c>
      <c r="I17" s="72" t="str">
        <f>'1. User Info'!$H$8</f>
        <v>Capital: High</v>
      </c>
      <c r="J17" s="72" t="str">
        <f>'1. User Info'!$G$9</f>
        <v>Effort: Medium</v>
      </c>
      <c r="K17" s="72" t="str">
        <f>'1. User Info'!$G$10</f>
        <v>Complexity: Medium</v>
      </c>
      <c r="L17" s="72" t="str">
        <f>'1. User Info'!$G$11</f>
        <v>Feasibility: Medium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I17" s="30"/>
      <c r="AJ17" s="8"/>
      <c r="AK17" s="11"/>
      <c r="AL17" s="29"/>
    </row>
    <row r="18" spans="3:38" x14ac:dyDescent="0.3">
      <c r="C18" s="60" t="s">
        <v>222</v>
      </c>
      <c r="E18" s="72" t="str">
        <f>'1. User Info'!$H$3</f>
        <v>Lvl 4: Advanced</v>
      </c>
      <c r="F18" s="72" t="str">
        <f>'1. User Info'!$H$7</f>
        <v>Return: High</v>
      </c>
      <c r="G18" s="72" t="str">
        <f>'1. User Info'!$H$6</f>
        <v>Risk: High</v>
      </c>
      <c r="H18" s="72" t="str">
        <f>'1. User Info'!$H$7</f>
        <v>Return: High</v>
      </c>
      <c r="I18" s="72" t="str">
        <f>'1. User Info'!$G$8</f>
        <v>Capital: Medium</v>
      </c>
      <c r="J18" s="72" t="str">
        <f>'1. User Info'!$I$9</f>
        <v>Effort: Very High</v>
      </c>
      <c r="K18" s="72" t="str">
        <f>'1. User Info'!$H$10</f>
        <v>Complexity: High</v>
      </c>
      <c r="L18" s="72" t="str">
        <f>'1. User Info'!$G$11</f>
        <v>Feasibility: Medium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I18" s="30"/>
      <c r="AJ18" s="8"/>
      <c r="AK18" s="11"/>
      <c r="AL18" s="29"/>
    </row>
    <row r="19" spans="3:38" x14ac:dyDescent="0.3">
      <c r="C19" s="60" t="s">
        <v>198</v>
      </c>
      <c r="E19" s="72" t="str">
        <f>'1. User Info'!$E$3</f>
        <v>Lvl 1: Newbie</v>
      </c>
      <c r="F19" s="72" t="str">
        <f>'1. User Info'!$F$4</f>
        <v>Impact: Low</v>
      </c>
      <c r="G19" s="72" t="str">
        <f>'1. User Info'!$D$6</f>
        <v>Risk: Zero</v>
      </c>
      <c r="H19" s="72" t="str">
        <f>'1. User Info'!$D$7</f>
        <v>Return: Zero</v>
      </c>
      <c r="I19" s="72" t="str">
        <f>'1. User Info'!$D$8</f>
        <v>Capital: Zero</v>
      </c>
      <c r="J19" s="72" t="str">
        <f>'1. User Info'!$F$9</f>
        <v>Effort: Low</v>
      </c>
      <c r="K19" s="72" t="str">
        <f>'1. User Info'!$F$10</f>
        <v>Complexity: Low</v>
      </c>
      <c r="L19" s="72" t="str">
        <f>'1. User Info'!$I$11</f>
        <v>Feasibility: Very High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I19" s="30"/>
      <c r="AJ19" s="8"/>
      <c r="AK19" s="11"/>
      <c r="AL19" s="29"/>
    </row>
    <row r="20" spans="3:38" x14ac:dyDescent="0.3">
      <c r="C20" s="12" t="s">
        <v>22</v>
      </c>
      <c r="E20" s="72" t="str">
        <f>'1. User Info'!$E$3</f>
        <v>Lvl 1: Newbie</v>
      </c>
      <c r="F20" s="72" t="str">
        <f>'1. User Info'!$G$4</f>
        <v xml:space="preserve">Impact: Medium </v>
      </c>
      <c r="G20" s="72" t="str">
        <f>'1. User Info'!$D$6</f>
        <v>Risk: Zero</v>
      </c>
      <c r="H20" s="72" t="str">
        <f>'1. User Info'!$D$7</f>
        <v>Return: Zero</v>
      </c>
      <c r="I20" s="72" t="str">
        <f>'1. User Info'!$D$8</f>
        <v>Capital: Zero</v>
      </c>
      <c r="J20" s="72" t="str">
        <f>'1. User Info'!$F$9</f>
        <v>Effort: Low</v>
      </c>
      <c r="K20" s="72" t="str">
        <f>'1. User Info'!$G$10</f>
        <v>Complexity: Medium</v>
      </c>
      <c r="L20" s="72" t="str">
        <f>'1. User Info'!$I$11</f>
        <v>Feasibility: Very High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I20" s="30"/>
      <c r="AJ20" s="8"/>
      <c r="AK20" s="11"/>
      <c r="AL20" s="29"/>
    </row>
    <row r="21" spans="3:38" x14ac:dyDescent="0.3">
      <c r="C21" s="12" t="s">
        <v>163</v>
      </c>
      <c r="E21" s="72" t="str">
        <f>'1. User Info'!$E$3</f>
        <v>Lvl 1: Newbie</v>
      </c>
      <c r="F21" s="72" t="str">
        <f>'1. User Info'!$F$4</f>
        <v>Impact: Low</v>
      </c>
      <c r="G21" s="72" t="str">
        <f>'1. User Info'!$D$6</f>
        <v>Risk: Zero</v>
      </c>
      <c r="H21" s="72" t="str">
        <f>'1. User Info'!$D$7</f>
        <v>Return: Zero</v>
      </c>
      <c r="I21" s="72" t="str">
        <f>'1. User Info'!$D$8</f>
        <v>Capital: Zero</v>
      </c>
      <c r="J21" s="72" t="str">
        <f>'1. User Info'!$F$9</f>
        <v>Effort: Low</v>
      </c>
      <c r="K21" s="72" t="str">
        <f>'1. User Info'!$H$10</f>
        <v>Complexity: High</v>
      </c>
      <c r="L21" s="72" t="str">
        <f>'1. User Info'!$H$11</f>
        <v>Feasibility: High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I21" s="30"/>
      <c r="AJ21" s="8"/>
      <c r="AK21" s="11"/>
      <c r="AL21" s="29"/>
    </row>
    <row r="22" spans="3:38" x14ac:dyDescent="0.3">
      <c r="C22" s="60" t="s">
        <v>135</v>
      </c>
      <c r="E22" s="72"/>
      <c r="F22" s="72"/>
      <c r="G22" s="72"/>
      <c r="H22" s="72"/>
      <c r="I22" s="72"/>
      <c r="J22" s="72"/>
      <c r="K22" s="72"/>
      <c r="L22" s="7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I22" s="30"/>
      <c r="AJ22" s="8"/>
      <c r="AK22" s="11"/>
      <c r="AL22" s="29"/>
    </row>
    <row r="23" spans="3:38" x14ac:dyDescent="0.3">
      <c r="C23" s="12" t="s">
        <v>196</v>
      </c>
      <c r="E23" s="72" t="str">
        <f>'1. User Info'!$F$3</f>
        <v>Lvl 2: Apprentice</v>
      </c>
      <c r="F23" s="72" t="str">
        <f>'1. User Info'!$F$4</f>
        <v>Impact: Low</v>
      </c>
      <c r="G23" s="72" t="str">
        <f>'1. User Info'!$F$6</f>
        <v>Risk: Low</v>
      </c>
      <c r="H23" s="72" t="str">
        <f>'1. User Info'!$F$6</f>
        <v>Risk: Low</v>
      </c>
      <c r="I23" s="72" t="str">
        <f>'1. User Info'!$E$8</f>
        <v>Capital: Very Low</v>
      </c>
      <c r="J23" s="72" t="str">
        <f>'1. User Info'!$G$9</f>
        <v>Effort: Medium</v>
      </c>
      <c r="K23" s="72" t="str">
        <f>'1. User Info'!$F$10</f>
        <v>Complexity: Low</v>
      </c>
      <c r="L23" s="72" t="str">
        <f>'1. User Info'!$H$11</f>
        <v>Feasibility: High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I23" s="30"/>
      <c r="AJ23" s="8"/>
      <c r="AK23" s="11"/>
      <c r="AL23" s="29"/>
    </row>
    <row r="24" spans="3:38" x14ac:dyDescent="0.3">
      <c r="C24" s="12" t="s">
        <v>197</v>
      </c>
      <c r="E24" s="72" t="str">
        <f>'1. User Info'!$F$3</f>
        <v>Lvl 2: Apprentice</v>
      </c>
      <c r="F24" s="72" t="str">
        <f>'1. User Info'!$F$4</f>
        <v>Impact: Low</v>
      </c>
      <c r="G24" s="72" t="str">
        <f>'1. User Info'!$F$6</f>
        <v>Risk: Low</v>
      </c>
      <c r="H24" s="72" t="str">
        <f>'1. User Info'!$F$6</f>
        <v>Risk: Low</v>
      </c>
      <c r="I24" s="72" t="str">
        <f>'1. User Info'!$E$8</f>
        <v>Capital: Very Low</v>
      </c>
      <c r="J24" s="72" t="str">
        <f>'1. User Info'!$G$9</f>
        <v>Effort: Medium</v>
      </c>
      <c r="K24" s="72" t="str">
        <f>'1. User Info'!$F$10</f>
        <v>Complexity: Low</v>
      </c>
      <c r="L24" s="72" t="str">
        <f>'1. User Info'!$H$11</f>
        <v>Feasibility: High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I24" s="30"/>
      <c r="AJ24" s="8"/>
      <c r="AK24" s="11"/>
      <c r="AL24" s="29"/>
    </row>
    <row r="25" spans="3:38" x14ac:dyDescent="0.3">
      <c r="C25" s="60" t="s">
        <v>136</v>
      </c>
      <c r="E25" s="72"/>
      <c r="F25" s="72"/>
      <c r="G25" s="72"/>
      <c r="H25" s="72"/>
      <c r="I25" s="72"/>
      <c r="J25" s="72"/>
      <c r="K25" s="72"/>
      <c r="L25" s="7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I25" s="30"/>
      <c r="AJ25" s="8"/>
      <c r="AK25" s="11"/>
      <c r="AL25" s="29"/>
    </row>
    <row r="26" spans="3:38" x14ac:dyDescent="0.3">
      <c r="C26" s="12"/>
      <c r="E26" s="72"/>
      <c r="F26" s="72"/>
      <c r="G26" s="72"/>
      <c r="H26" s="72"/>
      <c r="I26" s="72"/>
      <c r="J26" s="72"/>
      <c r="K26" s="72"/>
      <c r="L26" s="7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I26" s="30"/>
      <c r="AJ26" s="8"/>
      <c r="AK26" s="11"/>
      <c r="AL26" s="29"/>
    </row>
    <row r="27" spans="3:38" x14ac:dyDescent="0.3">
      <c r="AI27" s="30"/>
      <c r="AJ27" s="8"/>
      <c r="AK27" s="11"/>
      <c r="AL27" s="29"/>
    </row>
    <row r="28" spans="3:38" x14ac:dyDescent="0.3">
      <c r="C28" s="10" t="s">
        <v>158</v>
      </c>
      <c r="E28" s="19" t="s">
        <v>38</v>
      </c>
      <c r="F28" s="19"/>
      <c r="G28" s="19"/>
      <c r="H28" s="19"/>
      <c r="I28" s="19"/>
      <c r="J28" s="19"/>
      <c r="K28" s="19"/>
      <c r="L28" s="19"/>
      <c r="M28" s="1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3:38" x14ac:dyDescent="0.3">
      <c r="C29" s="11" t="s">
        <v>156</v>
      </c>
      <c r="E29" s="11"/>
      <c r="F29" s="11"/>
      <c r="G29" s="11"/>
      <c r="H29" s="11"/>
      <c r="I29" s="11"/>
      <c r="J29" s="11"/>
      <c r="K29" s="11"/>
      <c r="L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3:38" x14ac:dyDescent="0.3">
      <c r="C30" s="11" t="s">
        <v>153</v>
      </c>
      <c r="E30" s="11"/>
      <c r="F30" s="11"/>
      <c r="G30" s="11"/>
      <c r="H30" s="11"/>
      <c r="I30" s="11"/>
      <c r="J30" s="11"/>
      <c r="K30" s="11"/>
      <c r="L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3:38" x14ac:dyDescent="0.3">
      <c r="C31" s="11" t="s">
        <v>154</v>
      </c>
      <c r="E31" s="11"/>
      <c r="F31" s="11"/>
      <c r="G31" s="11"/>
      <c r="H31" s="11"/>
      <c r="I31" s="11"/>
      <c r="J31" s="11"/>
      <c r="K31" s="11"/>
      <c r="L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3:38" x14ac:dyDescent="0.3">
      <c r="C32" s="11" t="s">
        <v>155</v>
      </c>
      <c r="E32" s="11"/>
      <c r="F32" s="11"/>
      <c r="G32" s="11"/>
      <c r="H32" s="11"/>
      <c r="I32" s="11"/>
      <c r="J32" s="11"/>
      <c r="K32" s="11"/>
      <c r="L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8" x14ac:dyDescent="0.3">
      <c r="C33" s="11" t="s">
        <v>157</v>
      </c>
      <c r="E33" s="11"/>
      <c r="F33" s="11"/>
      <c r="G33" s="11"/>
      <c r="H33" s="11"/>
      <c r="I33" s="11"/>
      <c r="J33" s="11"/>
      <c r="K33" s="11"/>
      <c r="L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8" x14ac:dyDescent="0.3">
      <c r="C34" s="11" t="s">
        <v>221</v>
      </c>
      <c r="E34" s="11"/>
      <c r="F34" s="11"/>
      <c r="G34" s="11"/>
      <c r="H34" s="11"/>
      <c r="I34" s="11"/>
      <c r="J34" s="11"/>
      <c r="K34" s="11"/>
      <c r="L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8" x14ac:dyDescent="0.3">
      <c r="C35" s="11" t="s">
        <v>220</v>
      </c>
      <c r="E35" s="11"/>
      <c r="F35" s="11"/>
      <c r="G35" s="11"/>
      <c r="H35" s="11"/>
      <c r="I35" s="11"/>
      <c r="J35" s="11"/>
      <c r="K35" s="11"/>
      <c r="L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7" spans="1:38" x14ac:dyDescent="0.3">
      <c r="AI37" s="30"/>
      <c r="AJ37" s="8"/>
      <c r="AK37" s="11"/>
      <c r="AL37" s="29"/>
    </row>
    <row r="38" spans="1:38" s="52" customFormat="1" ht="28.8" x14ac:dyDescent="0.3">
      <c r="C38" s="48" t="s">
        <v>194</v>
      </c>
      <c r="D38" s="49"/>
      <c r="E38" s="50" t="e">
        <f>#REF!</f>
        <v>#REF!</v>
      </c>
      <c r="F38" s="50" t="e">
        <f>#REF!</f>
        <v>#REF!</v>
      </c>
      <c r="G38" s="50" t="e">
        <f>#REF!</f>
        <v>#REF!</v>
      </c>
      <c r="H38" s="50" t="e">
        <f>#REF!</f>
        <v>#REF!</v>
      </c>
      <c r="I38" s="50" t="e">
        <f>#REF!</f>
        <v>#REF!</v>
      </c>
      <c r="J38" s="50" t="e">
        <f>#REF!</f>
        <v>#REF!</v>
      </c>
      <c r="K38" s="50" t="e">
        <f>#REF!</f>
        <v>#REF!</v>
      </c>
      <c r="L38" s="50" t="e">
        <f>#REF!</f>
        <v>#REF!</v>
      </c>
      <c r="M38" s="44"/>
      <c r="N38" s="51" t="e">
        <f>#REF!</f>
        <v>#REF!</v>
      </c>
      <c r="O38" s="51" t="e">
        <f>#REF!</f>
        <v>#REF!</v>
      </c>
      <c r="P38" s="51" t="e">
        <f>#REF!</f>
        <v>#REF!</v>
      </c>
      <c r="Q38" s="51" t="e">
        <f>#REF!</f>
        <v>#REF!</v>
      </c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I38" s="39"/>
      <c r="AJ38" s="40"/>
      <c r="AK38" s="41"/>
      <c r="AL38" s="42"/>
    </row>
    <row r="39" spans="1:38" x14ac:dyDescent="0.3">
      <c r="A39" t="str">
        <f t="shared" ref="A39:A68" si="0">E39&amp;"  |  "&amp;F39&amp;"  |  "&amp;G39&amp;"  |  "&amp;H39&amp;"  |  "&amp;I39&amp;"  |  "&amp;J39&amp;"  |  "&amp;K39&amp;"  |  "&amp;L39</f>
        <v xml:space="preserve">Lvl 1: Newbie  |  Impact: Very Low   |  Risk: Zero  |  Return: Zero  |  Capital: Zero  |    |  Complexity: Very Low  |  </v>
      </c>
      <c r="C39" s="9" t="s">
        <v>24</v>
      </c>
      <c r="E39" s="73" t="str">
        <f>'1. User Info'!$E$3</f>
        <v>Lvl 1: Newbie</v>
      </c>
      <c r="F39" s="73" t="str">
        <f>'1. User Info'!$E$4</f>
        <v xml:space="preserve">Impact: Very Low </v>
      </c>
      <c r="G39" s="73" t="str">
        <f>'1. User Info'!$D$6</f>
        <v>Risk: Zero</v>
      </c>
      <c r="H39" s="73" t="str">
        <f>'1. User Info'!$D$7</f>
        <v>Return: Zero</v>
      </c>
      <c r="I39" s="73" t="str">
        <f>'1. User Info'!$D$8</f>
        <v>Capital: Zero</v>
      </c>
      <c r="J39" s="73"/>
      <c r="K39" s="73" t="str">
        <f>'1. User Info'!$E$10</f>
        <v>Complexity: Very Low</v>
      </c>
      <c r="L39" s="7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I39" s="32" t="s">
        <v>62</v>
      </c>
      <c r="AJ39" s="8"/>
      <c r="AK39" s="11"/>
      <c r="AL39" s="29"/>
    </row>
    <row r="40" spans="1:38" x14ac:dyDescent="0.3">
      <c r="A40" t="str">
        <f t="shared" si="0"/>
        <v xml:space="preserve">Lvl 1: Newbie  |  Impact: Very Low   |  Risk: Zero  |  Return: Zero  |  Capital: Zero  |    |    |  </v>
      </c>
      <c r="C40" s="9" t="s">
        <v>98</v>
      </c>
      <c r="E40" s="73" t="str">
        <f>'1. User Info'!$E$3</f>
        <v>Lvl 1: Newbie</v>
      </c>
      <c r="F40" s="73" t="str">
        <f>'1. User Info'!$E$4</f>
        <v xml:space="preserve">Impact: Very Low </v>
      </c>
      <c r="G40" s="73" t="str">
        <f>'1. User Info'!$D$6</f>
        <v>Risk: Zero</v>
      </c>
      <c r="H40" s="73" t="str">
        <f>'1. User Info'!$D$7</f>
        <v>Return: Zero</v>
      </c>
      <c r="I40" s="73" t="str">
        <f>'1. User Info'!$D$8</f>
        <v>Capital: Zero</v>
      </c>
      <c r="J40" s="73"/>
      <c r="K40" s="73"/>
      <c r="L40" s="7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32"/>
      <c r="AJ40" s="8"/>
      <c r="AK40" s="11"/>
      <c r="AL40" s="29"/>
    </row>
    <row r="41" spans="1:38" x14ac:dyDescent="0.3">
      <c r="A41" t="str">
        <f t="shared" si="0"/>
        <v xml:space="preserve">Lvl 1: Newbie  |  Impact: High  |  Risk: Zero  |  Return: Medium  |  Capital: Zero  |    |    |  </v>
      </c>
      <c r="C41" s="9" t="s">
        <v>21</v>
      </c>
      <c r="E41" s="73" t="str">
        <f>'1. User Info'!$E$3</f>
        <v>Lvl 1: Newbie</v>
      </c>
      <c r="F41" s="73" t="str">
        <f>'1. User Info'!$H$4</f>
        <v>Impact: High</v>
      </c>
      <c r="G41" s="73" t="str">
        <f>'1. User Info'!$D$6</f>
        <v>Risk: Zero</v>
      </c>
      <c r="H41" s="73" t="str">
        <f>'1. User Info'!$G$7</f>
        <v>Return: Medium</v>
      </c>
      <c r="I41" s="73" t="str">
        <f>'1. User Info'!$D$8</f>
        <v>Capital: Zero</v>
      </c>
      <c r="J41" s="73"/>
      <c r="K41" s="73"/>
      <c r="L41" s="7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I41" s="32" t="s">
        <v>62</v>
      </c>
      <c r="AJ41" s="8"/>
      <c r="AK41" s="11"/>
      <c r="AL41" s="29"/>
    </row>
    <row r="42" spans="1:38" x14ac:dyDescent="0.3">
      <c r="A42" t="str">
        <f t="shared" si="0"/>
        <v xml:space="preserve">Lvl 1: Newbie  |  Impact: Medium   |  Risk: Zero  |  Return: Medium  |  Capital: Zero  |    |    |  </v>
      </c>
      <c r="C42" s="9" t="s">
        <v>20</v>
      </c>
      <c r="E42" s="73" t="str">
        <f>'1. User Info'!$E$3</f>
        <v>Lvl 1: Newbie</v>
      </c>
      <c r="F42" s="73" t="str">
        <f>'1. User Info'!$G$4</f>
        <v xml:space="preserve">Impact: Medium </v>
      </c>
      <c r="G42" s="73" t="str">
        <f>'1. User Info'!$D$6</f>
        <v>Risk: Zero</v>
      </c>
      <c r="H42" s="73" t="str">
        <f>'1. User Info'!$G$7</f>
        <v>Return: Medium</v>
      </c>
      <c r="I42" s="73" t="str">
        <f>'1. User Info'!$D$8</f>
        <v>Capital: Zero</v>
      </c>
      <c r="J42" s="73"/>
      <c r="K42" s="73"/>
      <c r="L42" s="7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I42" s="32" t="s">
        <v>62</v>
      </c>
      <c r="AJ42" s="8"/>
      <c r="AK42" s="11"/>
      <c r="AL42" s="29"/>
    </row>
    <row r="43" spans="1:38" x14ac:dyDescent="0.3">
      <c r="A43" t="str">
        <f t="shared" si="0"/>
        <v xml:space="preserve">Lvl 1: Newbie  |  Impact: Medium   |  Risk: Medium  |  Return: Medium  |  Capital: Zero  |    |    |  </v>
      </c>
      <c r="C43" s="9" t="s">
        <v>23</v>
      </c>
      <c r="E43" s="73" t="str">
        <f>'1. User Info'!$E$3</f>
        <v>Lvl 1: Newbie</v>
      </c>
      <c r="F43" s="73" t="str">
        <f>'1. User Info'!$G$4</f>
        <v xml:space="preserve">Impact: Medium </v>
      </c>
      <c r="G43" s="73" t="str">
        <f>'1. User Info'!$G$6</f>
        <v>Risk: Medium</v>
      </c>
      <c r="H43" s="73" t="str">
        <f>'1. User Info'!$G$7</f>
        <v>Return: Medium</v>
      </c>
      <c r="I43" s="73" t="str">
        <f>'1. User Info'!$D$8</f>
        <v>Capital: Zero</v>
      </c>
      <c r="J43" s="73"/>
      <c r="K43" s="73"/>
      <c r="L43" s="7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2" t="s">
        <v>62</v>
      </c>
      <c r="AJ43" s="8"/>
      <c r="AK43" s="11"/>
      <c r="AL43" s="29"/>
    </row>
    <row r="44" spans="1:38" x14ac:dyDescent="0.3">
      <c r="A44" t="str">
        <f t="shared" si="0"/>
        <v xml:space="preserve">Lvl 1: Newbie  |  Impact: Medium   |  Risk: Low  |  Return: Medium  |  Capital: Zero  |    |    |  </v>
      </c>
      <c r="C44" s="9" t="s">
        <v>20</v>
      </c>
      <c r="E44" s="73" t="str">
        <f>'1. User Info'!$E$3</f>
        <v>Lvl 1: Newbie</v>
      </c>
      <c r="F44" s="73" t="str">
        <f>'1. User Info'!$G$4</f>
        <v xml:space="preserve">Impact: Medium </v>
      </c>
      <c r="G44" s="73" t="str">
        <f>'1. User Info'!$F$6</f>
        <v>Risk: Low</v>
      </c>
      <c r="H44" s="73" t="str">
        <f>'1. User Info'!$G$7</f>
        <v>Return: Medium</v>
      </c>
      <c r="I44" s="73" t="str">
        <f>'1. User Info'!$D$8</f>
        <v>Capital: Zero</v>
      </c>
      <c r="J44" s="73"/>
      <c r="K44" s="73"/>
      <c r="L44" s="7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2"/>
      <c r="AJ44" s="8"/>
      <c r="AK44" s="11"/>
      <c r="AL44" s="29"/>
    </row>
    <row r="45" spans="1:38" x14ac:dyDescent="0.3">
      <c r="A45" t="str">
        <f t="shared" si="0"/>
        <v xml:space="preserve">Lvl 1: Newbie  |  Impact: Medium   |  Risk: Low  |  Return: Medium  |  Capital: Zero  |    |    |  </v>
      </c>
      <c r="C45" s="9" t="s">
        <v>18</v>
      </c>
      <c r="E45" s="73" t="str">
        <f>'1. User Info'!$E$3</f>
        <v>Lvl 1: Newbie</v>
      </c>
      <c r="F45" s="73" t="str">
        <f>'1. User Info'!$G$4</f>
        <v xml:space="preserve">Impact: Medium </v>
      </c>
      <c r="G45" s="73" t="str">
        <f>'1. User Info'!$F$6</f>
        <v>Risk: Low</v>
      </c>
      <c r="H45" s="73" t="str">
        <f>'1. User Info'!$G$7</f>
        <v>Return: Medium</v>
      </c>
      <c r="I45" s="73" t="str">
        <f>'1. User Info'!$D$8</f>
        <v>Capital: Zero</v>
      </c>
      <c r="J45" s="73"/>
      <c r="K45" s="73"/>
      <c r="L45" s="7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I45" s="30"/>
      <c r="AJ45" s="8"/>
      <c r="AK45" s="11"/>
      <c r="AL45" s="29"/>
    </row>
    <row r="46" spans="1:38" x14ac:dyDescent="0.3">
      <c r="A46" t="str">
        <f t="shared" si="0"/>
        <v xml:space="preserve">Lvl 1: Newbie  |  Impact: Very High  |  Risk: Medium  |  Return: High  |  Capital: Very Low  |    |    |  </v>
      </c>
      <c r="C46" s="9" t="s">
        <v>100</v>
      </c>
      <c r="E46" s="73" t="str">
        <f>'1. User Info'!$E$3</f>
        <v>Lvl 1: Newbie</v>
      </c>
      <c r="F46" s="73" t="str">
        <f>'1. User Info'!$I$4</f>
        <v>Impact: Very High</v>
      </c>
      <c r="G46" s="73" t="str">
        <f>'1. User Info'!$G$6</f>
        <v>Risk: Medium</v>
      </c>
      <c r="H46" s="73" t="str">
        <f>'1. User Info'!$H$7</f>
        <v>Return: High</v>
      </c>
      <c r="I46" s="73" t="str">
        <f>'1. User Info'!$E$8</f>
        <v>Capital: Very Low</v>
      </c>
      <c r="J46" s="73"/>
      <c r="K46" s="73"/>
      <c r="L46" s="7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I46" s="30"/>
      <c r="AJ46" s="8"/>
      <c r="AK46" s="11"/>
      <c r="AL46" s="29"/>
    </row>
    <row r="47" spans="1:38" x14ac:dyDescent="0.3">
      <c r="A47" t="str">
        <f t="shared" si="0"/>
        <v xml:space="preserve">Lvl 1: Newbie  |  Impact: Medium   |  Risk: Very Low  |  Return: Medium  |  Capital: Very Low  |    |    |  </v>
      </c>
      <c r="C47" s="9" t="s">
        <v>15</v>
      </c>
      <c r="E47" s="73" t="str">
        <f>'1. User Info'!$E$3</f>
        <v>Lvl 1: Newbie</v>
      </c>
      <c r="F47" s="73" t="str">
        <f>'1. User Info'!$G$4</f>
        <v xml:space="preserve">Impact: Medium </v>
      </c>
      <c r="G47" s="73" t="str">
        <f>'1. User Info'!$E$6</f>
        <v>Risk: Very Low</v>
      </c>
      <c r="H47" s="73" t="str">
        <f>'1. User Info'!$G$7</f>
        <v>Return: Medium</v>
      </c>
      <c r="I47" s="73" t="str">
        <f>'1. User Info'!$E$8</f>
        <v>Capital: Very Low</v>
      </c>
      <c r="J47" s="73"/>
      <c r="K47" s="73"/>
      <c r="L47" s="7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0" t="str">
        <f>'1. User Info'!D14</f>
        <v>Low</v>
      </c>
      <c r="AJ47" s="8"/>
      <c r="AK47" s="11"/>
      <c r="AL47" s="29"/>
    </row>
    <row r="48" spans="1:38" x14ac:dyDescent="0.3">
      <c r="A48" t="str">
        <f t="shared" si="0"/>
        <v xml:space="preserve">  |    |    |    |    |    |    |  </v>
      </c>
      <c r="C48" s="17" t="s">
        <v>267</v>
      </c>
      <c r="E48" s="73"/>
      <c r="F48" s="73"/>
      <c r="G48" s="73"/>
      <c r="H48" s="73"/>
      <c r="I48" s="73"/>
      <c r="J48" s="73"/>
      <c r="K48" s="73"/>
      <c r="L48" s="7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I48" s="30"/>
      <c r="AJ48" s="8"/>
      <c r="AK48" s="11"/>
      <c r="AL48" s="29"/>
    </row>
    <row r="49" spans="1:38" x14ac:dyDescent="0.3">
      <c r="A49" t="str">
        <f t="shared" si="0"/>
        <v xml:space="preserve">Lvl 3: Journeyman  |  Impact: Medium   |  Risk: Very Low  |  Return: Medium  |  Capital: Very Low  |    |    |  </v>
      </c>
      <c r="C49" s="9" t="s">
        <v>17</v>
      </c>
      <c r="E49" s="73" t="str">
        <f>'1. User Info'!$G$3</f>
        <v>Lvl 3: Journeyman</v>
      </c>
      <c r="F49" s="73" t="str">
        <f>'1. User Info'!$G$4</f>
        <v xml:space="preserve">Impact: Medium </v>
      </c>
      <c r="G49" s="73" t="str">
        <f>'1. User Info'!$E$6</f>
        <v>Risk: Very Low</v>
      </c>
      <c r="H49" s="73" t="str">
        <f>'1. User Info'!$G$7</f>
        <v>Return: Medium</v>
      </c>
      <c r="I49" s="73" t="str">
        <f>'1. User Info'!$E$8</f>
        <v>Capital: Very Low</v>
      </c>
      <c r="J49" s="73"/>
      <c r="K49" s="73"/>
      <c r="L49" s="7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I49" s="30" t="str">
        <f>'1. User Info'!D17</f>
        <v>Primary Residence</v>
      </c>
      <c r="AJ49" s="8" t="str">
        <f>'1. User Info'!E17</f>
        <v>Non Primary Residence</v>
      </c>
      <c r="AK49" s="11"/>
      <c r="AL49" s="29"/>
    </row>
    <row r="50" spans="1:38" x14ac:dyDescent="0.3">
      <c r="A50" t="e">
        <f t="shared" si="0"/>
        <v>#REF!</v>
      </c>
      <c r="C50" s="9" t="s">
        <v>16</v>
      </c>
      <c r="E50" s="73" t="str">
        <f>'1. User Info'!$G$3</f>
        <v>Lvl 3: Journeyman</v>
      </c>
      <c r="F50" s="73" t="e">
        <f>#REF!</f>
        <v>#REF!</v>
      </c>
      <c r="G50" s="73" t="str">
        <f>'1. User Info'!$E$6</f>
        <v>Risk: Very Low</v>
      </c>
      <c r="H50" s="73" t="str">
        <f>'1. User Info'!$F$7</f>
        <v>Return: Low</v>
      </c>
      <c r="I50" s="73" t="str">
        <f>'1. User Info'!$E$8</f>
        <v>Capital: Very Low</v>
      </c>
      <c r="J50" s="73"/>
      <c r="K50" s="73"/>
      <c r="L50" s="7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I50" s="30"/>
      <c r="AJ50" s="8"/>
      <c r="AK50" s="11"/>
      <c r="AL50" s="29"/>
    </row>
    <row r="51" spans="1:38" x14ac:dyDescent="0.3">
      <c r="A51" t="e">
        <f t="shared" si="0"/>
        <v>#REF!</v>
      </c>
      <c r="C51" s="9" t="s">
        <v>101</v>
      </c>
      <c r="E51" s="73" t="str">
        <f>'1. User Info'!$G$3</f>
        <v>Lvl 3: Journeyman</v>
      </c>
      <c r="F51" s="73" t="e">
        <f>#REF!</f>
        <v>#REF!</v>
      </c>
      <c r="G51" s="73" t="str">
        <f>'1. User Info'!$E$6</f>
        <v>Risk: Very Low</v>
      </c>
      <c r="H51" s="73" t="str">
        <f>'1. User Info'!$G$7</f>
        <v>Return: Medium</v>
      </c>
      <c r="I51" s="73" t="str">
        <f>'1. User Info'!$E$8</f>
        <v>Capital: Very Low</v>
      </c>
      <c r="J51" s="73"/>
      <c r="K51" s="73"/>
      <c r="L51" s="7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I51" s="30" t="s">
        <v>86</v>
      </c>
      <c r="AJ51" s="8"/>
      <c r="AK51" s="11"/>
      <c r="AL51" s="29"/>
    </row>
    <row r="52" spans="1:38" s="7" customFormat="1" x14ac:dyDescent="0.3">
      <c r="A52" t="str">
        <f t="shared" si="0"/>
        <v xml:space="preserve">Lv 5 Guru  |  Impact: High  |  Risk: Very High  |  Risk: Medium  |  Capital: Medium  |    |    |  </v>
      </c>
      <c r="C52" s="14" t="s">
        <v>110</v>
      </c>
      <c r="D52" s="4"/>
      <c r="E52" s="74" t="str">
        <f>'1. User Info'!$I$3</f>
        <v>Lv 5 Guru</v>
      </c>
      <c r="F52" s="74" t="str">
        <f>'1. User Info'!$H$4</f>
        <v>Impact: High</v>
      </c>
      <c r="G52" s="74" t="str">
        <f>'1. User Info'!$I$6</f>
        <v>Risk: Very High</v>
      </c>
      <c r="H52" s="74" t="str">
        <f>'1. User Info'!$G$6</f>
        <v>Risk: Medium</v>
      </c>
      <c r="I52" s="74" t="str">
        <f>'1. User Info'!$G$8</f>
        <v>Capital: Medium</v>
      </c>
      <c r="J52" s="74"/>
      <c r="K52" s="74"/>
      <c r="L52" s="74"/>
      <c r="M52" s="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I52" s="30"/>
      <c r="AJ52" s="8"/>
      <c r="AK52" s="11"/>
      <c r="AL52" s="29"/>
    </row>
    <row r="53" spans="1:38" x14ac:dyDescent="0.3">
      <c r="A53" t="str">
        <f t="shared" si="0"/>
        <v xml:space="preserve">Lv 5 Guru  |  Impact: High  |  Risk: High  |  Risk: Medium  |  Capital: Medium  |    |    |  </v>
      </c>
      <c r="C53" s="9">
        <v>2</v>
      </c>
      <c r="E53" s="74" t="str">
        <f>'1. User Info'!$I$3</f>
        <v>Lv 5 Guru</v>
      </c>
      <c r="F53" s="73" t="str">
        <f>'1. User Info'!$H$4</f>
        <v>Impact: High</v>
      </c>
      <c r="G53" s="73" t="str">
        <f>'1. User Info'!$H$6</f>
        <v>Risk: High</v>
      </c>
      <c r="H53" s="73" t="str">
        <f>'1. User Info'!G6</f>
        <v>Risk: Medium</v>
      </c>
      <c r="I53" s="74" t="str">
        <f>'1. User Info'!$G$8</f>
        <v>Capital: Medium</v>
      </c>
      <c r="J53" s="73"/>
      <c r="K53" s="73"/>
      <c r="L53" s="7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I53" s="30"/>
      <c r="AJ53" s="8"/>
      <c r="AK53" s="11"/>
      <c r="AL53" s="29"/>
    </row>
    <row r="54" spans="1:38" x14ac:dyDescent="0.3">
      <c r="A54" t="str">
        <f t="shared" si="0"/>
        <v xml:space="preserve">Lv 5 Guru  |  Impact: Very High  |  Risk: High  |  Return: Medium  |  Capital: High  |    |    |  </v>
      </c>
      <c r="C54" s="9" t="s">
        <v>111</v>
      </c>
      <c r="E54" s="74" t="str">
        <f>'1. User Info'!$I$3</f>
        <v>Lv 5 Guru</v>
      </c>
      <c r="F54" s="73" t="str">
        <f>'1. User Info'!$I$4</f>
        <v>Impact: Very High</v>
      </c>
      <c r="G54" s="73" t="str">
        <f>'1. User Info'!$H$6</f>
        <v>Risk: High</v>
      </c>
      <c r="H54" s="73" t="str">
        <f>'1. User Info'!$G$7</f>
        <v>Return: Medium</v>
      </c>
      <c r="I54" s="73" t="str">
        <f>'1. User Info'!$H$8</f>
        <v>Capital: High</v>
      </c>
      <c r="J54" s="73"/>
      <c r="K54" s="73"/>
      <c r="L54" s="7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I54" s="30"/>
      <c r="AJ54" s="8"/>
      <c r="AK54" s="11"/>
      <c r="AL54" s="29"/>
    </row>
    <row r="55" spans="1:38" x14ac:dyDescent="0.3">
      <c r="A55" t="str">
        <f>E55&amp;"  |  "&amp;F55&amp;"  |  "&amp;G55&amp;"  |  "&amp;H55&amp;"  |  "&amp;I55&amp;"  |  "&amp;J55&amp;"  |  "&amp;K55&amp;"  |  "&amp;L55</f>
        <v xml:space="preserve">Lv 5 Guru  |  Impact: High  |  Risk: Medium  |  Return: Medium  |  Capital: High  |    |    |  </v>
      </c>
      <c r="C55" s="9" t="s">
        <v>112</v>
      </c>
      <c r="E55" s="74" t="str">
        <f>'1. User Info'!$I$3</f>
        <v>Lv 5 Guru</v>
      </c>
      <c r="F55" s="73" t="str">
        <f>'1. User Info'!$H$4</f>
        <v>Impact: High</v>
      </c>
      <c r="G55" s="73" t="str">
        <f>'1. User Info'!$G$6</f>
        <v>Risk: Medium</v>
      </c>
      <c r="H55" s="73" t="str">
        <f>'1. User Info'!$G$7</f>
        <v>Return: Medium</v>
      </c>
      <c r="I55" s="73" t="str">
        <f>'1. User Info'!$H$8</f>
        <v>Capital: High</v>
      </c>
      <c r="J55" s="73"/>
      <c r="K55" s="73"/>
      <c r="L55" s="7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I55" s="30"/>
      <c r="AJ55" s="8"/>
      <c r="AK55" s="11"/>
      <c r="AL55" s="29"/>
    </row>
    <row r="56" spans="1:38" x14ac:dyDescent="0.3">
      <c r="A56" t="str">
        <f t="shared" si="0"/>
        <v xml:space="preserve">Lv 5 Guru  |  Impact: Very High  |  Risk: Medium  |  Return: Medium  |  Capital: High  |    |    |  </v>
      </c>
      <c r="C56" s="9" t="s">
        <v>113</v>
      </c>
      <c r="E56" s="74" t="str">
        <f>'1. User Info'!$I$3</f>
        <v>Lv 5 Guru</v>
      </c>
      <c r="F56" s="73" t="str">
        <f>'1. User Info'!$I$4</f>
        <v>Impact: Very High</v>
      </c>
      <c r="G56" s="73" t="str">
        <f>'1. User Info'!$G$6</f>
        <v>Risk: Medium</v>
      </c>
      <c r="H56" s="73" t="str">
        <f>'1. User Info'!$G$7</f>
        <v>Return: Medium</v>
      </c>
      <c r="I56" s="73" t="str">
        <f>'1. User Info'!$H$8</f>
        <v>Capital: High</v>
      </c>
      <c r="J56" s="73"/>
      <c r="K56" s="73"/>
      <c r="L56" s="7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I56" s="30"/>
      <c r="AJ56" s="8"/>
      <c r="AK56" s="11"/>
      <c r="AL56" s="29"/>
    </row>
    <row r="57" spans="1:38" x14ac:dyDescent="0.3">
      <c r="A57" t="str">
        <f t="shared" si="0"/>
        <v>Lvl 3: Journeyman  |  Impact: Very High  |  Risk: Medium  |  Return: High  |  Capital: Low  |  Effort: Medium  |  Complexity: Medium  |  Feasibility: High</v>
      </c>
      <c r="C57" s="9" t="s">
        <v>25</v>
      </c>
      <c r="E57" s="74" t="str">
        <f>'1. User Info'!$G$3</f>
        <v>Lvl 3: Journeyman</v>
      </c>
      <c r="F57" s="73" t="str">
        <f>'1. User Info'!$I$4</f>
        <v>Impact: Very High</v>
      </c>
      <c r="G57" s="73" t="str">
        <f>'1. User Info'!$G$6</f>
        <v>Risk: Medium</v>
      </c>
      <c r="H57" s="73" t="str">
        <f>'1. User Info'!$H$7</f>
        <v>Return: High</v>
      </c>
      <c r="I57" s="73" t="str">
        <f>'1. User Info'!$F$8</f>
        <v>Capital: Low</v>
      </c>
      <c r="J57" s="73" t="str">
        <f>'1. User Info'!$G$9</f>
        <v>Effort: Medium</v>
      </c>
      <c r="K57" s="73" t="str">
        <f>'1. User Info'!$G$10</f>
        <v>Complexity: Medium</v>
      </c>
      <c r="L57" s="73" t="str">
        <f>'1. User Info'!$H$11</f>
        <v>Feasibility: High</v>
      </c>
      <c r="N57" s="23"/>
      <c r="O57" s="23" t="s">
        <v>33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I57" s="30"/>
      <c r="AJ57" s="8"/>
      <c r="AK57" s="11"/>
      <c r="AL57" s="29"/>
    </row>
    <row r="58" spans="1:38" x14ac:dyDescent="0.3">
      <c r="A58" t="str">
        <f t="shared" si="0"/>
        <v>Lvl 3: Journeyman  |  Impact: Medium   |  Risk: Medium  |  Return: Medium  |  Capital: Medium  |  Effort: Medium  |  Complexity: Medium  |  Feasibility: Medium</v>
      </c>
      <c r="C58" s="9" t="s">
        <v>266</v>
      </c>
      <c r="E58" s="73" t="str">
        <f>'1. User Info'!$G$3</f>
        <v>Lvl 3: Journeyman</v>
      </c>
      <c r="F58" s="73" t="str">
        <f>'1. User Info'!$G$4</f>
        <v xml:space="preserve">Impact: Medium </v>
      </c>
      <c r="G58" s="73" t="str">
        <f>'1. User Info'!$G$6</f>
        <v>Risk: Medium</v>
      </c>
      <c r="H58" s="73" t="str">
        <f>'1. User Info'!$G$7</f>
        <v>Return: Medium</v>
      </c>
      <c r="I58" s="73" t="str">
        <f>'1. User Info'!$G$8</f>
        <v>Capital: Medium</v>
      </c>
      <c r="J58" s="73" t="str">
        <f>'1. User Info'!$G$9</f>
        <v>Effort: Medium</v>
      </c>
      <c r="K58" s="73" t="str">
        <f>'1. User Info'!$G$10</f>
        <v>Complexity: Medium</v>
      </c>
      <c r="L58" s="73" t="str">
        <f>'1. User Info'!$G$11</f>
        <v>Feasibility: Medium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I58" s="30"/>
      <c r="AJ58" s="8"/>
      <c r="AK58" s="11"/>
      <c r="AL58" s="29"/>
    </row>
    <row r="59" spans="1:38" x14ac:dyDescent="0.3">
      <c r="A59" t="str">
        <f t="shared" si="0"/>
        <v xml:space="preserve">Lvl 3: Journeyman  |  Impact: Very High  |  Risk: High  |  Return: Medium  |  Capital: Medium  |    |    |  </v>
      </c>
      <c r="C59" s="17" t="s">
        <v>264</v>
      </c>
      <c r="E59" s="73" t="str">
        <f>'1. User Info'!$G$3</f>
        <v>Lvl 3: Journeyman</v>
      </c>
      <c r="F59" s="73" t="str">
        <f>'1. User Info'!$I$4</f>
        <v>Impact: Very High</v>
      </c>
      <c r="G59" s="73" t="str">
        <f>'1. User Info'!$H$6</f>
        <v>Risk: High</v>
      </c>
      <c r="H59" s="73" t="str">
        <f>'1. User Info'!G7</f>
        <v>Return: Medium</v>
      </c>
      <c r="I59" s="73" t="str">
        <f>'1. User Info'!$G$8</f>
        <v>Capital: Medium</v>
      </c>
      <c r="J59" s="73"/>
      <c r="K59" s="73"/>
      <c r="L59" s="7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I59" s="30"/>
      <c r="AJ59" s="8"/>
      <c r="AK59" s="11"/>
      <c r="AL59" s="29"/>
    </row>
    <row r="60" spans="1:38" x14ac:dyDescent="0.3">
      <c r="A60" t="str">
        <f t="shared" si="0"/>
        <v xml:space="preserve">Lv 5 Guru  |  Impact: Very High  |  Risk: Very High  |  Return: Very High  |  Capital: Low  |    |    |  </v>
      </c>
      <c r="C60" s="17" t="s">
        <v>26</v>
      </c>
      <c r="E60" s="74" t="str">
        <f>'1. User Info'!$I$3</f>
        <v>Lv 5 Guru</v>
      </c>
      <c r="F60" s="73" t="str">
        <f>'1. User Info'!$I$4</f>
        <v>Impact: Very High</v>
      </c>
      <c r="G60" s="73" t="str">
        <f>'1. User Info'!I6</f>
        <v>Risk: Very High</v>
      </c>
      <c r="H60" s="73" t="str">
        <f>'1. User Info'!$I$7</f>
        <v>Return: Very High</v>
      </c>
      <c r="I60" s="73" t="str">
        <f>'1. User Info'!$F$8</f>
        <v>Capital: Low</v>
      </c>
      <c r="J60" s="73"/>
      <c r="K60" s="73"/>
      <c r="L60" s="73"/>
      <c r="N60" s="23"/>
      <c r="O60" s="23" t="s">
        <v>33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I60" s="30"/>
      <c r="AJ60" s="8"/>
      <c r="AK60" s="11"/>
      <c r="AL60" s="29"/>
    </row>
    <row r="61" spans="1:38" x14ac:dyDescent="0.3">
      <c r="A61" t="str">
        <f t="shared" si="0"/>
        <v xml:space="preserve">Lvl 3: Journeyman  |  Impact: Very High  |  Risk: High  |  Return: High  |  Capital: Medium  |    |    |  </v>
      </c>
      <c r="C61" s="17" t="s">
        <v>29</v>
      </c>
      <c r="E61" s="73" t="str">
        <f>'1. User Info'!$G$3</f>
        <v>Lvl 3: Journeyman</v>
      </c>
      <c r="F61" s="73" t="str">
        <f>'1. User Info'!$I$4</f>
        <v>Impact: Very High</v>
      </c>
      <c r="G61" s="73" t="str">
        <f>'1. User Info'!$H$6</f>
        <v>Risk: High</v>
      </c>
      <c r="H61" s="73" t="str">
        <f>'1. User Info'!$H$7</f>
        <v>Return: High</v>
      </c>
      <c r="I61" s="73" t="str">
        <f>'1. User Info'!$G$8</f>
        <v>Capital: Medium</v>
      </c>
      <c r="J61" s="73"/>
      <c r="K61" s="73"/>
      <c r="L61" s="7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I61" s="30"/>
      <c r="AJ61" s="8"/>
      <c r="AK61" s="11"/>
      <c r="AL61" s="29"/>
    </row>
    <row r="62" spans="1:38" x14ac:dyDescent="0.3">
      <c r="A62" t="str">
        <f t="shared" si="0"/>
        <v xml:space="preserve">Lv 5 Guru  |  Impact: Very High  |  Risk: Very Low  |  Return: Very High  |  Capital: Low  |  Effort: Low  |  Complexity: Very High  |  </v>
      </c>
      <c r="C62" s="17" t="s">
        <v>103</v>
      </c>
      <c r="E62" s="74" t="str">
        <f>'1. User Info'!$I$3</f>
        <v>Lv 5 Guru</v>
      </c>
      <c r="F62" s="73" t="str">
        <f>'1. User Info'!$I$4</f>
        <v>Impact: Very High</v>
      </c>
      <c r="G62" s="73" t="str">
        <f>'1. User Info'!E6</f>
        <v>Risk: Very Low</v>
      </c>
      <c r="H62" s="73" t="str">
        <f>'1. User Info'!$I$7</f>
        <v>Return: Very High</v>
      </c>
      <c r="I62" s="73" t="str">
        <f>'1. User Info'!$F$8</f>
        <v>Capital: Low</v>
      </c>
      <c r="J62" s="73" t="str">
        <f>'1. User Info'!$F$9</f>
        <v>Effort: Low</v>
      </c>
      <c r="K62" s="73" t="str">
        <f>'1. User Info'!$I$10</f>
        <v>Complexity: Very High</v>
      </c>
      <c r="L62" s="7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I62" s="30"/>
      <c r="AJ62" s="8"/>
      <c r="AK62" s="11"/>
      <c r="AL62" s="29"/>
    </row>
    <row r="63" spans="1:38" x14ac:dyDescent="0.3">
      <c r="A63" t="str">
        <f t="shared" si="0"/>
        <v xml:space="preserve">Lvl 3: Journeyman  |  Impact: Medium   |  Risk: High  |  Return: Medium  |  Capital: Medium  |    |    |  </v>
      </c>
      <c r="C63" s="17" t="s">
        <v>268</v>
      </c>
      <c r="E63" s="73" t="str">
        <f>'1. User Info'!$G$3</f>
        <v>Lvl 3: Journeyman</v>
      </c>
      <c r="F63" s="73" t="str">
        <f>'1. User Info'!$G$4</f>
        <v xml:space="preserve">Impact: Medium </v>
      </c>
      <c r="G63" s="73" t="str">
        <f>'1. User Info'!H6</f>
        <v>Risk: High</v>
      </c>
      <c r="H63" s="73" t="str">
        <f>'1. User Info'!$G$7</f>
        <v>Return: Medium</v>
      </c>
      <c r="I63" s="73" t="str">
        <f>'1. User Info'!$G$8</f>
        <v>Capital: Medium</v>
      </c>
      <c r="J63" s="73"/>
      <c r="K63" s="73"/>
      <c r="L63" s="7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I63" s="30"/>
      <c r="AJ63" s="8"/>
      <c r="AK63" s="11"/>
      <c r="AL63" s="29"/>
    </row>
    <row r="64" spans="1:38" x14ac:dyDescent="0.3">
      <c r="A64" t="str">
        <f t="shared" si="0"/>
        <v xml:space="preserve">Lvl 3: Journeyman  |  Impact: Medium   |  Risk: Medium  |  Return: Medium  |  Capital: High  |    |    |  </v>
      </c>
      <c r="C64" s="17" t="s">
        <v>269</v>
      </c>
      <c r="E64" s="73" t="str">
        <f>'1. User Info'!$G$3</f>
        <v>Lvl 3: Journeyman</v>
      </c>
      <c r="F64" s="73" t="str">
        <f>'1. User Info'!$G$4</f>
        <v xml:space="preserve">Impact: Medium </v>
      </c>
      <c r="G64" s="73" t="str">
        <f>'1. User Info'!G6</f>
        <v>Risk: Medium</v>
      </c>
      <c r="H64" s="73" t="str">
        <f>'1. User Info'!$G$7</f>
        <v>Return: Medium</v>
      </c>
      <c r="I64" s="73" t="str">
        <f>'1. User Info'!$H$8</f>
        <v>Capital: High</v>
      </c>
      <c r="J64" s="73"/>
      <c r="K64" s="73"/>
      <c r="L64" s="7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I64" s="30"/>
      <c r="AJ64" s="8"/>
      <c r="AK64" s="11"/>
      <c r="AL64" s="29"/>
    </row>
    <row r="65" spans="1:38" x14ac:dyDescent="0.3">
      <c r="A65" t="str">
        <f t="shared" si="0"/>
        <v xml:space="preserve">Lvl 3: Journeyman  |  Impact: Medium   |  Risk: Medium  |  Return: Low  |  Capital: High  |    |    |  </v>
      </c>
      <c r="C65" s="17" t="s">
        <v>27</v>
      </c>
      <c r="E65" s="73" t="str">
        <f>'1. User Info'!$G$3</f>
        <v>Lvl 3: Journeyman</v>
      </c>
      <c r="F65" s="73" t="str">
        <f>'1. User Info'!$G$4</f>
        <v xml:space="preserve">Impact: Medium </v>
      </c>
      <c r="G65" s="73" t="str">
        <f>'1. User Info'!$G$6</f>
        <v>Risk: Medium</v>
      </c>
      <c r="H65" s="73" t="str">
        <f>'1. User Info'!$F$7</f>
        <v>Return: Low</v>
      </c>
      <c r="I65" s="73" t="str">
        <f>'1. User Info'!$H$8</f>
        <v>Capital: High</v>
      </c>
      <c r="J65" s="73"/>
      <c r="K65" s="73"/>
      <c r="L65" s="7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I65" s="30"/>
      <c r="AJ65" s="8"/>
      <c r="AK65" s="11"/>
      <c r="AL65" s="29"/>
    </row>
    <row r="66" spans="1:38" x14ac:dyDescent="0.3">
      <c r="A66" t="str">
        <f t="shared" si="0"/>
        <v xml:space="preserve">Lv 5 Guru  |  Impact: Very High  |  Risk: High  |  Return: Medium  |  Capital: High  |    |    |  </v>
      </c>
      <c r="C66" s="17" t="s">
        <v>28</v>
      </c>
      <c r="E66" s="74" t="str">
        <f>'1. User Info'!$I$3</f>
        <v>Lv 5 Guru</v>
      </c>
      <c r="F66" s="73" t="str">
        <f>'1. User Info'!$I$4</f>
        <v>Impact: Very High</v>
      </c>
      <c r="G66" s="73" t="str">
        <f>'1. User Info'!$H$6</f>
        <v>Risk: High</v>
      </c>
      <c r="H66" s="73" t="str">
        <f>'1. User Info'!$G$7</f>
        <v>Return: Medium</v>
      </c>
      <c r="I66" s="73" t="str">
        <f>'1. User Info'!$H$8</f>
        <v>Capital: High</v>
      </c>
      <c r="J66" s="73"/>
      <c r="K66" s="73"/>
      <c r="L66" s="7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I66" s="30"/>
      <c r="AJ66" s="8"/>
      <c r="AK66" s="11"/>
      <c r="AL66" s="29"/>
    </row>
    <row r="67" spans="1:38" x14ac:dyDescent="0.3">
      <c r="A67" t="str">
        <f t="shared" si="0"/>
        <v xml:space="preserve">Lv 5 Guru  |  Impact: Medium   |  Risk: Low  |  Return: Low  |  Capital: High  |    |    |  </v>
      </c>
      <c r="C67" s="17" t="s">
        <v>265</v>
      </c>
      <c r="E67" s="74" t="str">
        <f>'1. User Info'!$I$3</f>
        <v>Lv 5 Guru</v>
      </c>
      <c r="F67" s="73" t="str">
        <f>'1. User Info'!$G$4</f>
        <v xml:space="preserve">Impact: Medium </v>
      </c>
      <c r="G67" s="73" t="str">
        <f>'1. User Info'!$F$6</f>
        <v>Risk: Low</v>
      </c>
      <c r="H67" s="73" t="str">
        <f>'1. User Info'!$F$7</f>
        <v>Return: Low</v>
      </c>
      <c r="I67" s="73" t="str">
        <f>'1. User Info'!$H$8</f>
        <v>Capital: High</v>
      </c>
      <c r="J67" s="73"/>
      <c r="K67" s="73"/>
      <c r="L67" s="7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I67" s="30"/>
      <c r="AJ67" s="8"/>
      <c r="AK67" s="11"/>
      <c r="AL67" s="29"/>
    </row>
    <row r="68" spans="1:38" x14ac:dyDescent="0.3">
      <c r="A68" t="str">
        <f t="shared" si="0"/>
        <v xml:space="preserve">Lvl 3: Journeyman  |  Impact: Medium   |  Risk: High  |  Return: Medium  |  Capital: Low  |    |    |  </v>
      </c>
      <c r="C68" s="17" t="s">
        <v>30</v>
      </c>
      <c r="E68" s="73" t="str">
        <f>'1. User Info'!$G$3</f>
        <v>Lvl 3: Journeyman</v>
      </c>
      <c r="F68" s="73" t="str">
        <f>'1. User Info'!$G$4</f>
        <v xml:space="preserve">Impact: Medium </v>
      </c>
      <c r="G68" s="73" t="str">
        <f>'1. User Info'!$H$6</f>
        <v>Risk: High</v>
      </c>
      <c r="H68" s="73" t="str">
        <f>'1. User Info'!$G$7</f>
        <v>Return: Medium</v>
      </c>
      <c r="I68" s="73" t="str">
        <f>'1. User Info'!$F$8</f>
        <v>Capital: Low</v>
      </c>
      <c r="J68" s="73"/>
      <c r="K68" s="73"/>
      <c r="L68" s="7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I68" s="30"/>
      <c r="AJ68" s="8"/>
      <c r="AK68" s="11"/>
      <c r="AL68" s="29"/>
    </row>
    <row r="69" spans="1:38" x14ac:dyDescent="0.3">
      <c r="AI69" s="30"/>
      <c r="AJ69" s="8"/>
      <c r="AK69" s="11"/>
      <c r="AL69" s="29"/>
    </row>
    <row r="70" spans="1:38" s="38" customFormat="1" ht="28.8" x14ac:dyDescent="0.3">
      <c r="C70" s="53" t="s">
        <v>195</v>
      </c>
      <c r="D70" s="35"/>
      <c r="E70" s="53" t="s">
        <v>38</v>
      </c>
      <c r="F70" s="53"/>
      <c r="G70" s="53" t="e">
        <f>#REF!</f>
        <v>#REF!</v>
      </c>
      <c r="H70" s="53" t="e">
        <f>#REF!</f>
        <v>#REF!</v>
      </c>
      <c r="I70" s="53" t="e">
        <f>#REF!</f>
        <v>#REF!</v>
      </c>
      <c r="J70" s="53" t="e">
        <f>#REF!</f>
        <v>#REF!</v>
      </c>
      <c r="K70" s="53" t="e">
        <f>#REF!</f>
        <v>#REF!</v>
      </c>
      <c r="L70" s="53" t="e">
        <f>#REF!</f>
        <v>#REF!</v>
      </c>
      <c r="M70" s="36"/>
      <c r="N70" s="54" t="e">
        <f>#REF!</f>
        <v>#REF!</v>
      </c>
      <c r="O70" s="54" t="e">
        <f>#REF!</f>
        <v>#REF!</v>
      </c>
      <c r="P70" s="54" t="e">
        <f>#REF!</f>
        <v>#REF!</v>
      </c>
      <c r="Q70" s="54" t="e">
        <f>#REF!</f>
        <v>#REF!</v>
      </c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I70" s="39"/>
      <c r="AJ70" s="40"/>
      <c r="AK70" s="41"/>
      <c r="AL70" s="42"/>
    </row>
    <row r="71" spans="1:38" x14ac:dyDescent="0.3">
      <c r="C71" s="11" t="s">
        <v>123</v>
      </c>
      <c r="E71" s="11" t="s">
        <v>6</v>
      </c>
      <c r="F71" s="11" t="str">
        <f>'1. User Info'!$I$4</f>
        <v>Impact: Very High</v>
      </c>
      <c r="G71" s="11"/>
      <c r="H71" s="11"/>
      <c r="I71" s="11"/>
      <c r="J71" s="11"/>
      <c r="K71" s="11"/>
      <c r="L71" s="11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I71" s="30"/>
      <c r="AJ71" s="8"/>
      <c r="AK71" s="11"/>
      <c r="AL71" s="29"/>
    </row>
    <row r="72" spans="1:38" x14ac:dyDescent="0.3">
      <c r="C72" s="11" t="s">
        <v>187</v>
      </c>
      <c r="E72" s="11" t="s">
        <v>6</v>
      </c>
      <c r="F72" s="11" t="str">
        <f>'1. User Info'!$I$4</f>
        <v>Impact: Very High</v>
      </c>
      <c r="G72" s="11"/>
      <c r="H72" s="11"/>
      <c r="I72" s="11"/>
      <c r="J72" s="11"/>
      <c r="K72" s="11"/>
      <c r="L72" s="11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I72" s="30"/>
      <c r="AJ72" s="8"/>
      <c r="AK72" s="11"/>
      <c r="AL72" s="29"/>
    </row>
    <row r="73" spans="1:38" x14ac:dyDescent="0.3">
      <c r="C73" s="11" t="s">
        <v>186</v>
      </c>
      <c r="E73" s="11"/>
      <c r="F73" s="11"/>
      <c r="G73" s="11"/>
      <c r="H73" s="11"/>
      <c r="I73" s="11"/>
      <c r="J73" s="11"/>
      <c r="K73" s="11"/>
      <c r="L73" s="11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I73" s="30"/>
      <c r="AJ73" s="8"/>
      <c r="AK73" s="11"/>
      <c r="AL73" s="29"/>
    </row>
    <row r="74" spans="1:38" x14ac:dyDescent="0.3">
      <c r="C74" s="11" t="s">
        <v>124</v>
      </c>
      <c r="E74" s="11"/>
      <c r="F74" s="11"/>
      <c r="G74" s="11"/>
      <c r="H74" s="11"/>
      <c r="I74" s="11"/>
      <c r="J74" s="11"/>
      <c r="K74" s="11"/>
      <c r="L74" s="11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I74" s="30"/>
      <c r="AJ74" s="8"/>
      <c r="AK74" s="11"/>
      <c r="AL74" s="29"/>
    </row>
    <row r="75" spans="1:38" x14ac:dyDescent="0.3">
      <c r="C75" s="11" t="s">
        <v>189</v>
      </c>
      <c r="E75" s="11"/>
      <c r="F75" s="11" t="s">
        <v>86</v>
      </c>
      <c r="G75" s="11"/>
      <c r="H75" s="11"/>
      <c r="I75" s="11"/>
      <c r="J75" s="11"/>
      <c r="K75" s="11"/>
      <c r="L75" s="11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I75" s="30"/>
      <c r="AJ75" s="8"/>
      <c r="AK75" s="11"/>
      <c r="AL75" s="29"/>
    </row>
    <row r="76" spans="1:38" x14ac:dyDescent="0.3">
      <c r="C76" s="11" t="s">
        <v>190</v>
      </c>
      <c r="E76" s="11"/>
      <c r="F76" s="11"/>
      <c r="G76" s="11"/>
      <c r="H76" s="11"/>
      <c r="I76" s="11"/>
      <c r="J76" s="11"/>
      <c r="K76" s="11"/>
      <c r="L76" s="1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I76" s="30"/>
      <c r="AJ76" s="8"/>
      <c r="AK76" s="11"/>
      <c r="AL76" s="29"/>
    </row>
    <row r="77" spans="1:38" x14ac:dyDescent="0.3">
      <c r="C77" s="11" t="s">
        <v>188</v>
      </c>
      <c r="E77" s="11"/>
      <c r="F77" s="11"/>
      <c r="G77" s="11"/>
      <c r="H77" s="11"/>
      <c r="I77" s="11"/>
      <c r="J77" s="11"/>
      <c r="K77" s="11"/>
      <c r="L77" s="11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I77" s="30"/>
      <c r="AJ77" s="8"/>
      <c r="AK77" s="11"/>
      <c r="AL77" s="29"/>
    </row>
    <row r="78" spans="1:38" x14ac:dyDescent="0.3">
      <c r="C78" s="11" t="s">
        <v>125</v>
      </c>
      <c r="E78" s="11"/>
      <c r="F78" s="11"/>
      <c r="G78" s="11"/>
      <c r="H78" s="11"/>
      <c r="I78" s="11"/>
      <c r="J78" s="11"/>
      <c r="K78" s="11"/>
      <c r="L78" s="11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I78" s="30"/>
      <c r="AJ78" s="8"/>
      <c r="AK78" s="11"/>
      <c r="AL78" s="29"/>
    </row>
    <row r="79" spans="1:38" x14ac:dyDescent="0.3">
      <c r="C79" s="11" t="s">
        <v>130</v>
      </c>
      <c r="E79" s="11"/>
      <c r="F79" s="11"/>
      <c r="G79" s="11"/>
      <c r="H79" s="11"/>
      <c r="I79" s="11"/>
      <c r="J79" s="11"/>
      <c r="K79" s="11"/>
      <c r="L79" s="11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I79" s="30"/>
      <c r="AJ79" s="8"/>
      <c r="AK79" s="11"/>
      <c r="AL79" s="29"/>
    </row>
    <row r="80" spans="1:38" x14ac:dyDescent="0.3">
      <c r="C80" s="11" t="s">
        <v>131</v>
      </c>
      <c r="E80" s="11"/>
      <c r="F80" s="11"/>
      <c r="G80" s="11"/>
      <c r="H80" s="11"/>
      <c r="I80" s="11"/>
      <c r="J80" s="11"/>
      <c r="K80" s="11"/>
      <c r="L80" s="11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I80" s="30"/>
      <c r="AJ80" s="8"/>
      <c r="AK80" s="11"/>
      <c r="AL80" s="29"/>
    </row>
    <row r="81" spans="3:38" x14ac:dyDescent="0.3">
      <c r="C81" s="11" t="s">
        <v>132</v>
      </c>
      <c r="E81" s="11" t="s">
        <v>7</v>
      </c>
      <c r="F81" s="11" t="str">
        <f>'1. User Info'!H4</f>
        <v>Impact: High</v>
      </c>
      <c r="G81" s="11"/>
      <c r="H81" s="11"/>
      <c r="I81" s="11"/>
      <c r="J81" s="11"/>
      <c r="K81" s="11"/>
      <c r="L81" s="11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I81" s="30"/>
      <c r="AJ81" s="8"/>
      <c r="AK81" s="11"/>
      <c r="AL81" s="29"/>
    </row>
    <row r="82" spans="3:38" x14ac:dyDescent="0.3">
      <c r="C82" s="11" t="s">
        <v>126</v>
      </c>
      <c r="E82" s="11" t="s">
        <v>7</v>
      </c>
      <c r="F82" s="11" t="str">
        <f>'1. User Info'!$G$4</f>
        <v xml:space="preserve">Impact: Medium </v>
      </c>
      <c r="G82" s="11"/>
      <c r="H82" s="11"/>
      <c r="I82" s="11"/>
      <c r="J82" s="11"/>
      <c r="K82" s="11"/>
      <c r="L82" s="11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I82" s="30"/>
      <c r="AJ82" s="8"/>
      <c r="AK82" s="11"/>
      <c r="AL82" s="29"/>
    </row>
    <row r="83" spans="3:38" x14ac:dyDescent="0.3">
      <c r="C83" s="11" t="s">
        <v>127</v>
      </c>
      <c r="E83" s="11" t="s">
        <v>7</v>
      </c>
      <c r="F83" s="11" t="str">
        <f>'1. User Info'!$G$4</f>
        <v xml:space="preserve">Impact: Medium </v>
      </c>
      <c r="G83" s="11"/>
      <c r="H83" s="11"/>
      <c r="I83" s="11"/>
      <c r="J83" s="11"/>
      <c r="K83" s="11"/>
      <c r="L83" s="11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I83" s="30"/>
      <c r="AJ83" s="8"/>
      <c r="AK83" s="11"/>
      <c r="AL83" s="29"/>
    </row>
    <row r="84" spans="3:38" x14ac:dyDescent="0.3">
      <c r="C84" s="11" t="s">
        <v>133</v>
      </c>
      <c r="E84" s="11"/>
      <c r="F84" s="11"/>
      <c r="G84" s="11"/>
      <c r="H84" s="11"/>
      <c r="I84" s="11"/>
      <c r="J84" s="11"/>
      <c r="K84" s="11"/>
      <c r="L84" s="11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I84" s="30"/>
      <c r="AJ84" s="8"/>
      <c r="AK84" s="11"/>
      <c r="AL84" s="29"/>
    </row>
    <row r="85" spans="3:38" x14ac:dyDescent="0.3">
      <c r="C85" s="11" t="s">
        <v>129</v>
      </c>
      <c r="E85" s="11" t="s">
        <v>7</v>
      </c>
      <c r="F85" s="11" t="str">
        <f>'1. User Info'!$H$4</f>
        <v>Impact: High</v>
      </c>
      <c r="G85" s="11"/>
      <c r="H85" s="11"/>
      <c r="I85" s="11"/>
      <c r="J85" s="11"/>
      <c r="K85" s="11"/>
      <c r="L85" s="11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I85" s="30"/>
      <c r="AJ85" s="8"/>
      <c r="AK85" s="11"/>
      <c r="AL85" s="29"/>
    </row>
    <row r="86" spans="3:38" x14ac:dyDescent="0.3">
      <c r="C86" s="11" t="s">
        <v>128</v>
      </c>
      <c r="E86" s="11" t="s">
        <v>7</v>
      </c>
      <c r="F86" s="11" t="str">
        <f>'1. User Info'!$H$4</f>
        <v>Impact: High</v>
      </c>
      <c r="G86" s="11"/>
      <c r="H86" s="11"/>
      <c r="I86" s="11"/>
      <c r="J86" s="11"/>
      <c r="K86" s="11"/>
      <c r="L86" s="11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I86" s="30"/>
      <c r="AJ86" s="8"/>
      <c r="AK86" s="11"/>
      <c r="AL86" s="29"/>
    </row>
    <row r="87" spans="3:38" x14ac:dyDescent="0.3">
      <c r="C87" s="11" t="s">
        <v>191</v>
      </c>
      <c r="E87" s="11" t="s">
        <v>7</v>
      </c>
      <c r="F87" s="11" t="str">
        <f>'1. User Info'!$H$4</f>
        <v>Impact: High</v>
      </c>
      <c r="G87" s="11"/>
      <c r="H87" s="11"/>
      <c r="I87" s="11"/>
      <c r="J87" s="11"/>
      <c r="K87" s="11"/>
      <c r="L87" s="11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I87" s="30"/>
      <c r="AJ87" s="8"/>
      <c r="AK87" s="11"/>
      <c r="AL87" s="29"/>
    </row>
    <row r="88" spans="3:38" x14ac:dyDescent="0.3">
      <c r="C88" s="11" t="s">
        <v>114</v>
      </c>
      <c r="E88" s="11" t="s">
        <v>7</v>
      </c>
      <c r="F88" s="11" t="str">
        <f>'1. User Info'!$G$4</f>
        <v xml:space="preserve">Impact: Medium </v>
      </c>
      <c r="G88" s="11"/>
      <c r="H88" s="11"/>
      <c r="I88" s="11"/>
      <c r="J88" s="11"/>
      <c r="K88" s="11"/>
      <c r="L88" s="11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I88" s="30"/>
      <c r="AJ88" s="8"/>
      <c r="AK88" s="11"/>
      <c r="AL88" s="29"/>
    </row>
    <row r="89" spans="3:38" x14ac:dyDescent="0.3">
      <c r="C89" s="11" t="s">
        <v>115</v>
      </c>
      <c r="E89" s="11" t="s">
        <v>7</v>
      </c>
      <c r="F89" s="11" t="str">
        <f>'1. User Info'!$G$4</f>
        <v xml:space="preserve">Impact: Medium </v>
      </c>
      <c r="G89" s="11"/>
      <c r="H89" s="11"/>
      <c r="I89" s="11"/>
      <c r="J89" s="11"/>
      <c r="K89" s="11"/>
      <c r="L89" s="11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I89" s="30"/>
      <c r="AJ89" s="8"/>
      <c r="AK89" s="11"/>
      <c r="AL89" s="29"/>
    </row>
    <row r="90" spans="3:38" x14ac:dyDescent="0.3">
      <c r="C90" s="11" t="s">
        <v>116</v>
      </c>
      <c r="E90" s="11" t="s">
        <v>7</v>
      </c>
      <c r="F90" s="11" t="str">
        <f>'1. User Info'!$G$4</f>
        <v xml:space="preserve">Impact: Medium </v>
      </c>
      <c r="G90" s="11"/>
      <c r="H90" s="11"/>
      <c r="I90" s="11"/>
      <c r="J90" s="11"/>
      <c r="K90" s="11"/>
      <c r="L90" s="11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I90" s="30"/>
      <c r="AJ90" s="8"/>
      <c r="AK90" s="11"/>
      <c r="AL90" s="29"/>
    </row>
    <row r="91" spans="3:38" x14ac:dyDescent="0.3">
      <c r="C91" s="11" t="s">
        <v>117</v>
      </c>
      <c r="E91" s="11" t="s">
        <v>7</v>
      </c>
      <c r="F91" s="11" t="str">
        <f>'1. User Info'!F4</f>
        <v>Impact: Low</v>
      </c>
      <c r="G91" s="11"/>
      <c r="H91" s="11"/>
      <c r="I91" s="11"/>
      <c r="J91" s="11"/>
      <c r="K91" s="11"/>
      <c r="L91" s="11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I91" s="30"/>
      <c r="AJ91" s="8"/>
      <c r="AK91" s="11"/>
      <c r="AL91" s="29"/>
    </row>
    <row r="92" spans="3:38" x14ac:dyDescent="0.3">
      <c r="C92" s="15" t="s">
        <v>118</v>
      </c>
      <c r="E92" s="11" t="s">
        <v>7</v>
      </c>
      <c r="F92" s="11" t="str">
        <f>'1. User Info'!$G$4</f>
        <v xml:space="preserve">Impact: Medium </v>
      </c>
      <c r="G92" s="11"/>
      <c r="H92" s="11"/>
      <c r="I92" s="11"/>
      <c r="J92" s="11"/>
      <c r="K92" s="11"/>
      <c r="L92" s="11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I92" s="30"/>
      <c r="AJ92" s="8"/>
      <c r="AK92" s="11"/>
      <c r="AL92" s="29"/>
    </row>
    <row r="93" spans="3:38" x14ac:dyDescent="0.3">
      <c r="C93" s="15" t="s">
        <v>119</v>
      </c>
      <c r="E93" s="11" t="s">
        <v>7</v>
      </c>
      <c r="F93" s="11" t="str">
        <f>'1. User Info'!$G$4</f>
        <v xml:space="preserve">Impact: Medium </v>
      </c>
      <c r="G93" s="11"/>
      <c r="H93" s="11"/>
      <c r="I93" s="11"/>
      <c r="J93" s="11"/>
      <c r="K93" s="11"/>
      <c r="L93" s="11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I93" s="30"/>
      <c r="AJ93" s="8"/>
      <c r="AK93" s="11"/>
      <c r="AL93" s="29"/>
    </row>
    <row r="94" spans="3:38" x14ac:dyDescent="0.3">
      <c r="C94" s="15" t="s">
        <v>120</v>
      </c>
      <c r="E94" s="11" t="s">
        <v>7</v>
      </c>
      <c r="F94" s="11" t="str">
        <f>'1. User Info'!F7</f>
        <v>Return: Low</v>
      </c>
      <c r="G94" s="11"/>
      <c r="H94" s="11"/>
      <c r="I94" s="11"/>
      <c r="J94" s="11"/>
      <c r="K94" s="11"/>
      <c r="L94" s="11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I94" s="30"/>
      <c r="AJ94" s="8"/>
      <c r="AK94" s="11"/>
      <c r="AL94" s="29"/>
    </row>
    <row r="95" spans="3:38" x14ac:dyDescent="0.3">
      <c r="C95" s="15" t="s">
        <v>121</v>
      </c>
      <c r="E95" s="11" t="s">
        <v>7</v>
      </c>
      <c r="F95" s="11" t="str">
        <f>'1. User Info'!$H$4</f>
        <v>Impact: High</v>
      </c>
      <c r="G95" s="11"/>
      <c r="H95" s="11"/>
      <c r="I95" s="11"/>
      <c r="J95" s="11"/>
      <c r="K95" s="11"/>
      <c r="L95" s="11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I95" s="30"/>
      <c r="AJ95" s="8"/>
      <c r="AK95" s="11"/>
      <c r="AL95" s="29"/>
    </row>
    <row r="96" spans="3:38" x14ac:dyDescent="0.3">
      <c r="C96" s="15" t="s">
        <v>122</v>
      </c>
      <c r="E96" s="11" t="s">
        <v>7</v>
      </c>
      <c r="F96" s="11" t="str">
        <f>'1. User Info'!$G$4</f>
        <v xml:space="preserve">Impact: Medium </v>
      </c>
      <c r="G96" s="11"/>
      <c r="H96" s="11"/>
      <c r="I96" s="11"/>
      <c r="J96" s="11"/>
      <c r="K96" s="11"/>
      <c r="L96" s="11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I96" s="30"/>
      <c r="AJ96" s="8"/>
      <c r="AK96" s="11"/>
      <c r="AL96" s="29"/>
    </row>
    <row r="97" spans="3:38" x14ac:dyDescent="0.3">
      <c r="C97" s="15" t="s">
        <v>192</v>
      </c>
      <c r="E97" s="11"/>
      <c r="F97" s="11"/>
      <c r="G97" s="11"/>
      <c r="H97" s="11"/>
      <c r="I97" s="11"/>
      <c r="J97" s="11"/>
      <c r="K97" s="11"/>
      <c r="L97" s="11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I97" s="30"/>
      <c r="AJ97" s="8"/>
      <c r="AK97" s="11"/>
      <c r="AL97" s="29"/>
    </row>
    <row r="98" spans="3:38" x14ac:dyDescent="0.3">
      <c r="C98" s="15"/>
      <c r="E98" s="11"/>
      <c r="F98" s="11"/>
      <c r="G98" s="11"/>
      <c r="H98" s="11"/>
      <c r="I98" s="11"/>
      <c r="J98" s="11"/>
      <c r="K98" s="11"/>
      <c r="L98" s="11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I98" s="30"/>
      <c r="AJ98" s="8"/>
      <c r="AK98" s="11"/>
      <c r="AL98" s="29"/>
    </row>
    <row r="99" spans="3:38" x14ac:dyDescent="0.3">
      <c r="AI99" s="30"/>
      <c r="AJ99" s="8"/>
      <c r="AK99" s="11"/>
      <c r="AL99" s="29"/>
    </row>
  </sheetData>
  <pageMargins left="0.25" right="0.25" top="0.75" bottom="0.75" header="0.3" footer="0.3"/>
  <pageSetup scale="3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5F56C59-D72A-47F5-829B-1EB777515B17}">
          <x14:formula1>
            <xm:f>'1. User Info'!#REF!</xm:f>
          </x14:formula1>
          <xm:sqref>O39:O68</xm:sqref>
        </x14:dataValidation>
        <x14:dataValidation type="list" allowBlank="1" showInputMessage="1" showErrorMessage="1" xr:uid="{85ABD4D2-48C4-42F2-BAAE-879D2AE3904E}">
          <x14:formula1>
            <xm:f>'1. User Info'!#REF!</xm:f>
          </x14:formula1>
          <xm:sqref>P38:P68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9981-8275-417A-9DB5-0BC688CDC089}">
  <sheetPr>
    <tabColor rgb="FF00B050"/>
    <pageSetUpPr fitToPage="1"/>
  </sheetPr>
  <dimension ref="A2:J33"/>
  <sheetViews>
    <sheetView showGridLines="0" topLeftCell="B1" workbookViewId="0">
      <selection activeCell="C27" sqref="C27"/>
    </sheetView>
  </sheetViews>
  <sheetFormatPr defaultRowHeight="14.4" x14ac:dyDescent="0.3"/>
  <cols>
    <col min="2" max="2" width="18.88671875" customWidth="1"/>
    <col min="3" max="3" width="25.109375" bestFit="1" customWidth="1"/>
    <col min="4" max="10" width="25.44140625" customWidth="1"/>
  </cols>
  <sheetData>
    <row r="2" spans="2:10" x14ac:dyDescent="0.3">
      <c r="C2" s="68" t="s">
        <v>215</v>
      </c>
      <c r="D2" s="56"/>
      <c r="E2" s="56"/>
      <c r="F2" s="56"/>
      <c r="G2" s="56"/>
      <c r="H2" s="56"/>
      <c r="I2" s="56"/>
      <c r="J2" s="56"/>
    </row>
    <row r="3" spans="2:10" x14ac:dyDescent="0.3">
      <c r="B3" s="1"/>
      <c r="C3" s="13" t="s">
        <v>38</v>
      </c>
      <c r="D3" s="6"/>
      <c r="E3" s="27" t="s">
        <v>270</v>
      </c>
      <c r="F3" s="6" t="s">
        <v>271</v>
      </c>
      <c r="G3" s="27" t="s">
        <v>272</v>
      </c>
      <c r="H3" s="27" t="s">
        <v>273</v>
      </c>
      <c r="I3" s="27" t="s">
        <v>274</v>
      </c>
      <c r="J3" s="27"/>
    </row>
    <row r="4" spans="2:10" x14ac:dyDescent="0.3">
      <c r="B4" s="1"/>
      <c r="C4" s="13" t="s">
        <v>99</v>
      </c>
      <c r="D4" s="6"/>
      <c r="E4" s="27" t="s">
        <v>138</v>
      </c>
      <c r="F4" s="27" t="s">
        <v>139</v>
      </c>
      <c r="G4" s="27" t="s">
        <v>140</v>
      </c>
      <c r="H4" s="27" t="s">
        <v>179</v>
      </c>
      <c r="I4" s="27" t="s">
        <v>141</v>
      </c>
      <c r="J4" s="27"/>
    </row>
    <row r="5" spans="2:10" s="4" customFormat="1" x14ac:dyDescent="0.3">
      <c r="B5" s="55"/>
      <c r="C5" s="68" t="s">
        <v>216</v>
      </c>
      <c r="D5" s="56"/>
      <c r="E5" s="56"/>
      <c r="F5" s="56"/>
      <c r="G5" s="56"/>
      <c r="H5" s="56"/>
      <c r="I5" s="56"/>
      <c r="J5" s="56"/>
    </row>
    <row r="6" spans="2:10" x14ac:dyDescent="0.3">
      <c r="B6" s="1"/>
      <c r="C6" s="13" t="s">
        <v>95</v>
      </c>
      <c r="D6" s="27" t="s">
        <v>146</v>
      </c>
      <c r="E6" s="6" t="s">
        <v>137</v>
      </c>
      <c r="F6" s="27" t="s">
        <v>142</v>
      </c>
      <c r="G6" s="27" t="s">
        <v>143</v>
      </c>
      <c r="H6" s="28" t="s">
        <v>144</v>
      </c>
      <c r="I6" s="27" t="s">
        <v>145</v>
      </c>
      <c r="J6" s="27"/>
    </row>
    <row r="7" spans="2:10" x14ac:dyDescent="0.3">
      <c r="B7" s="1"/>
      <c r="C7" s="13" t="s">
        <v>102</v>
      </c>
      <c r="D7" s="27" t="s">
        <v>147</v>
      </c>
      <c r="E7" s="28" t="s">
        <v>149</v>
      </c>
      <c r="F7" s="27" t="s">
        <v>150</v>
      </c>
      <c r="G7" s="27" t="s">
        <v>151</v>
      </c>
      <c r="H7" s="27" t="s">
        <v>199</v>
      </c>
      <c r="I7" s="27" t="s">
        <v>152</v>
      </c>
      <c r="J7" s="27"/>
    </row>
    <row r="8" spans="2:10" x14ac:dyDescent="0.3">
      <c r="B8" s="1"/>
      <c r="C8" s="13" t="s">
        <v>104</v>
      </c>
      <c r="D8" s="27" t="s">
        <v>148</v>
      </c>
      <c r="E8" s="28" t="s">
        <v>164</v>
      </c>
      <c r="F8" s="6" t="s">
        <v>165</v>
      </c>
      <c r="G8" s="27" t="s">
        <v>166</v>
      </c>
      <c r="H8" s="27" t="s">
        <v>167</v>
      </c>
      <c r="I8" s="27" t="s">
        <v>168</v>
      </c>
      <c r="J8" s="27"/>
    </row>
    <row r="9" spans="2:10" x14ac:dyDescent="0.3">
      <c r="B9" s="1"/>
      <c r="C9" s="13" t="s">
        <v>109</v>
      </c>
      <c r="D9" s="27" t="s">
        <v>108</v>
      </c>
      <c r="E9" s="58" t="s">
        <v>169</v>
      </c>
      <c r="F9" s="6" t="s">
        <v>170</v>
      </c>
      <c r="G9" s="27" t="s">
        <v>171</v>
      </c>
      <c r="H9" s="27" t="s">
        <v>178</v>
      </c>
      <c r="I9" s="6" t="s">
        <v>172</v>
      </c>
      <c r="J9" s="27"/>
    </row>
    <row r="10" spans="2:10" x14ac:dyDescent="0.3">
      <c r="B10" s="1"/>
      <c r="C10" s="13" t="s">
        <v>97</v>
      </c>
      <c r="D10" s="6"/>
      <c r="E10" s="27" t="s">
        <v>173</v>
      </c>
      <c r="F10" s="6" t="s">
        <v>174</v>
      </c>
      <c r="G10" s="27" t="s">
        <v>175</v>
      </c>
      <c r="H10" s="27" t="s">
        <v>176</v>
      </c>
      <c r="I10" s="27" t="s">
        <v>177</v>
      </c>
      <c r="J10" s="27"/>
    </row>
    <row r="11" spans="2:10" x14ac:dyDescent="0.3">
      <c r="B11" s="1"/>
      <c r="C11" s="13" t="s">
        <v>107</v>
      </c>
      <c r="D11" s="6"/>
      <c r="E11" s="27" t="s">
        <v>180</v>
      </c>
      <c r="F11" s="6" t="s">
        <v>181</v>
      </c>
      <c r="G11" s="27" t="s">
        <v>182</v>
      </c>
      <c r="H11" s="27" t="s">
        <v>183</v>
      </c>
      <c r="I11" s="27" t="s">
        <v>184</v>
      </c>
      <c r="J11" s="27"/>
    </row>
    <row r="12" spans="2:10" s="4" customFormat="1" x14ac:dyDescent="0.3">
      <c r="B12" s="55"/>
      <c r="C12" s="68" t="s">
        <v>218</v>
      </c>
      <c r="D12" s="56"/>
      <c r="E12" s="57"/>
      <c r="F12" s="56"/>
      <c r="G12" s="56"/>
      <c r="H12" s="56"/>
      <c r="I12" s="56"/>
      <c r="J12" s="56"/>
    </row>
    <row r="13" spans="2:10" x14ac:dyDescent="0.3">
      <c r="B13" s="1"/>
      <c r="C13" s="5" t="s">
        <v>217</v>
      </c>
      <c r="D13" s="27" t="s">
        <v>4</v>
      </c>
      <c r="E13" s="27" t="s">
        <v>34</v>
      </c>
      <c r="F13" s="27" t="s">
        <v>36</v>
      </c>
      <c r="G13" s="27" t="s">
        <v>35</v>
      </c>
      <c r="H13" s="27" t="s">
        <v>37</v>
      </c>
      <c r="I13" s="27"/>
      <c r="J13" s="27"/>
    </row>
    <row r="14" spans="2:10" x14ac:dyDescent="0.3">
      <c r="B14" s="1"/>
      <c r="C14" s="5" t="s">
        <v>57</v>
      </c>
      <c r="D14" s="27" t="s">
        <v>31</v>
      </c>
      <c r="E14" s="27" t="s">
        <v>32</v>
      </c>
      <c r="F14" s="27" t="s">
        <v>33</v>
      </c>
      <c r="G14" s="27"/>
      <c r="H14" s="27"/>
      <c r="I14" s="27"/>
      <c r="J14" s="27"/>
    </row>
    <row r="15" spans="2:10" x14ac:dyDescent="0.3">
      <c r="B15" s="1"/>
      <c r="C15" s="13" t="s">
        <v>19</v>
      </c>
      <c r="D15" s="27" t="s">
        <v>42</v>
      </c>
      <c r="E15" s="27" t="s">
        <v>43</v>
      </c>
      <c r="F15" s="27" t="s">
        <v>44</v>
      </c>
      <c r="G15" s="27" t="s">
        <v>45</v>
      </c>
      <c r="H15" s="27" t="s">
        <v>46</v>
      </c>
      <c r="I15" s="27"/>
      <c r="J15" s="27"/>
    </row>
    <row r="16" spans="2:10" x14ac:dyDescent="0.3">
      <c r="B16" s="1"/>
      <c r="C16" s="5" t="s">
        <v>0</v>
      </c>
      <c r="D16" s="27" t="s">
        <v>1</v>
      </c>
      <c r="E16" s="27" t="s">
        <v>2</v>
      </c>
      <c r="F16" s="27" t="s">
        <v>3</v>
      </c>
      <c r="G16" s="27" t="s">
        <v>47</v>
      </c>
      <c r="H16" s="27" t="s">
        <v>48</v>
      </c>
      <c r="I16" s="27"/>
      <c r="J16" s="27"/>
    </row>
    <row r="17" spans="1:10" x14ac:dyDescent="0.3">
      <c r="B17" s="1"/>
      <c r="C17" s="5" t="s">
        <v>83</v>
      </c>
      <c r="D17" s="27" t="s">
        <v>5</v>
      </c>
      <c r="E17" s="27" t="s">
        <v>85</v>
      </c>
      <c r="F17" s="27"/>
      <c r="G17" s="27"/>
      <c r="H17" s="27"/>
      <c r="I17" s="27"/>
      <c r="J17" s="27"/>
    </row>
    <row r="18" spans="1:10" x14ac:dyDescent="0.3">
      <c r="B18" s="1"/>
      <c r="C18" s="5" t="s">
        <v>211</v>
      </c>
      <c r="D18" s="27" t="s">
        <v>31</v>
      </c>
      <c r="E18" s="27" t="s">
        <v>32</v>
      </c>
      <c r="F18" s="27" t="s">
        <v>33</v>
      </c>
      <c r="G18" s="27"/>
      <c r="H18" s="27"/>
      <c r="I18" s="27"/>
      <c r="J18" s="27"/>
    </row>
    <row r="19" spans="1:10" s="4" customFormat="1" x14ac:dyDescent="0.3">
      <c r="B19" s="55"/>
      <c r="C19" s="68" t="s">
        <v>219</v>
      </c>
      <c r="D19" s="56"/>
      <c r="E19" s="57"/>
      <c r="F19" s="56"/>
      <c r="G19" s="56"/>
      <c r="H19" s="56"/>
      <c r="I19" s="56"/>
      <c r="J19" s="56"/>
    </row>
    <row r="20" spans="1:10" x14ac:dyDescent="0.3">
      <c r="B20" s="1"/>
      <c r="C20" s="5" t="s">
        <v>82</v>
      </c>
      <c r="D20" s="27" t="s">
        <v>209</v>
      </c>
      <c r="E20" s="27" t="s">
        <v>206</v>
      </c>
      <c r="F20" s="27" t="s">
        <v>214</v>
      </c>
      <c r="G20" s="27" t="s">
        <v>210</v>
      </c>
      <c r="H20" s="27"/>
      <c r="I20" s="27"/>
      <c r="J20" s="27"/>
    </row>
    <row r="21" spans="1:10" x14ac:dyDescent="0.3">
      <c r="A21" t="s">
        <v>86</v>
      </c>
      <c r="B21" s="1"/>
      <c r="C21" s="5" t="s">
        <v>207</v>
      </c>
      <c r="D21" s="27" t="s">
        <v>208</v>
      </c>
      <c r="E21" s="27" t="s">
        <v>212</v>
      </c>
      <c r="F21" s="27" t="s">
        <v>213</v>
      </c>
      <c r="G21" s="27"/>
      <c r="H21" s="27"/>
      <c r="I21" s="27"/>
      <c r="J21" s="27"/>
    </row>
    <row r="22" spans="1:10" x14ac:dyDescent="0.3">
      <c r="B22" s="1"/>
      <c r="C22" s="5" t="s">
        <v>8</v>
      </c>
      <c r="D22" s="27" t="s">
        <v>9</v>
      </c>
      <c r="E22" s="27" t="s">
        <v>10</v>
      </c>
      <c r="F22" s="27"/>
      <c r="G22" s="27"/>
      <c r="H22" s="27"/>
      <c r="I22" s="27"/>
      <c r="J22" s="27"/>
    </row>
    <row r="23" spans="1:10" x14ac:dyDescent="0.3">
      <c r="B23" s="1"/>
      <c r="C23" s="13" t="s">
        <v>11</v>
      </c>
      <c r="D23" s="27" t="s">
        <v>12</v>
      </c>
      <c r="E23" s="27" t="s">
        <v>13</v>
      </c>
      <c r="F23" s="27" t="s">
        <v>14</v>
      </c>
      <c r="G23" s="27"/>
      <c r="H23" s="27"/>
      <c r="I23" s="27"/>
      <c r="J23" s="27"/>
    </row>
    <row r="24" spans="1:10" x14ac:dyDescent="0.3">
      <c r="B24" s="1"/>
      <c r="C24" s="13" t="s">
        <v>40</v>
      </c>
      <c r="D24" s="27">
        <v>92610</v>
      </c>
      <c r="E24" s="27"/>
      <c r="F24" s="27"/>
      <c r="G24" s="27"/>
      <c r="H24" s="27"/>
      <c r="I24" s="27"/>
      <c r="J24" s="27"/>
    </row>
    <row r="25" spans="1:10" x14ac:dyDescent="0.3">
      <c r="B25" s="1"/>
      <c r="C25" s="13" t="s">
        <v>52</v>
      </c>
      <c r="D25" s="28" t="s">
        <v>56</v>
      </c>
      <c r="E25" s="28" t="s">
        <v>53</v>
      </c>
      <c r="F25" s="28" t="s">
        <v>54</v>
      </c>
      <c r="G25" s="28" t="s">
        <v>55</v>
      </c>
      <c r="H25" s="6"/>
      <c r="I25" s="6"/>
      <c r="J25" s="6"/>
    </row>
    <row r="26" spans="1:10" x14ac:dyDescent="0.3">
      <c r="B26" s="1"/>
      <c r="C26" s="13" t="s">
        <v>61</v>
      </c>
      <c r="D26" s="28" t="s">
        <v>64</v>
      </c>
      <c r="E26" s="28" t="s">
        <v>65</v>
      </c>
      <c r="F26" s="28" t="s">
        <v>66</v>
      </c>
      <c r="G26" s="6"/>
      <c r="H26" s="6"/>
      <c r="I26" s="6"/>
      <c r="J26" s="6"/>
    </row>
    <row r="27" spans="1:10" x14ac:dyDescent="0.3">
      <c r="B27" s="1"/>
      <c r="C27" s="13" t="s">
        <v>63</v>
      </c>
      <c r="D27" s="28" t="s">
        <v>67</v>
      </c>
      <c r="E27" s="28" t="s">
        <v>69</v>
      </c>
      <c r="F27" s="28" t="s">
        <v>68</v>
      </c>
      <c r="G27" s="6"/>
      <c r="H27" s="6"/>
      <c r="I27" s="6"/>
      <c r="J27" s="6"/>
    </row>
    <row r="28" spans="1:10" x14ac:dyDescent="0.3">
      <c r="C28" s="13" t="s">
        <v>70</v>
      </c>
      <c r="D28" s="28" t="s">
        <v>72</v>
      </c>
      <c r="E28" s="28" t="s">
        <v>71</v>
      </c>
      <c r="F28" s="28" t="s">
        <v>73</v>
      </c>
      <c r="G28" s="6"/>
      <c r="H28" s="6"/>
      <c r="I28" s="6"/>
      <c r="J28" s="6"/>
    </row>
    <row r="29" spans="1:10" x14ac:dyDescent="0.3">
      <c r="C29" s="13" t="s">
        <v>74</v>
      </c>
      <c r="D29" s="28" t="s">
        <v>75</v>
      </c>
      <c r="E29" s="28" t="s">
        <v>77</v>
      </c>
      <c r="F29" s="28" t="s">
        <v>76</v>
      </c>
      <c r="G29" s="6"/>
      <c r="H29" s="6"/>
      <c r="I29" s="6"/>
      <c r="J29" s="6"/>
    </row>
    <row r="30" spans="1:10" x14ac:dyDescent="0.3">
      <c r="C30" s="13" t="s">
        <v>78</v>
      </c>
      <c r="D30" s="28" t="s">
        <v>79</v>
      </c>
      <c r="E30" s="28" t="s">
        <v>81</v>
      </c>
      <c r="F30" s="28" t="s">
        <v>80</v>
      </c>
      <c r="G30" s="6"/>
      <c r="H30" s="6"/>
      <c r="I30" s="6"/>
      <c r="J30" s="6"/>
    </row>
    <row r="31" spans="1:10" x14ac:dyDescent="0.3">
      <c r="C31" s="13" t="s">
        <v>90</v>
      </c>
      <c r="D31" s="28" t="s">
        <v>87</v>
      </c>
      <c r="E31" s="28" t="s">
        <v>88</v>
      </c>
      <c r="F31" s="28" t="s">
        <v>89</v>
      </c>
      <c r="G31" s="28"/>
      <c r="H31" s="28"/>
      <c r="I31" s="28"/>
      <c r="J31" s="28"/>
    </row>
    <row r="32" spans="1:10" x14ac:dyDescent="0.3">
      <c r="C32" s="13" t="s">
        <v>91</v>
      </c>
      <c r="D32" s="28" t="s">
        <v>92</v>
      </c>
      <c r="E32" s="28" t="s">
        <v>93</v>
      </c>
      <c r="F32" s="28" t="s">
        <v>94</v>
      </c>
      <c r="G32" s="28"/>
      <c r="H32" s="28"/>
      <c r="I32" s="28"/>
      <c r="J32" s="28"/>
    </row>
    <row r="33" spans="3:10" x14ac:dyDescent="0.3">
      <c r="C33" s="13" t="s">
        <v>223</v>
      </c>
      <c r="D33" s="28" t="s">
        <v>224</v>
      </c>
      <c r="E33" s="28" t="s">
        <v>225</v>
      </c>
      <c r="F33" s="28" t="s">
        <v>226</v>
      </c>
      <c r="G33" s="28" t="s">
        <v>227</v>
      </c>
      <c r="H33" s="28" t="s">
        <v>228</v>
      </c>
      <c r="I33" s="28" t="s">
        <v>229</v>
      </c>
      <c r="J33" s="28" t="s">
        <v>230</v>
      </c>
    </row>
  </sheetData>
  <pageMargins left="0.25" right="0.25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6C38-392A-4C17-BF79-E0A88C28FDB5}">
  <dimension ref="A1:A4"/>
  <sheetViews>
    <sheetView workbookViewId="0">
      <selection activeCell="C41" sqref="C41"/>
    </sheetView>
  </sheetViews>
  <sheetFormatPr defaultRowHeight="14.4" x14ac:dyDescent="0.3"/>
  <sheetData>
    <row r="1" spans="1:1" x14ac:dyDescent="0.3">
      <c r="A1" t="s">
        <v>49</v>
      </c>
    </row>
    <row r="2" spans="1:1" x14ac:dyDescent="0.3">
      <c r="A2" t="s">
        <v>41</v>
      </c>
    </row>
    <row r="3" spans="1:1" x14ac:dyDescent="0.3">
      <c r="A3" t="s">
        <v>50</v>
      </c>
    </row>
    <row r="4" spans="1:1" x14ac:dyDescent="0.3">
      <c r="A4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6BDD-1AD2-4533-A030-2A7808E9B510}">
  <dimension ref="A1:E17"/>
  <sheetViews>
    <sheetView workbookViewId="0">
      <selection activeCell="C41" sqref="C41"/>
    </sheetView>
  </sheetViews>
  <sheetFormatPr defaultRowHeight="14.4" x14ac:dyDescent="0.3"/>
  <cols>
    <col min="1" max="1" width="31.44140625" bestFit="1" customWidth="1"/>
    <col min="2" max="2" width="37" bestFit="1" customWidth="1"/>
    <col min="3" max="3" width="20.77734375" bestFit="1" customWidth="1"/>
    <col min="4" max="4" width="26.6640625" bestFit="1" customWidth="1"/>
    <col min="5" max="5" width="14.33203125" bestFit="1" customWidth="1"/>
  </cols>
  <sheetData>
    <row r="1" spans="1:5" x14ac:dyDescent="0.3">
      <c r="A1" s="3"/>
    </row>
    <row r="2" spans="1:5" x14ac:dyDescent="0.3">
      <c r="A2" s="2" t="s">
        <v>231</v>
      </c>
      <c r="B2" s="2" t="s">
        <v>239</v>
      </c>
      <c r="C2" s="2" t="s">
        <v>195</v>
      </c>
      <c r="D2" s="2" t="s">
        <v>134</v>
      </c>
      <c r="E2" s="2" t="s">
        <v>260</v>
      </c>
    </row>
    <row r="3" spans="1:5" x14ac:dyDescent="0.3">
      <c r="A3" s="70" t="s">
        <v>232</v>
      </c>
      <c r="B3" s="70" t="s">
        <v>240</v>
      </c>
      <c r="C3" s="70" t="s">
        <v>255</v>
      </c>
      <c r="D3" s="69" t="s">
        <v>255</v>
      </c>
      <c r="E3" s="71" t="s">
        <v>261</v>
      </c>
    </row>
    <row r="4" spans="1:5" x14ac:dyDescent="0.3">
      <c r="A4" s="70" t="s">
        <v>233</v>
      </c>
      <c r="B4" s="70" t="s">
        <v>241</v>
      </c>
      <c r="C4" s="70" t="s">
        <v>256</v>
      </c>
      <c r="D4" s="69" t="s">
        <v>258</v>
      </c>
      <c r="E4" s="71" t="s">
        <v>262</v>
      </c>
    </row>
    <row r="5" spans="1:5" x14ac:dyDescent="0.3">
      <c r="A5" s="70" t="s">
        <v>234</v>
      </c>
      <c r="B5" s="70" t="s">
        <v>242</v>
      </c>
      <c r="C5" s="70" t="s">
        <v>257</v>
      </c>
      <c r="D5" s="69" t="s">
        <v>259</v>
      </c>
      <c r="E5" s="71" t="s">
        <v>263</v>
      </c>
    </row>
    <row r="6" spans="1:5" x14ac:dyDescent="0.3">
      <c r="A6" s="70" t="s">
        <v>235</v>
      </c>
      <c r="B6" s="70" t="s">
        <v>243</v>
      </c>
    </row>
    <row r="7" spans="1:5" x14ac:dyDescent="0.3">
      <c r="A7" s="70" t="s">
        <v>236</v>
      </c>
      <c r="B7" s="70" t="s">
        <v>244</v>
      </c>
    </row>
    <row r="8" spans="1:5" x14ac:dyDescent="0.3">
      <c r="A8" s="70" t="s">
        <v>237</v>
      </c>
      <c r="B8" s="70" t="s">
        <v>245</v>
      </c>
    </row>
    <row r="9" spans="1:5" x14ac:dyDescent="0.3">
      <c r="A9" s="70" t="s">
        <v>238</v>
      </c>
      <c r="B9" s="70" t="s">
        <v>246</v>
      </c>
    </row>
    <row r="10" spans="1:5" x14ac:dyDescent="0.3">
      <c r="B10" s="70" t="s">
        <v>247</v>
      </c>
    </row>
    <row r="11" spans="1:5" x14ac:dyDescent="0.3">
      <c r="B11" s="70" t="s">
        <v>248</v>
      </c>
    </row>
    <row r="12" spans="1:5" x14ac:dyDescent="0.3">
      <c r="B12" s="70" t="s">
        <v>249</v>
      </c>
    </row>
    <row r="13" spans="1:5" x14ac:dyDescent="0.3">
      <c r="B13" s="70" t="s">
        <v>250</v>
      </c>
    </row>
    <row r="14" spans="1:5" x14ac:dyDescent="0.3">
      <c r="B14" s="70" t="s">
        <v>251</v>
      </c>
    </row>
    <row r="15" spans="1:5" x14ac:dyDescent="0.3">
      <c r="B15" s="70" t="s">
        <v>252</v>
      </c>
    </row>
    <row r="16" spans="1:5" x14ac:dyDescent="0.3">
      <c r="B16" s="70" t="s">
        <v>253</v>
      </c>
    </row>
    <row r="17" spans="2:2" x14ac:dyDescent="0.3">
      <c r="B17" s="70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7BD3-EC8E-46DB-AF79-DCFA11705E81}">
  <dimension ref="A1"/>
  <sheetViews>
    <sheetView workbookViewId="0">
      <selection activeCell="C41" sqref="C41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4A10-9BD3-4385-9238-C28551323691}">
  <dimension ref="A1"/>
  <sheetViews>
    <sheetView workbookViewId="0">
      <selection activeCell="C41" sqref="C41"/>
    </sheetView>
  </sheetViews>
  <sheetFormatPr defaultRowHeight="14.4" x14ac:dyDescent="0.3"/>
  <sheetData>
    <row r="1" spans="1:1" x14ac:dyDescent="0.3">
      <c r="A1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 Python</vt:lpstr>
      <vt:lpstr>Summary List</vt:lpstr>
      <vt:lpstr>1. User Info</vt:lpstr>
      <vt:lpstr>Flash Cards</vt:lpstr>
      <vt:lpstr>Structure</vt:lpstr>
      <vt:lpstr>Sheet2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Lile Yang</dc:creator>
  <cp:lastModifiedBy>Lile Yang</cp:lastModifiedBy>
  <cp:lastPrinted>2020-12-29T21:52:48Z</cp:lastPrinted>
  <dcterms:created xsi:type="dcterms:W3CDTF">2020-11-18T04:17:48Z</dcterms:created>
  <dcterms:modified xsi:type="dcterms:W3CDTF">2021-04-18T23:09:04Z</dcterms:modified>
</cp:coreProperties>
</file>