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amPSD\TeamPSD Master Schedule\"/>
    </mc:Choice>
  </mc:AlternateContent>
  <bookViews>
    <workbookView xWindow="0" yWindow="0" windowWidth="15525" windowHeight="11070" activeTab="1"/>
  </bookViews>
  <sheets>
    <sheet name="teampsd_workgroups" sheetId="1" r:id="rId1"/>
    <sheet name="r21_pilot_team_meeting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G2" i="2"/>
  <c r="I2" i="2" s="1"/>
  <c r="P26" i="2" l="1"/>
  <c r="P21" i="2"/>
  <c r="P15" i="2"/>
  <c r="P9" i="2"/>
  <c r="P3" i="2"/>
  <c r="P24" i="2"/>
  <c r="P18" i="2"/>
  <c r="P12" i="2"/>
  <c r="P6" i="2"/>
  <c r="P20" i="2"/>
  <c r="P14" i="2"/>
  <c r="P8" i="2"/>
  <c r="P27" i="2"/>
  <c r="P22" i="2"/>
  <c r="P16" i="2"/>
  <c r="P10" i="2"/>
  <c r="P4" i="2"/>
  <c r="P28" i="2"/>
  <c r="P23" i="2"/>
  <c r="P17" i="2"/>
  <c r="P11" i="2"/>
  <c r="P5" i="2"/>
  <c r="P25" i="2"/>
  <c r="P19" i="2"/>
  <c r="P13" i="2"/>
  <c r="P7" i="2"/>
  <c r="H26" i="2"/>
  <c r="R26" i="2" s="1"/>
  <c r="H21" i="2"/>
  <c r="R21" i="2" s="1"/>
  <c r="H15" i="2"/>
  <c r="R15" i="2" s="1"/>
  <c r="H9" i="2"/>
  <c r="R9" i="2" s="1"/>
  <c r="H3" i="2"/>
  <c r="R3" i="2" s="1"/>
  <c r="H24" i="2"/>
  <c r="R24" i="2" s="1"/>
  <c r="H18" i="2"/>
  <c r="R18" i="2" s="1"/>
  <c r="H12" i="2"/>
  <c r="R12" i="2" s="1"/>
  <c r="H6" i="2"/>
  <c r="R6" i="2" s="1"/>
  <c r="H20" i="2"/>
  <c r="R20" i="2" s="1"/>
  <c r="H14" i="2"/>
  <c r="R14" i="2" s="1"/>
  <c r="H8" i="2"/>
  <c r="R8" i="2" s="1"/>
  <c r="H27" i="2"/>
  <c r="R27" i="2" s="1"/>
  <c r="H22" i="2"/>
  <c r="R22" i="2" s="1"/>
  <c r="H16" i="2"/>
  <c r="R16" i="2" s="1"/>
  <c r="H10" i="2"/>
  <c r="R10" i="2" s="1"/>
  <c r="H4" i="2"/>
  <c r="R4" i="2" s="1"/>
  <c r="H28" i="2"/>
  <c r="R28" i="2" s="1"/>
  <c r="H23" i="2"/>
  <c r="R23" i="2" s="1"/>
  <c r="H17" i="2"/>
  <c r="R17" i="2" s="1"/>
  <c r="H11" i="2"/>
  <c r="R11" i="2" s="1"/>
  <c r="H5" i="2"/>
  <c r="R5" i="2" s="1"/>
  <c r="H25" i="2"/>
  <c r="R25" i="2" s="1"/>
  <c r="H19" i="2"/>
  <c r="R19" i="2" s="1"/>
  <c r="H13" i="2"/>
  <c r="R13" i="2" s="1"/>
  <c r="H7" i="2"/>
  <c r="R7" i="2" s="1"/>
  <c r="G26" i="2"/>
  <c r="I26" i="2" s="1"/>
  <c r="S26" i="2" s="1"/>
  <c r="G21" i="2"/>
  <c r="I21" i="2" s="1"/>
  <c r="S21" i="2" s="1"/>
  <c r="G15" i="2"/>
  <c r="Q15" i="2" s="1"/>
  <c r="G9" i="2"/>
  <c r="I9" i="2" s="1"/>
  <c r="S9" i="2" s="1"/>
  <c r="G3" i="2"/>
  <c r="Q3" i="2" s="1"/>
  <c r="G24" i="2"/>
  <c r="I24" i="2" s="1"/>
  <c r="S24" i="2" s="1"/>
  <c r="G18" i="2"/>
  <c r="Q18" i="2" s="1"/>
  <c r="G12" i="2"/>
  <c r="I12" i="2" s="1"/>
  <c r="S12" i="2" s="1"/>
  <c r="G6" i="2"/>
  <c r="Q6" i="2" s="1"/>
  <c r="G20" i="2"/>
  <c r="Q20" i="2" s="1"/>
  <c r="G14" i="2"/>
  <c r="I14" i="2" s="1"/>
  <c r="S14" i="2" s="1"/>
  <c r="G8" i="2"/>
  <c r="Q8" i="2" s="1"/>
  <c r="G27" i="2"/>
  <c r="I27" i="2" s="1"/>
  <c r="S27" i="2" s="1"/>
  <c r="G22" i="2"/>
  <c r="Q22" i="2" s="1"/>
  <c r="G16" i="2"/>
  <c r="I16" i="2" s="1"/>
  <c r="S16" i="2" s="1"/>
  <c r="G10" i="2"/>
  <c r="I10" i="2" s="1"/>
  <c r="S10" i="2" s="1"/>
  <c r="G4" i="2"/>
  <c r="I4" i="2" s="1"/>
  <c r="S4" i="2" s="1"/>
  <c r="G28" i="2"/>
  <c r="I28" i="2" s="1"/>
  <c r="S28" i="2" s="1"/>
  <c r="G23" i="2"/>
  <c r="I23" i="2" s="1"/>
  <c r="S23" i="2" s="1"/>
  <c r="G17" i="2"/>
  <c r="Q17" i="2" s="1"/>
  <c r="G11" i="2"/>
  <c r="I11" i="2" s="1"/>
  <c r="S11" i="2" s="1"/>
  <c r="G5" i="2"/>
  <c r="I5" i="2" s="1"/>
  <c r="S5" i="2" s="1"/>
  <c r="G25" i="2"/>
  <c r="I25" i="2" s="1"/>
  <c r="S25" i="2" s="1"/>
  <c r="G19" i="2"/>
  <c r="Q19" i="2" s="1"/>
  <c r="G13" i="2"/>
  <c r="I13" i="2" s="1"/>
  <c r="S13" i="2" s="1"/>
  <c r="G7" i="2"/>
  <c r="I7" i="2" s="1"/>
  <c r="S7" i="2" s="1"/>
  <c r="I19" i="2" l="1"/>
  <c r="S19" i="2" s="1"/>
  <c r="Q10" i="2"/>
  <c r="I20" i="2"/>
  <c r="S20" i="2" s="1"/>
  <c r="I17" i="2"/>
  <c r="S17" i="2" s="1"/>
  <c r="I18" i="2"/>
  <c r="S18" i="2" s="1"/>
  <c r="I15" i="2"/>
  <c r="S15" i="2" s="1"/>
  <c r="I22" i="2"/>
  <c r="S22" i="2" s="1"/>
  <c r="I8" i="2"/>
  <c r="S8" i="2" s="1"/>
  <c r="I6" i="2"/>
  <c r="S6" i="2" s="1"/>
  <c r="I3" i="2"/>
  <c r="S3" i="2" s="1"/>
  <c r="Q13" i="2"/>
  <c r="Q25" i="2"/>
  <c r="Q5" i="2"/>
  <c r="Q11" i="2"/>
  <c r="Q23" i="2"/>
  <c r="Q28" i="2"/>
  <c r="Q4" i="2"/>
  <c r="Q16" i="2"/>
  <c r="Q27" i="2"/>
  <c r="Q14" i="2"/>
  <c r="Q12" i="2"/>
  <c r="Q24" i="2"/>
  <c r="Q9" i="2"/>
  <c r="Q21" i="2"/>
  <c r="Q26" i="2"/>
  <c r="Q7" i="2"/>
</calcChain>
</file>

<file path=xl/sharedStrings.xml><?xml version="1.0" encoding="utf-8"?>
<sst xmlns="http://schemas.openxmlformats.org/spreadsheetml/2006/main" count="303" uniqueCount="134">
  <si>
    <t>Qualitative</t>
  </si>
  <si>
    <t>VAPOR</t>
  </si>
  <si>
    <t>Suicide Prevention</t>
  </si>
  <si>
    <t>IIR Grant</t>
  </si>
  <si>
    <t>Model</t>
  </si>
  <si>
    <t>Kathryn Azevedo-Mendoza</t>
  </si>
  <si>
    <t>David Lounsbury</t>
  </si>
  <si>
    <t>Stacey Park</t>
  </si>
  <si>
    <t>Swap Mushiana</t>
  </si>
  <si>
    <t>Lindsey Zimmerman</t>
  </si>
  <si>
    <t>Andrew Holbrook</t>
  </si>
  <si>
    <t>Savet Hong</t>
  </si>
  <si>
    <t>Joyce Yang</t>
  </si>
  <si>
    <t>Erik Ontiveros</t>
  </si>
  <si>
    <t>DC Barlow</t>
  </si>
  <si>
    <t>Ren Kramer</t>
  </si>
  <si>
    <t>Tom Rust</t>
  </si>
  <si>
    <t>Elizabeth Bowling</t>
  </si>
  <si>
    <t>Jane Branscomb</t>
  </si>
  <si>
    <t>Debra Kibbe</t>
  </si>
  <si>
    <t>James Rollins</t>
  </si>
  <si>
    <t>Fawn Powell</t>
  </si>
  <si>
    <t>Justin Spears</t>
  </si>
  <si>
    <t>Ann Hier</t>
  </si>
  <si>
    <t>Craig Rosen</t>
  </si>
  <si>
    <t>Jodie Trafton</t>
  </si>
  <si>
    <t>Rachel Kimerling</t>
  </si>
  <si>
    <t>Steve Lindley</t>
  </si>
  <si>
    <t>Claire Collie</t>
  </si>
  <si>
    <t>Ilse Wiechers</t>
  </si>
  <si>
    <t>Mark McGovern</t>
  </si>
  <si>
    <t>Shannon Wiltsey-Stirman</t>
  </si>
  <si>
    <t>Wei Yu</t>
  </si>
  <si>
    <t>Ann Lefevre</t>
  </si>
  <si>
    <t>Erin Sakai</t>
  </si>
  <si>
    <t>Giemar Fernandez</t>
  </si>
  <si>
    <t>Karen Wall</t>
  </si>
  <si>
    <t>Alka Mathur</t>
  </si>
  <si>
    <t>Blue</t>
  </si>
  <si>
    <t>Green</t>
  </si>
  <si>
    <t>PCT</t>
  </si>
  <si>
    <t>Stockton</t>
  </si>
  <si>
    <t>Telehealth</t>
  </si>
  <si>
    <t>WCC </t>
  </si>
  <si>
    <t>Date</t>
  </si>
  <si>
    <t>Team</t>
  </si>
  <si>
    <t>Day</t>
  </si>
  <si>
    <t>PSY</t>
  </si>
  <si>
    <t>AGG</t>
  </si>
  <si>
    <t>Schedule</t>
  </si>
  <si>
    <t>Mod</t>
  </si>
  <si>
    <t>Fri</t>
  </si>
  <si>
    <t>Wed</t>
  </si>
  <si>
    <t>Tue</t>
  </si>
  <si>
    <t>Thu</t>
  </si>
  <si>
    <t>StartPT</t>
  </si>
  <si>
    <t>StopPT</t>
  </si>
  <si>
    <t>FstartPT</t>
  </si>
  <si>
    <t>FstopPT</t>
  </si>
  <si>
    <t>StartET</t>
  </si>
  <si>
    <t>StopET</t>
  </si>
  <si>
    <t>FstartET</t>
  </si>
  <si>
    <t>FstopET</t>
  </si>
  <si>
    <t>Dur</t>
  </si>
  <si>
    <t>PT=Pacific Time</t>
  </si>
  <si>
    <t>ET=Eastern Time</t>
  </si>
  <si>
    <t>1st &amp; 3rd Fri @ 8 PT</t>
  </si>
  <si>
    <t>1st &amp; 3rd Wed @ 11:30 PT</t>
  </si>
  <si>
    <t>1st &amp; 3rd Wed @ 10:00 PT</t>
  </si>
  <si>
    <t>2nd &amp; 4th Tue @ 9:00 PT</t>
  </si>
  <si>
    <t>1st &amp; 3rd Thu @ 8:00 PT</t>
  </si>
  <si>
    <t>1st &amp; 3rd Wed @ 8:00 PT</t>
  </si>
  <si>
    <t>Coders do Ftime if possible</t>
  </si>
  <si>
    <t>Ftime=Facilitators' commitmt</t>
  </si>
  <si>
    <t>Team PSD Headquarters</t>
  </si>
  <si>
    <t>Pilot &amp; R21 Manuscripts</t>
  </si>
  <si>
    <t>R01</t>
  </si>
  <si>
    <t>Video (VAPOR, Pilot, MTL Video)</t>
  </si>
  <si>
    <t>Stanford QI Seminar</t>
  </si>
  <si>
    <t>Angela Snyder</t>
  </si>
  <si>
    <t>EES Provider Committee</t>
  </si>
  <si>
    <t>*MTL Video</t>
  </si>
  <si>
    <t>Adan Pudillo</t>
  </si>
  <si>
    <t>Mark Freeman</t>
  </si>
  <si>
    <t>EES &amp; EES 508</t>
  </si>
  <si>
    <t>Lara Dolin</t>
  </si>
  <si>
    <t>Thurs 4PM</t>
  </si>
  <si>
    <t>Co-Facilitator</t>
  </si>
  <si>
    <t>Lindsey</t>
  </si>
  <si>
    <t>Tom</t>
  </si>
  <si>
    <t>Tues 12noon</t>
  </si>
  <si>
    <t>Meeting Schedule (Pacific Time)</t>
  </si>
  <si>
    <t>2nd &amp; 4th Thurs 8AM</t>
  </si>
  <si>
    <t>*as needed</t>
  </si>
  <si>
    <t>2nd &amp; 4th Thurs 3PM</t>
  </si>
  <si>
    <t>MTL Facilitate</t>
  </si>
  <si>
    <t>MTL Live 1.0-1.8 Launch</t>
  </si>
  <si>
    <t>FY2018</t>
  </si>
  <si>
    <t>Wed 8AM-2PM</t>
  </si>
  <si>
    <t>Tues 1 or 3PM</t>
  </si>
  <si>
    <t>4th Tues 2PM</t>
  </si>
  <si>
    <t>Quantitative</t>
  </si>
  <si>
    <t>Thurs 12noon</t>
  </si>
  <si>
    <t>Thurs 9AM</t>
  </si>
  <si>
    <t>TBD</t>
  </si>
  <si>
    <t>4th Tues 3PM</t>
  </si>
  <si>
    <t>*Will add the OMHSP Technical Assistance Specialists as MTL Facilitate Pilot Workgroup</t>
  </si>
  <si>
    <t>teampsd.qual@va.gov</t>
  </si>
  <si>
    <t>teampsd.quant@va.gov</t>
  </si>
  <si>
    <t>teampsd.facilitate@va.gov</t>
  </si>
  <si>
    <t>mtl_facilitate</t>
  </si>
  <si>
    <t>quantitative</t>
  </si>
  <si>
    <t>qualitative</t>
  </si>
  <si>
    <t>sim_ui</t>
  </si>
  <si>
    <t>mtl_video</t>
  </si>
  <si>
    <t>model</t>
  </si>
  <si>
    <t>lindsey.zimmerman@va.gov stacey.park2@va.gov</t>
  </si>
  <si>
    <t>GitHub Folder</t>
  </si>
  <si>
    <t>Email</t>
  </si>
  <si>
    <t>teampsd.vapor@va.gov</t>
  </si>
  <si>
    <t>teampsd.process@va.gov</t>
  </si>
  <si>
    <t>teampsd.ees@va.gov</t>
  </si>
  <si>
    <t>teampsd.launch@va.gov</t>
  </si>
  <si>
    <t>mtl_live_ees</t>
  </si>
  <si>
    <t>Prep/debrief time (for formula)</t>
  </si>
  <si>
    <t>PT/ET difference (for formula)</t>
  </si>
  <si>
    <t>Jane</t>
  </si>
  <si>
    <t>Jane*</t>
  </si>
  <si>
    <t>LEAD facilitator</t>
  </si>
  <si>
    <t>*Jane may have to cancel last-minute due to jury duty.</t>
  </si>
  <si>
    <t>Debbie</t>
  </si>
  <si>
    <t>Jane*/Debbie</t>
  </si>
  <si>
    <t>LEAD pre/post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</si>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</sst>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0" borderId="0" xfId="0" applyAlignment="1">
      <alignment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 applyAlignment="1">
      <alignment wrapText="1"/>
    </xf>
    <xf numFmtId="0" fontId="2" fillId="15" borderId="1" xfId="0" applyFont="1" applyFill="1" applyBorder="1"/>
    <xf numFmtId="0" fontId="0" fillId="0" borderId="0" xfId="0" applyBorder="1"/>
    <xf numFmtId="0" fontId="0" fillId="20" borderId="1" xfId="0" applyFill="1" applyBorder="1"/>
    <xf numFmtId="0" fontId="0" fillId="21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0" fillId="23" borderId="1" xfId="0" applyFill="1" applyBorder="1"/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18" borderId="1" xfId="0" applyFill="1" applyBorder="1"/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0" borderId="3" xfId="0" applyFont="1" applyFill="1" applyBorder="1" applyAlignment="1">
      <alignment wrapText="1"/>
    </xf>
    <xf numFmtId="0" fontId="4" fillId="0" borderId="2" xfId="0" applyFont="1" applyBorder="1"/>
    <xf numFmtId="0" fontId="0" fillId="0" borderId="2" xfId="0" applyBorder="1"/>
    <xf numFmtId="0" fontId="4" fillId="0" borderId="4" xfId="0" applyFont="1" applyBorder="1"/>
    <xf numFmtId="0" fontId="6" fillId="0" borderId="4" xfId="1" applyBorder="1"/>
    <xf numFmtId="0" fontId="0" fillId="0" borderId="4" xfId="0" applyBorder="1"/>
    <xf numFmtId="0" fontId="0" fillId="0" borderId="5" xfId="0" applyFont="1" applyBorder="1" applyAlignment="1">
      <alignment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20" fontId="8" fillId="0" borderId="7" xfId="0" applyNumberFormat="1" applyFont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5" fontId="7" fillId="0" borderId="7" xfId="0" applyNumberFormat="1" applyFont="1" applyBorder="1" applyAlignment="1">
      <alignment horizontal="right" vertical="center"/>
    </xf>
    <xf numFmtId="0" fontId="8" fillId="0" borderId="7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65" fontId="7" fillId="0" borderId="7" xfId="0" applyNumberFormat="1" applyFont="1" applyFill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8" fillId="24" borderId="6" xfId="0" applyFont="1" applyFill="1" applyBorder="1" applyAlignment="1">
      <alignment vertical="center"/>
    </xf>
    <xf numFmtId="0" fontId="8" fillId="25" borderId="6" xfId="0" applyFont="1" applyFill="1" applyBorder="1" applyAlignment="1">
      <alignment vertical="center"/>
    </xf>
    <xf numFmtId="0" fontId="8" fillId="25" borderId="7" xfId="0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right" vertical="center"/>
    </xf>
    <xf numFmtId="0" fontId="10" fillId="0" borderId="6" xfId="0" applyFont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20" fontId="10" fillId="0" borderId="7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164" fontId="10" fillId="0" borderId="7" xfId="0" applyNumberFormat="1" applyFont="1" applyFill="1" applyBorder="1" applyAlignment="1">
      <alignment vertical="center"/>
    </xf>
    <xf numFmtId="0" fontId="10" fillId="24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25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ampsd.qual@va.gov" TargetMode="External"/><Relationship Id="rId7" Type="http://schemas.openxmlformats.org/officeDocument/2006/relationships/hyperlink" Target="mailto:teampsd.launch@va.gov" TargetMode="External"/><Relationship Id="rId2" Type="http://schemas.openxmlformats.org/officeDocument/2006/relationships/hyperlink" Target="mailto:teampsd.facilitate@va.gov" TargetMode="External"/><Relationship Id="rId1" Type="http://schemas.openxmlformats.org/officeDocument/2006/relationships/hyperlink" Target="mailto:teampsd.quant@va.gov" TargetMode="External"/><Relationship Id="rId6" Type="http://schemas.openxmlformats.org/officeDocument/2006/relationships/hyperlink" Target="mailto:teampsd.ees@va.gov" TargetMode="External"/><Relationship Id="rId5" Type="http://schemas.openxmlformats.org/officeDocument/2006/relationships/hyperlink" Target="mailto:teampsd.process@va.gov" TargetMode="External"/><Relationship Id="rId4" Type="http://schemas.openxmlformats.org/officeDocument/2006/relationships/hyperlink" Target="mailto:teampsd.vapor@v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pane xSplit="1" ySplit="2" topLeftCell="O21" activePane="bottomRight" state="frozen"/>
      <selection pane="topRight" activeCell="B1" sqref="B1"/>
      <selection pane="bottomLeft" activeCell="A2" sqref="A2"/>
      <selection pane="bottomRight" activeCell="O41" sqref="O40:O41"/>
    </sheetView>
  </sheetViews>
  <sheetFormatPr defaultRowHeight="15" x14ac:dyDescent="0.25"/>
  <cols>
    <col min="1" max="1" width="25.28515625" bestFit="1" customWidth="1"/>
    <col min="2" max="2" width="26.5703125" customWidth="1"/>
    <col min="3" max="3" width="21" bestFit="1" customWidth="1"/>
    <col min="4" max="4" width="22.42578125" bestFit="1" customWidth="1"/>
    <col min="5" max="5" width="25.140625" bestFit="1" customWidth="1"/>
    <col min="6" max="6" width="22.28515625" bestFit="1" customWidth="1"/>
    <col min="7" max="7" width="23.140625" bestFit="1" customWidth="1"/>
    <col min="8" max="8" width="10.7109375" customWidth="1"/>
    <col min="9" max="10" width="12" customWidth="1"/>
    <col min="11" max="11" width="10.7109375" customWidth="1"/>
    <col min="12" max="12" width="20.28515625" bestFit="1" customWidth="1"/>
    <col min="13" max="13" width="24" bestFit="1" customWidth="1"/>
    <col min="14" max="16" width="10.7109375" customWidth="1"/>
    <col min="17" max="17" width="24.42578125" customWidth="1"/>
  </cols>
  <sheetData>
    <row r="1" spans="1:16" ht="60" customHeight="1" x14ac:dyDescent="0.25">
      <c r="A1" s="31" t="s">
        <v>97</v>
      </c>
      <c r="B1" s="24" t="s">
        <v>74</v>
      </c>
      <c r="C1" s="25" t="s">
        <v>0</v>
      </c>
      <c r="D1" s="40" t="s">
        <v>101</v>
      </c>
      <c r="E1" s="26" t="s">
        <v>95</v>
      </c>
      <c r="F1" s="27" t="s">
        <v>1</v>
      </c>
      <c r="G1" s="28" t="s">
        <v>96</v>
      </c>
      <c r="H1" s="24" t="s">
        <v>2</v>
      </c>
      <c r="I1" s="30" t="s">
        <v>75</v>
      </c>
      <c r="J1" s="29" t="s">
        <v>76</v>
      </c>
      <c r="K1" s="32" t="s">
        <v>3</v>
      </c>
      <c r="L1" s="33" t="s">
        <v>84</v>
      </c>
      <c r="M1" s="34" t="s">
        <v>80</v>
      </c>
      <c r="N1" s="35" t="s">
        <v>4</v>
      </c>
      <c r="O1" s="36" t="s">
        <v>77</v>
      </c>
      <c r="P1" s="37" t="s">
        <v>78</v>
      </c>
    </row>
    <row r="2" spans="1:16" s="15" customFormat="1" ht="25.5" x14ac:dyDescent="0.25">
      <c r="A2" s="42" t="s">
        <v>91</v>
      </c>
      <c r="B2" s="38" t="s">
        <v>86</v>
      </c>
      <c r="C2" s="38" t="s">
        <v>99</v>
      </c>
      <c r="D2" s="38" t="s">
        <v>102</v>
      </c>
      <c r="E2" s="38" t="s">
        <v>98</v>
      </c>
      <c r="F2" s="38" t="s">
        <v>100</v>
      </c>
      <c r="G2" s="38" t="s">
        <v>103</v>
      </c>
      <c r="H2" s="38" t="s">
        <v>92</v>
      </c>
      <c r="I2" s="38" t="s">
        <v>99</v>
      </c>
      <c r="J2" s="38" t="s">
        <v>104</v>
      </c>
      <c r="K2" s="38" t="s">
        <v>105</v>
      </c>
      <c r="L2" s="38" t="s">
        <v>93</v>
      </c>
      <c r="M2" s="38" t="s">
        <v>94</v>
      </c>
      <c r="N2" s="39" t="s">
        <v>93</v>
      </c>
      <c r="O2" s="38" t="s">
        <v>104</v>
      </c>
      <c r="P2" s="38" t="s">
        <v>90</v>
      </c>
    </row>
    <row r="3" spans="1:16" s="49" customFormat="1" x14ac:dyDescent="0.25">
      <c r="A3" s="48" t="s">
        <v>117</v>
      </c>
      <c r="C3" s="49" t="s">
        <v>112</v>
      </c>
      <c r="D3" s="49" t="s">
        <v>111</v>
      </c>
      <c r="E3" s="49" t="s">
        <v>110</v>
      </c>
      <c r="G3" s="49" t="s">
        <v>113</v>
      </c>
      <c r="L3" s="49" t="s">
        <v>123</v>
      </c>
      <c r="N3" s="49" t="s">
        <v>115</v>
      </c>
      <c r="O3" s="49" t="s">
        <v>114</v>
      </c>
    </row>
    <row r="4" spans="1:16" s="52" customFormat="1" ht="39.75" customHeight="1" x14ac:dyDescent="0.25">
      <c r="A4" s="50" t="s">
        <v>118</v>
      </c>
      <c r="B4" s="53" t="s">
        <v>116</v>
      </c>
      <c r="C4" s="51" t="s">
        <v>107</v>
      </c>
      <c r="D4" s="51" t="s">
        <v>108</v>
      </c>
      <c r="E4" s="51" t="s">
        <v>109</v>
      </c>
      <c r="F4" s="51" t="s">
        <v>119</v>
      </c>
      <c r="G4" s="51" t="s">
        <v>122</v>
      </c>
      <c r="L4" s="51" t="s">
        <v>121</v>
      </c>
      <c r="M4" s="51" t="s">
        <v>120</v>
      </c>
    </row>
    <row r="5" spans="1:16" s="15" customFormat="1" x14ac:dyDescent="0.25">
      <c r="A5" s="45" t="s">
        <v>82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  <c r="P5" s="19"/>
    </row>
    <row r="6" spans="1:16" x14ac:dyDescent="0.25">
      <c r="A6" s="4" t="s">
        <v>37</v>
      </c>
      <c r="B6" s="2"/>
      <c r="C6" s="2"/>
      <c r="D6" s="2"/>
      <c r="E6" s="4"/>
      <c r="F6" s="4"/>
      <c r="G6" s="4"/>
      <c r="H6" s="4"/>
      <c r="I6" s="4"/>
      <c r="J6" s="4"/>
      <c r="K6" s="2"/>
      <c r="L6" s="2"/>
      <c r="M6" s="5"/>
      <c r="N6" s="2"/>
      <c r="O6" s="2"/>
      <c r="P6" s="2"/>
    </row>
    <row r="7" spans="1:16" x14ac:dyDescent="0.25">
      <c r="A7" s="4" t="s">
        <v>10</v>
      </c>
      <c r="B7" s="2"/>
      <c r="C7" s="17"/>
      <c r="D7" s="23"/>
      <c r="E7" s="4" t="s">
        <v>81</v>
      </c>
      <c r="F7" s="4"/>
      <c r="G7" s="7"/>
      <c r="H7" s="8"/>
      <c r="I7" s="11"/>
      <c r="J7" s="16"/>
      <c r="K7" s="10"/>
      <c r="L7" s="2"/>
      <c r="M7" s="2"/>
      <c r="N7" s="44"/>
      <c r="O7" s="18"/>
      <c r="P7" s="2"/>
    </row>
    <row r="8" spans="1:16" x14ac:dyDescent="0.25">
      <c r="A8" s="4" t="s">
        <v>79</v>
      </c>
      <c r="B8" s="2"/>
      <c r="C8" s="17"/>
      <c r="D8" s="17"/>
      <c r="E8" s="17"/>
      <c r="F8" s="17"/>
      <c r="G8" s="17"/>
      <c r="H8" s="17"/>
      <c r="I8" s="4"/>
      <c r="J8" s="16"/>
      <c r="K8" s="2"/>
      <c r="L8" s="2"/>
      <c r="M8" s="2"/>
      <c r="N8" s="2"/>
      <c r="O8" s="18"/>
      <c r="P8" s="21"/>
    </row>
    <row r="9" spans="1:16" x14ac:dyDescent="0.25">
      <c r="A9" s="4" t="s">
        <v>23</v>
      </c>
      <c r="B9" s="2"/>
      <c r="C9" s="2"/>
      <c r="D9" s="2"/>
      <c r="E9" s="4"/>
      <c r="F9" s="4"/>
      <c r="G9" s="4"/>
      <c r="H9" s="4"/>
      <c r="I9" s="4"/>
      <c r="J9" s="4"/>
      <c r="K9" s="2"/>
      <c r="L9" s="14"/>
      <c r="M9" s="2"/>
      <c r="N9" s="2"/>
      <c r="O9" s="9"/>
    </row>
    <row r="10" spans="1:16" x14ac:dyDescent="0.25">
      <c r="A10" s="4" t="s">
        <v>33</v>
      </c>
      <c r="B10" s="2"/>
      <c r="C10" s="2"/>
      <c r="D10" s="2"/>
      <c r="E10" s="4"/>
      <c r="F10" s="4"/>
      <c r="G10" s="4"/>
      <c r="H10" s="4"/>
      <c r="I10" s="4"/>
      <c r="J10" s="4"/>
      <c r="K10" s="2"/>
      <c r="L10" s="2"/>
      <c r="M10" s="5"/>
      <c r="N10" s="2"/>
      <c r="O10" s="2"/>
      <c r="P10" s="2"/>
    </row>
    <row r="11" spans="1:16" x14ac:dyDescent="0.25">
      <c r="A11" s="4" t="s">
        <v>28</v>
      </c>
      <c r="B11" s="2"/>
      <c r="C11" s="2"/>
      <c r="D11" s="2"/>
      <c r="E11" s="4"/>
      <c r="F11" s="4"/>
      <c r="G11" s="4"/>
      <c r="H11" s="4"/>
      <c r="I11" s="4"/>
      <c r="J11" s="16"/>
      <c r="K11" s="10"/>
      <c r="L11" s="2"/>
      <c r="M11" s="2"/>
      <c r="N11" s="2"/>
      <c r="O11" s="2"/>
      <c r="P11" s="2"/>
    </row>
    <row r="12" spans="1:16" x14ac:dyDescent="0.25">
      <c r="A12" s="4" t="s">
        <v>24</v>
      </c>
      <c r="B12" s="2"/>
      <c r="C12" s="2"/>
      <c r="D12" s="2"/>
      <c r="E12" s="4"/>
      <c r="F12" s="4"/>
      <c r="G12" s="4"/>
      <c r="H12" s="4"/>
      <c r="I12" s="11"/>
      <c r="J12" s="16"/>
      <c r="K12" s="10"/>
      <c r="L12" s="2"/>
      <c r="M12" s="2"/>
      <c r="N12" s="2"/>
      <c r="O12" s="2"/>
      <c r="P12" s="2"/>
    </row>
    <row r="13" spans="1:16" x14ac:dyDescent="0.25">
      <c r="A13" s="4" t="s">
        <v>6</v>
      </c>
      <c r="B13" s="2"/>
      <c r="C13" s="6"/>
      <c r="D13" s="17"/>
      <c r="E13" s="12"/>
      <c r="F13" s="2"/>
      <c r="G13" s="2"/>
      <c r="H13" s="2"/>
      <c r="I13" s="11"/>
      <c r="J13" s="16"/>
      <c r="K13" s="10"/>
      <c r="L13" s="2"/>
      <c r="M13" s="2"/>
      <c r="N13" s="2"/>
      <c r="O13" s="2"/>
      <c r="P13" s="2"/>
    </row>
    <row r="14" spans="1:16" x14ac:dyDescent="0.25">
      <c r="A14" s="4" t="s">
        <v>14</v>
      </c>
      <c r="B14" s="2"/>
      <c r="C14" s="2"/>
      <c r="D14" s="2"/>
      <c r="E14" s="2"/>
      <c r="F14" s="13"/>
      <c r="G14" s="2"/>
      <c r="H14" s="2"/>
      <c r="I14" s="11"/>
      <c r="J14" s="16"/>
      <c r="K14" s="10"/>
      <c r="L14" s="2"/>
      <c r="M14" s="5"/>
      <c r="N14" s="2"/>
      <c r="O14" s="22"/>
      <c r="P14" s="2"/>
    </row>
    <row r="15" spans="1:16" x14ac:dyDescent="0.25">
      <c r="A15" s="4" t="s">
        <v>19</v>
      </c>
      <c r="B15" s="2"/>
      <c r="C15" s="2"/>
      <c r="D15" s="2"/>
      <c r="E15" s="12"/>
      <c r="F15" s="2"/>
      <c r="G15" s="7"/>
      <c r="H15" s="2"/>
      <c r="I15" s="2"/>
      <c r="J15" s="2"/>
      <c r="K15" s="2"/>
      <c r="L15" s="14"/>
      <c r="M15" s="2"/>
      <c r="N15" s="2"/>
      <c r="O15" s="2"/>
      <c r="P15" s="2"/>
    </row>
    <row r="16" spans="1:16" x14ac:dyDescent="0.25">
      <c r="A16" s="4" t="s">
        <v>17</v>
      </c>
      <c r="B16" s="3"/>
      <c r="C16" s="2"/>
      <c r="D16" s="2"/>
      <c r="E16" s="2"/>
      <c r="F16" s="2"/>
      <c r="G16" s="7"/>
      <c r="H16" s="2"/>
      <c r="I16" s="2"/>
      <c r="J16" s="2"/>
      <c r="K16" s="2"/>
      <c r="L16" s="14"/>
      <c r="M16" s="2"/>
      <c r="N16" s="2"/>
      <c r="O16" s="9"/>
    </row>
    <row r="17" spans="1:16" x14ac:dyDescent="0.25">
      <c r="A17" s="4" t="s">
        <v>13</v>
      </c>
      <c r="B17" s="3"/>
      <c r="C17" s="2"/>
      <c r="D17" s="2"/>
      <c r="E17" s="2"/>
      <c r="F17" s="13"/>
      <c r="G17" s="2"/>
      <c r="H17" s="2"/>
      <c r="I17" s="11"/>
      <c r="J17" s="16"/>
      <c r="K17" s="10"/>
      <c r="L17" s="2"/>
      <c r="M17" s="5"/>
      <c r="N17" s="2"/>
      <c r="O17" s="2"/>
      <c r="P17" s="2"/>
    </row>
    <row r="18" spans="1:16" x14ac:dyDescent="0.25">
      <c r="A18" s="4" t="s">
        <v>34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4" t="s">
        <v>21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14"/>
      <c r="M19" s="2"/>
      <c r="N19" s="2"/>
      <c r="O19" s="22"/>
      <c r="P19" s="2"/>
    </row>
    <row r="20" spans="1:16" x14ac:dyDescent="0.25">
      <c r="A20" s="4" t="s">
        <v>35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5"/>
      <c r="N20" s="2"/>
      <c r="O20" s="2"/>
      <c r="P20" s="2"/>
    </row>
    <row r="21" spans="1:16" x14ac:dyDescent="0.25">
      <c r="A21" s="4" t="s">
        <v>29</v>
      </c>
      <c r="B21" s="3"/>
      <c r="C21" s="2"/>
      <c r="D21" s="2"/>
      <c r="E21" s="2"/>
      <c r="F21" s="2"/>
      <c r="G21" s="2"/>
      <c r="H21" s="2"/>
      <c r="I21" s="2"/>
      <c r="J21" s="16"/>
      <c r="K21" s="10"/>
      <c r="L21" s="2"/>
      <c r="M21" s="2"/>
      <c r="N21" s="2"/>
      <c r="O21" s="2"/>
      <c r="P21" s="2"/>
    </row>
    <row r="22" spans="1:16" x14ac:dyDescent="0.25">
      <c r="A22" s="4" t="s">
        <v>20</v>
      </c>
      <c r="B22" s="3"/>
      <c r="C22" s="2"/>
      <c r="D22" s="2"/>
      <c r="E22" s="2"/>
      <c r="F22" s="2"/>
      <c r="G22" s="7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4" t="s">
        <v>18</v>
      </c>
      <c r="B23" s="3"/>
      <c r="C23" s="2"/>
      <c r="D23" s="2"/>
      <c r="E23" s="12"/>
      <c r="F23" s="2"/>
      <c r="G23" s="7"/>
      <c r="H23" s="2"/>
      <c r="I23" s="11"/>
      <c r="J23" s="16"/>
      <c r="K23" s="10"/>
      <c r="L23" s="14"/>
      <c r="M23" s="2"/>
      <c r="N23" s="2"/>
      <c r="O23" s="2"/>
      <c r="P23" s="2"/>
    </row>
    <row r="24" spans="1:16" x14ac:dyDescent="0.25">
      <c r="A24" s="4" t="s">
        <v>25</v>
      </c>
      <c r="B24" s="3"/>
      <c r="C24" s="2"/>
      <c r="D24" s="2"/>
      <c r="E24" s="2"/>
      <c r="F24" s="2"/>
      <c r="G24" s="2"/>
      <c r="H24" s="2"/>
      <c r="I24" s="11"/>
      <c r="J24" s="16"/>
      <c r="K24" s="10"/>
      <c r="L24" s="2"/>
      <c r="M24" s="2"/>
      <c r="N24" s="2"/>
      <c r="O24" s="2"/>
      <c r="P24" s="2"/>
    </row>
    <row r="25" spans="1:16" x14ac:dyDescent="0.25">
      <c r="A25" s="4" t="s">
        <v>12</v>
      </c>
      <c r="B25" s="2"/>
      <c r="C25" s="2"/>
      <c r="D25" s="23"/>
      <c r="E25" s="2"/>
      <c r="F25" s="2"/>
      <c r="G25" s="2"/>
      <c r="H25" s="2"/>
      <c r="I25" s="11"/>
      <c r="J25" s="16"/>
      <c r="K25" s="10"/>
      <c r="L25" s="2"/>
      <c r="M25" s="2"/>
      <c r="N25" s="2"/>
      <c r="O25" s="2"/>
      <c r="P25" s="2"/>
    </row>
    <row r="26" spans="1:16" x14ac:dyDescent="0.25">
      <c r="A26" s="4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14"/>
      <c r="M26" s="2"/>
      <c r="N26" s="2"/>
      <c r="O26" s="2"/>
      <c r="P26" s="2"/>
    </row>
    <row r="27" spans="1:16" x14ac:dyDescent="0.25">
      <c r="A27" s="4" t="s">
        <v>36</v>
      </c>
      <c r="B27" s="2"/>
      <c r="C27" s="2"/>
      <c r="D27" s="2"/>
      <c r="E27" s="2"/>
      <c r="F27" s="2"/>
      <c r="G27" s="7"/>
      <c r="H27" s="2"/>
      <c r="I27" s="2"/>
      <c r="J27" s="2"/>
      <c r="K27" s="2"/>
      <c r="L27" s="2"/>
      <c r="M27" s="5"/>
      <c r="N27" s="2"/>
      <c r="O27" s="2"/>
      <c r="P27" s="2"/>
    </row>
    <row r="28" spans="1:16" x14ac:dyDescent="0.25">
      <c r="A28" s="4" t="s">
        <v>5</v>
      </c>
      <c r="B28" s="2"/>
      <c r="C28" s="6"/>
      <c r="D28" s="17"/>
      <c r="E28" s="2"/>
      <c r="F28" s="2"/>
      <c r="G28" s="2"/>
      <c r="H28" s="2"/>
      <c r="I28" s="2"/>
      <c r="J28" s="16"/>
      <c r="K28" s="2"/>
      <c r="L28" s="2"/>
      <c r="M28" s="2"/>
      <c r="N28" s="2"/>
      <c r="O28" s="2"/>
      <c r="P28" s="2"/>
    </row>
    <row r="29" spans="1:16" x14ac:dyDescent="0.25">
      <c r="A29" s="4" t="s">
        <v>85</v>
      </c>
      <c r="B29" s="2"/>
      <c r="C29" s="2"/>
      <c r="D29" s="17"/>
      <c r="E29" s="2"/>
      <c r="F29" s="2"/>
      <c r="G29" s="2"/>
      <c r="H29" s="2"/>
      <c r="I29" s="2"/>
      <c r="J29" s="16"/>
      <c r="K29" s="2"/>
      <c r="L29" s="14"/>
      <c r="M29" s="2"/>
      <c r="N29" s="2"/>
      <c r="O29" s="2"/>
      <c r="P29" s="2"/>
    </row>
    <row r="30" spans="1:16" s="1" customFormat="1" x14ac:dyDescent="0.25">
      <c r="A30" s="4" t="s">
        <v>9</v>
      </c>
      <c r="B30" s="8"/>
      <c r="C30" s="6"/>
      <c r="D30" s="41"/>
      <c r="E30" s="12"/>
      <c r="F30" s="13"/>
      <c r="G30" s="7"/>
      <c r="H30" s="8"/>
      <c r="I30" s="11"/>
      <c r="J30" s="16"/>
      <c r="K30" s="10"/>
      <c r="L30" s="14"/>
      <c r="M30" s="5"/>
      <c r="N30" s="44"/>
      <c r="O30" s="9"/>
      <c r="P30" s="20"/>
    </row>
    <row r="31" spans="1:16" s="1" customFormat="1" x14ac:dyDescent="0.25">
      <c r="A31" s="4" t="s">
        <v>83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4"/>
      <c r="O31" s="4"/>
      <c r="P31" s="20"/>
    </row>
    <row r="32" spans="1:16" x14ac:dyDescent="0.25">
      <c r="A32" s="4" t="s">
        <v>30</v>
      </c>
      <c r="B32" s="2"/>
      <c r="C32" s="2"/>
      <c r="D32" s="2"/>
      <c r="E32" s="2"/>
      <c r="F32" s="2"/>
      <c r="G32" s="2"/>
      <c r="H32" s="2"/>
      <c r="I32" s="2"/>
      <c r="J32" s="16"/>
      <c r="K32" s="10"/>
      <c r="L32" s="2"/>
      <c r="M32" s="2"/>
      <c r="N32" s="2"/>
      <c r="O32" s="2"/>
      <c r="P32" s="2"/>
    </row>
    <row r="33" spans="1:16" x14ac:dyDescent="0.25">
      <c r="A33" s="4" t="s">
        <v>26</v>
      </c>
      <c r="B33" s="2"/>
      <c r="C33" s="2"/>
      <c r="D33" s="2"/>
      <c r="E33" s="2"/>
      <c r="F33" s="2"/>
      <c r="G33" s="2"/>
      <c r="H33" s="2"/>
      <c r="I33" s="11"/>
      <c r="J33" s="16"/>
      <c r="K33" s="10"/>
      <c r="L33" s="2"/>
      <c r="M33" s="2"/>
      <c r="N33" s="2"/>
      <c r="O33" s="2"/>
      <c r="P33" s="2"/>
    </row>
    <row r="34" spans="1:16" x14ac:dyDescent="0.25">
      <c r="A34" s="4" t="s">
        <v>15</v>
      </c>
      <c r="B34" s="2"/>
      <c r="C34" s="2"/>
      <c r="D34" s="2"/>
      <c r="E34" s="2"/>
      <c r="F34" s="13"/>
      <c r="G34" s="2"/>
      <c r="H34" s="2"/>
      <c r="I34" s="11"/>
      <c r="J34" s="16"/>
      <c r="K34" s="10"/>
      <c r="L34" s="2"/>
      <c r="M34" s="5"/>
      <c r="N34" s="2"/>
      <c r="O34" s="9"/>
      <c r="P34" s="2"/>
    </row>
    <row r="35" spans="1:16" x14ac:dyDescent="0.25">
      <c r="A35" s="4" t="s">
        <v>11</v>
      </c>
      <c r="B35" s="2"/>
      <c r="C35" s="2"/>
      <c r="D35" s="23"/>
      <c r="E35" s="2"/>
      <c r="F35" s="2"/>
      <c r="G35" s="2"/>
      <c r="H35" s="2"/>
      <c r="I35" s="11"/>
      <c r="J35" s="16"/>
      <c r="K35" s="10"/>
      <c r="L35" s="2"/>
      <c r="M35" s="2"/>
      <c r="N35" s="2"/>
      <c r="O35" s="2"/>
      <c r="P35" s="2"/>
    </row>
    <row r="36" spans="1:16" x14ac:dyDescent="0.25">
      <c r="A36" s="4" t="s">
        <v>31</v>
      </c>
      <c r="B36" s="2"/>
      <c r="C36" s="2"/>
      <c r="D36" s="2"/>
      <c r="E36" s="2"/>
      <c r="F36" s="2"/>
      <c r="G36" s="2"/>
      <c r="H36" s="2"/>
      <c r="I36" s="17"/>
      <c r="J36" s="16"/>
      <c r="K36" s="10"/>
      <c r="L36" s="2"/>
      <c r="M36" s="2"/>
      <c r="N36" s="2"/>
      <c r="O36" s="2"/>
      <c r="P36" s="2"/>
    </row>
    <row r="37" spans="1:16" s="1" customFormat="1" x14ac:dyDescent="0.25">
      <c r="A37" s="4" t="s">
        <v>7</v>
      </c>
      <c r="B37" s="8"/>
      <c r="C37" s="6"/>
      <c r="D37" s="23"/>
      <c r="E37" s="12"/>
      <c r="F37" s="13"/>
      <c r="G37" s="7"/>
      <c r="H37" s="8"/>
      <c r="I37" s="11"/>
      <c r="J37" s="16"/>
      <c r="K37" s="10"/>
      <c r="L37" s="14"/>
      <c r="M37" s="5"/>
      <c r="N37" s="44"/>
      <c r="O37" s="9"/>
      <c r="P37" s="4"/>
    </row>
    <row r="38" spans="1:16" s="1" customFormat="1" x14ac:dyDescent="0.25">
      <c r="A38" s="4" t="s">
        <v>27</v>
      </c>
      <c r="B38" s="4"/>
      <c r="C38" s="4"/>
      <c r="D38" s="4"/>
      <c r="E38" s="4"/>
      <c r="F38" s="4"/>
      <c r="G38" s="4"/>
      <c r="H38" s="4"/>
      <c r="I38" s="11"/>
      <c r="J38" s="16"/>
      <c r="K38" s="10"/>
      <c r="L38" s="4"/>
      <c r="M38" s="5"/>
      <c r="N38" s="4"/>
      <c r="O38" s="4"/>
      <c r="P38" s="4"/>
    </row>
    <row r="39" spans="1:16" x14ac:dyDescent="0.25">
      <c r="A39" s="2" t="s">
        <v>8</v>
      </c>
      <c r="B39" s="2"/>
      <c r="C39" s="6"/>
      <c r="D39" s="4"/>
      <c r="E39" s="2"/>
      <c r="F39" s="2"/>
      <c r="G39" s="2"/>
      <c r="H39" s="2"/>
      <c r="I39" s="11"/>
      <c r="J39" s="16"/>
      <c r="K39" s="10"/>
      <c r="L39" s="2"/>
      <c r="M39" s="2"/>
      <c r="N39" s="2"/>
      <c r="O39" s="2"/>
      <c r="P39" s="20"/>
    </row>
    <row r="40" spans="1:16" x14ac:dyDescent="0.25">
      <c r="A40" s="2" t="s">
        <v>16</v>
      </c>
      <c r="B40" s="2"/>
      <c r="C40" s="2"/>
      <c r="D40" s="2"/>
      <c r="E40" s="12"/>
      <c r="F40" s="2"/>
      <c r="G40" s="7"/>
      <c r="H40" s="8"/>
      <c r="I40" s="11"/>
      <c r="J40" s="16"/>
      <c r="K40" s="10"/>
      <c r="L40" s="2"/>
      <c r="M40" s="2"/>
      <c r="N40" s="44"/>
      <c r="O40" s="2"/>
      <c r="P40" s="2"/>
    </row>
    <row r="41" spans="1:16" x14ac:dyDescent="0.25">
      <c r="A41" s="4" t="s">
        <v>32</v>
      </c>
      <c r="B41" s="2"/>
      <c r="C41" s="2"/>
      <c r="D41" s="2"/>
      <c r="E41" s="2"/>
      <c r="F41" s="2"/>
      <c r="G41" s="2"/>
      <c r="H41" s="2"/>
      <c r="I41" s="2"/>
      <c r="J41" s="2"/>
      <c r="K41" s="10"/>
      <c r="L41" s="2"/>
      <c r="M41" s="2"/>
      <c r="N41" s="2"/>
      <c r="O41" s="2"/>
      <c r="P41" s="2"/>
    </row>
    <row r="42" spans="1:16" x14ac:dyDescent="0.25">
      <c r="A42" s="1"/>
      <c r="B42" s="43" t="s">
        <v>106</v>
      </c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</sheetData>
  <sortState ref="A4:P41">
    <sortCondition ref="A4"/>
  </sortState>
  <hyperlinks>
    <hyperlink ref="D4" r:id="rId1"/>
    <hyperlink ref="E4" r:id="rId2"/>
    <hyperlink ref="C4" r:id="rId3"/>
    <hyperlink ref="F4" r:id="rId4"/>
    <hyperlink ref="M4" r:id="rId5"/>
    <hyperlink ref="L4" r:id="rId6"/>
    <hyperlink ref="G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showGridLines="0" tabSelected="1" topLeftCell="B1" workbookViewId="0">
      <selection activeCell="M9" sqref="M9"/>
    </sheetView>
  </sheetViews>
  <sheetFormatPr defaultColWidth="14.5703125" defaultRowHeight="12.75" x14ac:dyDescent="0.25"/>
  <cols>
    <col min="1" max="1" width="23.5703125" style="65" customWidth="1"/>
    <col min="2" max="2" width="10.5703125" style="68" customWidth="1"/>
    <col min="3" max="3" width="4.5703125" style="64" customWidth="1"/>
    <col min="4" max="5" width="4.42578125" style="64" customWidth="1"/>
    <col min="6" max="6" width="8.42578125" style="64" customWidth="1"/>
    <col min="7" max="7" width="6.42578125" style="64" customWidth="1"/>
    <col min="8" max="8" width="7.42578125" style="64" customWidth="1"/>
    <col min="9" max="9" width="7.140625" style="64" customWidth="1"/>
    <col min="10" max="10" width="8.5703125" style="61" customWidth="1"/>
    <col min="11" max="11" width="12" style="64" customWidth="1"/>
    <col min="12" max="12" width="11.140625" style="64" customWidth="1"/>
    <col min="13" max="13" width="18.140625" style="59" customWidth="1"/>
    <col min="14" max="14" width="18.140625" style="83" customWidth="1"/>
    <col min="15" max="15" width="21.42578125" style="64" customWidth="1"/>
    <col min="16" max="17" width="8.42578125" style="64" customWidth="1"/>
    <col min="18" max="18" width="8.42578125" style="64" bestFit="1" customWidth="1"/>
    <col min="19" max="19" width="8.28515625" style="64" bestFit="1" customWidth="1"/>
    <col min="20" max="16384" width="14.5703125" style="64"/>
  </cols>
  <sheetData>
    <row r="1" spans="1:19" s="55" customFormat="1" x14ac:dyDescent="0.25">
      <c r="A1" s="54" t="s">
        <v>49</v>
      </c>
      <c r="B1" s="69" t="s">
        <v>45</v>
      </c>
      <c r="C1" s="55" t="s">
        <v>63</v>
      </c>
      <c r="D1" s="55" t="s">
        <v>50</v>
      </c>
      <c r="E1" s="55" t="s">
        <v>46</v>
      </c>
      <c r="F1" s="55" t="s">
        <v>55</v>
      </c>
      <c r="G1" s="55" t="s">
        <v>56</v>
      </c>
      <c r="H1" s="55" t="s">
        <v>57</v>
      </c>
      <c r="I1" s="55" t="s">
        <v>58</v>
      </c>
      <c r="J1" s="56" t="s">
        <v>44</v>
      </c>
      <c r="K1" s="55" t="s">
        <v>87</v>
      </c>
      <c r="L1" s="55" t="s">
        <v>87</v>
      </c>
      <c r="M1" s="70" t="s">
        <v>87</v>
      </c>
      <c r="N1" s="70" t="s">
        <v>87</v>
      </c>
      <c r="P1" s="55" t="s">
        <v>59</v>
      </c>
      <c r="Q1" s="55" t="s">
        <v>60</v>
      </c>
      <c r="R1" s="55" t="s">
        <v>61</v>
      </c>
      <c r="S1" s="55" t="s">
        <v>62</v>
      </c>
    </row>
    <row r="2" spans="1:19" s="78" customFormat="1" x14ac:dyDescent="0.25">
      <c r="A2" s="75" t="s">
        <v>66</v>
      </c>
      <c r="B2" s="76" t="s">
        <v>38</v>
      </c>
      <c r="C2" s="77">
        <v>2.0833333333333332E-2</v>
      </c>
      <c r="D2" s="78" t="s">
        <v>48</v>
      </c>
      <c r="E2" s="78" t="s">
        <v>51</v>
      </c>
      <c r="F2" s="79">
        <v>0.34375</v>
      </c>
      <c r="G2" s="77">
        <f t="shared" ref="G2" si="0">C2+F2</f>
        <v>0.36458333333333331</v>
      </c>
      <c r="H2" s="77">
        <f t="shared" ref="H2" si="1">F2-$C$34</f>
        <v>0.32291666666666669</v>
      </c>
      <c r="I2" s="77">
        <f t="shared" ref="I2" si="2">G2+$C$34</f>
        <v>0.38541666666666663</v>
      </c>
      <c r="J2" s="74">
        <v>43294</v>
      </c>
      <c r="K2" s="80" t="s">
        <v>88</v>
      </c>
      <c r="L2" s="81"/>
      <c r="M2" s="82" t="s">
        <v>126</v>
      </c>
      <c r="N2" s="81"/>
      <c r="O2" s="81"/>
      <c r="P2" s="84">
        <v>0.46875</v>
      </c>
      <c r="Q2" s="84">
        <v>0.48958333333333331</v>
      </c>
      <c r="R2" s="84">
        <v>0.44791666666666669</v>
      </c>
      <c r="S2" s="84">
        <v>0.51041666666666663</v>
      </c>
    </row>
    <row r="3" spans="1:19" x14ac:dyDescent="0.25">
      <c r="A3" s="65" t="s">
        <v>71</v>
      </c>
      <c r="B3" s="69" t="s">
        <v>43</v>
      </c>
      <c r="C3" s="58">
        <v>4.1666666666666664E-2</v>
      </c>
      <c r="D3" s="64" t="s">
        <v>47</v>
      </c>
      <c r="E3" s="64" t="s">
        <v>52</v>
      </c>
      <c r="F3" s="60">
        <v>0.33333333333333331</v>
      </c>
      <c r="G3" s="58">
        <f t="shared" ref="G3:G28" si="3">C3+F3</f>
        <v>0.375</v>
      </c>
      <c r="H3" s="58">
        <f t="shared" ref="H3:H28" si="4">F3-$C$34</f>
        <v>0.3125</v>
      </c>
      <c r="I3" s="58">
        <f t="shared" ref="I3:I28" si="5">G3+$C$34</f>
        <v>0.39583333333333331</v>
      </c>
      <c r="J3" s="61">
        <v>43299</v>
      </c>
      <c r="K3" s="73" t="s">
        <v>88</v>
      </c>
      <c r="L3" s="63" t="s">
        <v>89</v>
      </c>
      <c r="M3" s="62"/>
      <c r="N3" s="85" t="s">
        <v>133</v>
      </c>
      <c r="O3" s="67"/>
      <c r="P3" s="60">
        <f t="shared" ref="P3:P28" si="6">F3+$C$35</f>
        <v>0.45833333333333331</v>
      </c>
      <c r="Q3" s="60">
        <f t="shared" ref="Q3:Q28" si="7">G3+$C$35</f>
        <v>0.5</v>
      </c>
      <c r="R3" s="60">
        <f t="shared" ref="R3:R28" si="8">H3+$C$35</f>
        <v>0.4375</v>
      </c>
      <c r="S3" s="60">
        <f t="shared" ref="S3:S28" si="9">I3+$C$35</f>
        <v>0.52083333333333326</v>
      </c>
    </row>
    <row r="4" spans="1:19" x14ac:dyDescent="0.25">
      <c r="A4" s="57" t="s">
        <v>68</v>
      </c>
      <c r="B4" s="69" t="s">
        <v>40</v>
      </c>
      <c r="C4" s="58">
        <v>4.1666666666666664E-2</v>
      </c>
      <c r="D4" s="59" t="s">
        <v>47</v>
      </c>
      <c r="E4" s="59" t="s">
        <v>52</v>
      </c>
      <c r="F4" s="60">
        <v>0.41666666666666669</v>
      </c>
      <c r="G4" s="58">
        <f t="shared" si="3"/>
        <v>0.45833333333333337</v>
      </c>
      <c r="H4" s="58">
        <f t="shared" si="4"/>
        <v>0.39583333333333337</v>
      </c>
      <c r="I4" s="58">
        <f t="shared" si="5"/>
        <v>0.47916666666666669</v>
      </c>
      <c r="J4" s="61">
        <v>43299</v>
      </c>
      <c r="K4" s="63" t="s">
        <v>88</v>
      </c>
      <c r="L4" s="73" t="s">
        <v>89</v>
      </c>
      <c r="M4" s="62"/>
      <c r="N4" s="85"/>
      <c r="O4" s="62"/>
      <c r="P4" s="60">
        <f t="shared" si="6"/>
        <v>0.54166666666666674</v>
      </c>
      <c r="Q4" s="60">
        <f t="shared" si="7"/>
        <v>0.58333333333333337</v>
      </c>
      <c r="R4" s="60">
        <f t="shared" si="8"/>
        <v>0.52083333333333337</v>
      </c>
      <c r="S4" s="60">
        <f t="shared" si="9"/>
        <v>0.60416666666666674</v>
      </c>
    </row>
    <row r="5" spans="1:19" x14ac:dyDescent="0.25">
      <c r="A5" s="57" t="s">
        <v>67</v>
      </c>
      <c r="B5" s="69" t="s">
        <v>39</v>
      </c>
      <c r="C5" s="58">
        <v>2.0833333333333332E-2</v>
      </c>
      <c r="D5" s="59" t="s">
        <v>48</v>
      </c>
      <c r="E5" s="59" t="s">
        <v>52</v>
      </c>
      <c r="F5" s="60">
        <v>0.47916666666666669</v>
      </c>
      <c r="G5" s="58">
        <f t="shared" si="3"/>
        <v>0.5</v>
      </c>
      <c r="H5" s="58">
        <f t="shared" si="4"/>
        <v>0.45833333333333337</v>
      </c>
      <c r="I5" s="58">
        <f t="shared" si="5"/>
        <v>0.52083333333333337</v>
      </c>
      <c r="J5" s="61">
        <v>43299</v>
      </c>
      <c r="K5" s="85" t="s">
        <v>88</v>
      </c>
      <c r="L5" s="63" t="s">
        <v>89</v>
      </c>
      <c r="M5" s="73" t="s">
        <v>126</v>
      </c>
      <c r="N5" s="85" t="s">
        <v>133</v>
      </c>
      <c r="O5" s="62"/>
      <c r="P5" s="60">
        <f t="shared" si="6"/>
        <v>0.60416666666666674</v>
      </c>
      <c r="Q5" s="60">
        <f t="shared" si="7"/>
        <v>0.625</v>
      </c>
      <c r="R5" s="60">
        <f t="shared" si="8"/>
        <v>0.58333333333333337</v>
      </c>
      <c r="S5" s="60">
        <f t="shared" si="9"/>
        <v>0.64583333333333337</v>
      </c>
    </row>
    <row r="6" spans="1:19" x14ac:dyDescent="0.25">
      <c r="A6" s="57" t="s">
        <v>70</v>
      </c>
      <c r="B6" s="69" t="s">
        <v>42</v>
      </c>
      <c r="C6" s="58">
        <v>2.0833333333333332E-2</v>
      </c>
      <c r="D6" s="59" t="s">
        <v>48</v>
      </c>
      <c r="E6" s="59" t="s">
        <v>54</v>
      </c>
      <c r="F6" s="60">
        <v>0.34375</v>
      </c>
      <c r="G6" s="58">
        <f t="shared" si="3"/>
        <v>0.36458333333333331</v>
      </c>
      <c r="H6" s="58">
        <f t="shared" si="4"/>
        <v>0.32291666666666669</v>
      </c>
      <c r="I6" s="58">
        <f t="shared" si="5"/>
        <v>0.38541666666666663</v>
      </c>
      <c r="J6" s="61">
        <v>43300</v>
      </c>
      <c r="K6" s="63" t="s">
        <v>88</v>
      </c>
      <c r="L6" s="73" t="s">
        <v>89</v>
      </c>
      <c r="M6" s="62" t="s">
        <v>126</v>
      </c>
      <c r="N6" s="85"/>
      <c r="O6" s="62"/>
      <c r="P6" s="60">
        <f t="shared" si="6"/>
        <v>0.46875</v>
      </c>
      <c r="Q6" s="60">
        <f t="shared" si="7"/>
        <v>0.48958333333333331</v>
      </c>
      <c r="R6" s="60">
        <f t="shared" si="8"/>
        <v>0.44791666666666669</v>
      </c>
      <c r="S6" s="60">
        <f t="shared" si="9"/>
        <v>0.51041666666666663</v>
      </c>
    </row>
    <row r="7" spans="1:19" x14ac:dyDescent="0.25">
      <c r="A7" s="65" t="s">
        <v>66</v>
      </c>
      <c r="B7" s="69" t="s">
        <v>38</v>
      </c>
      <c r="C7" s="58">
        <v>2.0833333333333332E-2</v>
      </c>
      <c r="D7" s="64" t="s">
        <v>48</v>
      </c>
      <c r="E7" s="64" t="s">
        <v>51</v>
      </c>
      <c r="F7" s="60">
        <v>0.34375</v>
      </c>
      <c r="G7" s="58">
        <f t="shared" si="3"/>
        <v>0.36458333333333331</v>
      </c>
      <c r="H7" s="58">
        <f t="shared" si="4"/>
        <v>0.32291666666666669</v>
      </c>
      <c r="I7" s="58">
        <f t="shared" si="5"/>
        <v>0.38541666666666663</v>
      </c>
      <c r="J7" s="66">
        <v>43301</v>
      </c>
      <c r="K7" s="62" t="s">
        <v>88</v>
      </c>
      <c r="L7" s="86" t="s">
        <v>89</v>
      </c>
      <c r="M7" s="73" t="s">
        <v>126</v>
      </c>
      <c r="N7" s="85"/>
      <c r="O7" s="62"/>
      <c r="P7" s="60">
        <f t="shared" si="6"/>
        <v>0.46875</v>
      </c>
      <c r="Q7" s="60">
        <f t="shared" si="7"/>
        <v>0.48958333333333331</v>
      </c>
      <c r="R7" s="60">
        <f t="shared" si="8"/>
        <v>0.44791666666666669</v>
      </c>
      <c r="S7" s="60">
        <f t="shared" si="9"/>
        <v>0.51041666666666663</v>
      </c>
    </row>
    <row r="8" spans="1:19" x14ac:dyDescent="0.25">
      <c r="A8" s="57" t="s">
        <v>69</v>
      </c>
      <c r="B8" s="69" t="s">
        <v>41</v>
      </c>
      <c r="C8" s="58">
        <v>4.1666666666666664E-2</v>
      </c>
      <c r="D8" s="59" t="s">
        <v>48</v>
      </c>
      <c r="E8" s="59" t="s">
        <v>53</v>
      </c>
      <c r="F8" s="60">
        <v>0.375</v>
      </c>
      <c r="G8" s="58">
        <f t="shared" si="3"/>
        <v>0.41666666666666669</v>
      </c>
      <c r="H8" s="58">
        <f t="shared" si="4"/>
        <v>0.35416666666666669</v>
      </c>
      <c r="I8" s="58">
        <f t="shared" si="5"/>
        <v>0.4375</v>
      </c>
      <c r="J8" s="61">
        <v>43305</v>
      </c>
      <c r="K8" s="62" t="s">
        <v>88</v>
      </c>
      <c r="L8" s="62"/>
      <c r="M8" s="63" t="s">
        <v>126</v>
      </c>
      <c r="N8" s="73" t="s">
        <v>133</v>
      </c>
      <c r="O8" s="62"/>
      <c r="P8" s="60">
        <f t="shared" si="6"/>
        <v>0.5</v>
      </c>
      <c r="Q8" s="60">
        <f t="shared" si="7"/>
        <v>0.54166666666666674</v>
      </c>
      <c r="R8" s="60">
        <f t="shared" si="8"/>
        <v>0.47916666666666669</v>
      </c>
      <c r="S8" s="60">
        <f t="shared" si="9"/>
        <v>0.5625</v>
      </c>
    </row>
    <row r="9" spans="1:19" x14ac:dyDescent="0.25">
      <c r="A9" s="65" t="s">
        <v>71</v>
      </c>
      <c r="B9" s="69" t="s">
        <v>43</v>
      </c>
      <c r="C9" s="58">
        <v>4.1666666666666664E-2</v>
      </c>
      <c r="D9" s="64" t="s">
        <v>47</v>
      </c>
      <c r="E9" s="64" t="s">
        <v>52</v>
      </c>
      <c r="F9" s="60">
        <v>0.33333333333333331</v>
      </c>
      <c r="G9" s="58">
        <f t="shared" si="3"/>
        <v>0.375</v>
      </c>
      <c r="H9" s="58">
        <f t="shared" si="4"/>
        <v>0.3125</v>
      </c>
      <c r="I9" s="58">
        <f t="shared" si="5"/>
        <v>0.39583333333333331</v>
      </c>
      <c r="J9" s="61">
        <v>43313</v>
      </c>
      <c r="K9" s="62" t="s">
        <v>88</v>
      </c>
      <c r="L9" s="86" t="s">
        <v>89</v>
      </c>
      <c r="M9" s="73" t="s">
        <v>130</v>
      </c>
      <c r="N9" s="85"/>
      <c r="O9" s="67"/>
      <c r="P9" s="60">
        <f t="shared" si="6"/>
        <v>0.45833333333333331</v>
      </c>
      <c r="Q9" s="60">
        <f t="shared" si="7"/>
        <v>0.5</v>
      </c>
      <c r="R9" s="60">
        <f t="shared" si="8"/>
        <v>0.4375</v>
      </c>
      <c r="S9" s="60">
        <f t="shared" si="9"/>
        <v>0.52083333333333326</v>
      </c>
    </row>
    <row r="10" spans="1:19" x14ac:dyDescent="0.25">
      <c r="A10" s="57" t="s">
        <v>68</v>
      </c>
      <c r="B10" s="69" t="s">
        <v>40</v>
      </c>
      <c r="C10" s="58">
        <v>4.1666666666666664E-2</v>
      </c>
      <c r="D10" s="59" t="s">
        <v>47</v>
      </c>
      <c r="E10" s="59" t="s">
        <v>52</v>
      </c>
      <c r="F10" s="60">
        <v>0.41666666666666669</v>
      </c>
      <c r="G10" s="58">
        <f t="shared" si="3"/>
        <v>0.45833333333333337</v>
      </c>
      <c r="H10" s="58">
        <f t="shared" si="4"/>
        <v>0.39583333333333337</v>
      </c>
      <c r="I10" s="58">
        <f t="shared" si="5"/>
        <v>0.47916666666666669</v>
      </c>
      <c r="J10" s="61">
        <v>43313</v>
      </c>
      <c r="K10" s="86" t="s">
        <v>88</v>
      </c>
      <c r="L10" s="62" t="s">
        <v>89</v>
      </c>
      <c r="M10" s="73" t="s">
        <v>130</v>
      </c>
      <c r="N10" s="85"/>
      <c r="O10" s="62"/>
      <c r="P10" s="60">
        <f t="shared" si="6"/>
        <v>0.54166666666666674</v>
      </c>
      <c r="Q10" s="60">
        <f t="shared" si="7"/>
        <v>0.58333333333333337</v>
      </c>
      <c r="R10" s="60">
        <f t="shared" si="8"/>
        <v>0.52083333333333337</v>
      </c>
      <c r="S10" s="60">
        <f t="shared" si="9"/>
        <v>0.60416666666666674</v>
      </c>
    </row>
    <row r="11" spans="1:19" x14ac:dyDescent="0.25">
      <c r="A11" s="57" t="s">
        <v>67</v>
      </c>
      <c r="B11" s="69" t="s">
        <v>39</v>
      </c>
      <c r="C11" s="58">
        <v>2.0833333333333332E-2</v>
      </c>
      <c r="D11" s="59" t="s">
        <v>48</v>
      </c>
      <c r="E11" s="59" t="s">
        <v>52</v>
      </c>
      <c r="F11" s="60">
        <v>0.47916666666666669</v>
      </c>
      <c r="G11" s="58">
        <f t="shared" si="3"/>
        <v>0.5</v>
      </c>
      <c r="H11" s="58">
        <f t="shared" si="4"/>
        <v>0.45833333333333337</v>
      </c>
      <c r="I11" s="58">
        <f t="shared" si="5"/>
        <v>0.52083333333333337</v>
      </c>
      <c r="J11" s="61">
        <v>43313</v>
      </c>
      <c r="K11" s="73" t="s">
        <v>88</v>
      </c>
      <c r="L11" s="86" t="s">
        <v>89</v>
      </c>
      <c r="M11" s="62" t="s">
        <v>130</v>
      </c>
      <c r="N11" s="85"/>
      <c r="O11" s="62"/>
      <c r="P11" s="60">
        <f t="shared" si="6"/>
        <v>0.60416666666666674</v>
      </c>
      <c r="Q11" s="60">
        <f t="shared" si="7"/>
        <v>0.625</v>
      </c>
      <c r="R11" s="60">
        <f t="shared" si="8"/>
        <v>0.58333333333333337</v>
      </c>
      <c r="S11" s="60">
        <f t="shared" si="9"/>
        <v>0.64583333333333337</v>
      </c>
    </row>
    <row r="12" spans="1:19" x14ac:dyDescent="0.25">
      <c r="A12" s="57" t="s">
        <v>70</v>
      </c>
      <c r="B12" s="69" t="s">
        <v>42</v>
      </c>
      <c r="C12" s="58">
        <v>2.0833333333333332E-2</v>
      </c>
      <c r="D12" s="59" t="s">
        <v>48</v>
      </c>
      <c r="E12" s="59" t="s">
        <v>54</v>
      </c>
      <c r="F12" s="60">
        <v>0.34375</v>
      </c>
      <c r="G12" s="58">
        <f t="shared" si="3"/>
        <v>0.36458333333333331</v>
      </c>
      <c r="H12" s="58">
        <f t="shared" si="4"/>
        <v>0.32291666666666669</v>
      </c>
      <c r="I12" s="58">
        <f t="shared" si="5"/>
        <v>0.38541666666666663</v>
      </c>
      <c r="J12" s="61">
        <v>43314</v>
      </c>
      <c r="K12" s="62" t="s">
        <v>88</v>
      </c>
      <c r="L12" s="73" t="s">
        <v>89</v>
      </c>
      <c r="M12" s="86" t="s">
        <v>130</v>
      </c>
      <c r="N12" s="85"/>
      <c r="O12" s="62"/>
      <c r="P12" s="60">
        <f t="shared" si="6"/>
        <v>0.46875</v>
      </c>
      <c r="Q12" s="60">
        <f t="shared" si="7"/>
        <v>0.48958333333333331</v>
      </c>
      <c r="R12" s="60">
        <f t="shared" si="8"/>
        <v>0.44791666666666669</v>
      </c>
      <c r="S12" s="60">
        <f t="shared" si="9"/>
        <v>0.51041666666666663</v>
      </c>
    </row>
    <row r="13" spans="1:19" x14ac:dyDescent="0.25">
      <c r="A13" s="65" t="s">
        <v>66</v>
      </c>
      <c r="B13" s="69" t="s">
        <v>38</v>
      </c>
      <c r="C13" s="58">
        <v>2.0833333333333332E-2</v>
      </c>
      <c r="D13" s="64" t="s">
        <v>48</v>
      </c>
      <c r="E13" s="64" t="s">
        <v>51</v>
      </c>
      <c r="F13" s="60">
        <v>0.34375</v>
      </c>
      <c r="G13" s="58">
        <f t="shared" si="3"/>
        <v>0.36458333333333331</v>
      </c>
      <c r="H13" s="58">
        <f t="shared" si="4"/>
        <v>0.32291666666666669</v>
      </c>
      <c r="I13" s="58">
        <f t="shared" si="5"/>
        <v>0.38541666666666663</v>
      </c>
      <c r="J13" s="66">
        <v>43315</v>
      </c>
      <c r="K13" s="73" t="s">
        <v>88</v>
      </c>
      <c r="L13" s="62"/>
      <c r="M13" s="63" t="s">
        <v>126</v>
      </c>
      <c r="N13" s="85"/>
      <c r="O13" s="62"/>
      <c r="P13" s="60">
        <f t="shared" si="6"/>
        <v>0.46875</v>
      </c>
      <c r="Q13" s="60">
        <f t="shared" si="7"/>
        <v>0.48958333333333331</v>
      </c>
      <c r="R13" s="60">
        <f t="shared" si="8"/>
        <v>0.44791666666666669</v>
      </c>
      <c r="S13" s="60">
        <f t="shared" si="9"/>
        <v>0.51041666666666663</v>
      </c>
    </row>
    <row r="14" spans="1:19" x14ac:dyDescent="0.25">
      <c r="A14" s="57" t="s">
        <v>69</v>
      </c>
      <c r="B14" s="69" t="s">
        <v>41</v>
      </c>
      <c r="C14" s="58">
        <v>4.1666666666666664E-2</v>
      </c>
      <c r="D14" s="59" t="s">
        <v>48</v>
      </c>
      <c r="E14" s="59" t="s">
        <v>53</v>
      </c>
      <c r="F14" s="60">
        <v>0.375</v>
      </c>
      <c r="G14" s="58">
        <f t="shared" si="3"/>
        <v>0.41666666666666669</v>
      </c>
      <c r="H14" s="58">
        <f t="shared" si="4"/>
        <v>0.35416666666666669</v>
      </c>
      <c r="I14" s="58">
        <f t="shared" si="5"/>
        <v>0.4375</v>
      </c>
      <c r="J14" s="61">
        <v>43326</v>
      </c>
      <c r="K14" s="85"/>
      <c r="L14" s="73" t="s">
        <v>89</v>
      </c>
      <c r="M14" s="63" t="s">
        <v>130</v>
      </c>
      <c r="N14" s="85"/>
      <c r="O14" s="62"/>
      <c r="P14" s="60">
        <f t="shared" si="6"/>
        <v>0.5</v>
      </c>
      <c r="Q14" s="60">
        <f t="shared" si="7"/>
        <v>0.54166666666666674</v>
      </c>
      <c r="R14" s="60">
        <f t="shared" si="8"/>
        <v>0.47916666666666669</v>
      </c>
      <c r="S14" s="60">
        <f t="shared" si="9"/>
        <v>0.5625</v>
      </c>
    </row>
    <row r="15" spans="1:19" x14ac:dyDescent="0.25">
      <c r="A15" s="65" t="s">
        <v>71</v>
      </c>
      <c r="B15" s="69" t="s">
        <v>43</v>
      </c>
      <c r="C15" s="58">
        <v>4.1666666666666664E-2</v>
      </c>
      <c r="D15" s="64" t="s">
        <v>47</v>
      </c>
      <c r="E15" s="64" t="s">
        <v>52</v>
      </c>
      <c r="F15" s="60">
        <v>0.33333333333333331</v>
      </c>
      <c r="G15" s="58">
        <f t="shared" si="3"/>
        <v>0.375</v>
      </c>
      <c r="H15" s="58">
        <f t="shared" si="4"/>
        <v>0.3125</v>
      </c>
      <c r="I15" s="58">
        <f t="shared" si="5"/>
        <v>0.39583333333333331</v>
      </c>
      <c r="J15" s="61">
        <v>43327</v>
      </c>
      <c r="K15" s="85"/>
      <c r="L15" s="86" t="s">
        <v>89</v>
      </c>
      <c r="M15" s="73" t="s">
        <v>127</v>
      </c>
      <c r="N15" s="85"/>
      <c r="O15" s="67"/>
      <c r="P15" s="60">
        <f t="shared" si="6"/>
        <v>0.45833333333333331</v>
      </c>
      <c r="Q15" s="60">
        <f t="shared" si="7"/>
        <v>0.5</v>
      </c>
      <c r="R15" s="60">
        <f t="shared" si="8"/>
        <v>0.4375</v>
      </c>
      <c r="S15" s="60">
        <f t="shared" si="9"/>
        <v>0.52083333333333326</v>
      </c>
    </row>
    <row r="16" spans="1:19" x14ac:dyDescent="0.25">
      <c r="A16" s="57" t="s">
        <v>68</v>
      </c>
      <c r="B16" s="69" t="s">
        <v>40</v>
      </c>
      <c r="C16" s="58">
        <v>4.1666666666666664E-2</v>
      </c>
      <c r="D16" s="59" t="s">
        <v>47</v>
      </c>
      <c r="E16" s="59" t="s">
        <v>52</v>
      </c>
      <c r="F16" s="60">
        <v>0.41666666666666669</v>
      </c>
      <c r="G16" s="58">
        <f t="shared" si="3"/>
        <v>0.45833333333333337</v>
      </c>
      <c r="H16" s="58">
        <f t="shared" si="4"/>
        <v>0.39583333333333337</v>
      </c>
      <c r="I16" s="58">
        <f t="shared" si="5"/>
        <v>0.47916666666666669</v>
      </c>
      <c r="J16" s="61">
        <v>43327</v>
      </c>
      <c r="K16" s="85"/>
      <c r="L16" s="86" t="s">
        <v>89</v>
      </c>
      <c r="M16" s="73" t="s">
        <v>131</v>
      </c>
      <c r="N16" s="85"/>
      <c r="O16" s="62"/>
      <c r="P16" s="60">
        <f t="shared" si="6"/>
        <v>0.54166666666666674</v>
      </c>
      <c r="Q16" s="60">
        <f t="shared" si="7"/>
        <v>0.58333333333333337</v>
      </c>
      <c r="R16" s="60">
        <f t="shared" si="8"/>
        <v>0.52083333333333337</v>
      </c>
      <c r="S16" s="60">
        <f t="shared" si="9"/>
        <v>0.60416666666666674</v>
      </c>
    </row>
    <row r="17" spans="1:19" x14ac:dyDescent="0.25">
      <c r="A17" s="57" t="s">
        <v>67</v>
      </c>
      <c r="B17" s="69" t="s">
        <v>39</v>
      </c>
      <c r="C17" s="58">
        <v>2.0833333333333332E-2</v>
      </c>
      <c r="D17" s="59" t="s">
        <v>48</v>
      </c>
      <c r="E17" s="59" t="s">
        <v>52</v>
      </c>
      <c r="F17" s="60">
        <v>0.47916666666666669</v>
      </c>
      <c r="G17" s="58">
        <f t="shared" si="3"/>
        <v>0.5</v>
      </c>
      <c r="H17" s="58">
        <f t="shared" si="4"/>
        <v>0.45833333333333337</v>
      </c>
      <c r="I17" s="58">
        <f t="shared" si="5"/>
        <v>0.52083333333333337</v>
      </c>
      <c r="J17" s="61">
        <v>43327</v>
      </c>
      <c r="K17" s="85"/>
      <c r="L17" s="73" t="s">
        <v>89</v>
      </c>
      <c r="M17" s="62" t="s">
        <v>131</v>
      </c>
      <c r="N17" s="86" t="s">
        <v>133</v>
      </c>
      <c r="O17" s="62"/>
      <c r="P17" s="60">
        <f t="shared" si="6"/>
        <v>0.60416666666666674</v>
      </c>
      <c r="Q17" s="60">
        <f t="shared" si="7"/>
        <v>0.625</v>
      </c>
      <c r="R17" s="60">
        <f t="shared" si="8"/>
        <v>0.58333333333333337</v>
      </c>
      <c r="S17" s="60">
        <f t="shared" si="9"/>
        <v>0.64583333333333337</v>
      </c>
    </row>
    <row r="18" spans="1:19" x14ac:dyDescent="0.25">
      <c r="A18" s="57" t="s">
        <v>70</v>
      </c>
      <c r="B18" s="69" t="s">
        <v>42</v>
      </c>
      <c r="C18" s="58">
        <v>2.0833333333333332E-2</v>
      </c>
      <c r="D18" s="59" t="s">
        <v>48</v>
      </c>
      <c r="E18" s="59" t="s">
        <v>54</v>
      </c>
      <c r="F18" s="60">
        <v>0.34375</v>
      </c>
      <c r="G18" s="58">
        <f t="shared" si="3"/>
        <v>0.36458333333333331</v>
      </c>
      <c r="H18" s="58">
        <f t="shared" si="4"/>
        <v>0.32291666666666669</v>
      </c>
      <c r="I18" s="58">
        <f t="shared" si="5"/>
        <v>0.38541666666666663</v>
      </c>
      <c r="J18" s="61">
        <v>43328</v>
      </c>
      <c r="K18" s="85"/>
      <c r="L18" s="62" t="s">
        <v>89</v>
      </c>
      <c r="M18" s="63" t="s">
        <v>130</v>
      </c>
      <c r="N18" s="73" t="s">
        <v>133</v>
      </c>
      <c r="O18" s="62"/>
      <c r="P18" s="60">
        <f t="shared" si="6"/>
        <v>0.46875</v>
      </c>
      <c r="Q18" s="60">
        <f t="shared" si="7"/>
        <v>0.48958333333333331</v>
      </c>
      <c r="R18" s="60">
        <f t="shared" si="8"/>
        <v>0.44791666666666669</v>
      </c>
      <c r="S18" s="60">
        <f t="shared" si="9"/>
        <v>0.51041666666666663</v>
      </c>
    </row>
    <row r="19" spans="1:19" x14ac:dyDescent="0.25">
      <c r="A19" s="65" t="s">
        <v>66</v>
      </c>
      <c r="B19" s="69" t="s">
        <v>38</v>
      </c>
      <c r="C19" s="58">
        <v>2.0833333333333332E-2</v>
      </c>
      <c r="D19" s="64" t="s">
        <v>48</v>
      </c>
      <c r="E19" s="64" t="s">
        <v>51</v>
      </c>
      <c r="F19" s="60">
        <v>0.34375</v>
      </c>
      <c r="G19" s="58">
        <f t="shared" si="3"/>
        <v>0.36458333333333331</v>
      </c>
      <c r="H19" s="58">
        <f t="shared" si="4"/>
        <v>0.32291666666666669</v>
      </c>
      <c r="I19" s="58">
        <f t="shared" si="5"/>
        <v>0.38541666666666663</v>
      </c>
      <c r="J19" s="66">
        <v>43329</v>
      </c>
      <c r="K19" s="62"/>
      <c r="L19" s="62"/>
      <c r="M19" s="62"/>
      <c r="N19" s="85"/>
      <c r="O19" s="62"/>
      <c r="P19" s="60">
        <f t="shared" si="6"/>
        <v>0.46875</v>
      </c>
      <c r="Q19" s="60">
        <f t="shared" si="7"/>
        <v>0.48958333333333331</v>
      </c>
      <c r="R19" s="60">
        <f t="shared" si="8"/>
        <v>0.44791666666666669</v>
      </c>
      <c r="S19" s="60">
        <f t="shared" si="9"/>
        <v>0.51041666666666663</v>
      </c>
    </row>
    <row r="20" spans="1:19" x14ac:dyDescent="0.25">
      <c r="A20" s="57" t="s">
        <v>69</v>
      </c>
      <c r="B20" s="69" t="s">
        <v>41</v>
      </c>
      <c r="C20" s="58">
        <v>4.1666666666666664E-2</v>
      </c>
      <c r="D20" s="59" t="s">
        <v>48</v>
      </c>
      <c r="E20" s="59" t="s">
        <v>53</v>
      </c>
      <c r="F20" s="60">
        <v>0.375</v>
      </c>
      <c r="G20" s="58">
        <f t="shared" si="3"/>
        <v>0.41666666666666669</v>
      </c>
      <c r="H20" s="58">
        <f t="shared" si="4"/>
        <v>0.35416666666666669</v>
      </c>
      <c r="I20" s="58">
        <f t="shared" si="5"/>
        <v>0.4375</v>
      </c>
      <c r="J20" s="61">
        <v>43340</v>
      </c>
      <c r="K20" s="62" t="s">
        <v>88</v>
      </c>
      <c r="L20" s="62" t="s">
        <v>89</v>
      </c>
      <c r="M20" s="63" t="s">
        <v>126</v>
      </c>
      <c r="N20" s="73" t="s">
        <v>133</v>
      </c>
      <c r="O20" s="62" t="s">
        <v>130</v>
      </c>
      <c r="P20" s="60">
        <f t="shared" si="6"/>
        <v>0.5</v>
      </c>
      <c r="Q20" s="60">
        <f t="shared" si="7"/>
        <v>0.54166666666666674</v>
      </c>
      <c r="R20" s="60">
        <f t="shared" si="8"/>
        <v>0.47916666666666669</v>
      </c>
      <c r="S20" s="60">
        <f t="shared" si="9"/>
        <v>0.5625</v>
      </c>
    </row>
    <row r="21" spans="1:19" x14ac:dyDescent="0.25">
      <c r="A21" s="65" t="s">
        <v>71</v>
      </c>
      <c r="B21" s="69" t="s">
        <v>43</v>
      </c>
      <c r="C21" s="58">
        <v>4.1666666666666664E-2</v>
      </c>
      <c r="D21" s="64" t="s">
        <v>47</v>
      </c>
      <c r="E21" s="64" t="s">
        <v>52</v>
      </c>
      <c r="F21" s="60">
        <v>0.33333333333333331</v>
      </c>
      <c r="G21" s="58">
        <f t="shared" si="3"/>
        <v>0.375</v>
      </c>
      <c r="H21" s="58">
        <f t="shared" si="4"/>
        <v>0.3125</v>
      </c>
      <c r="I21" s="58">
        <f t="shared" si="5"/>
        <v>0.39583333333333331</v>
      </c>
      <c r="J21" s="61">
        <v>43348</v>
      </c>
      <c r="K21" s="62" t="s">
        <v>88</v>
      </c>
      <c r="L21" s="62" t="s">
        <v>89</v>
      </c>
      <c r="M21" s="73" t="s">
        <v>126</v>
      </c>
      <c r="N21" s="86" t="s">
        <v>133</v>
      </c>
      <c r="O21" s="67" t="s">
        <v>130</v>
      </c>
      <c r="P21" s="60">
        <f t="shared" si="6"/>
        <v>0.45833333333333331</v>
      </c>
      <c r="Q21" s="60">
        <f t="shared" si="7"/>
        <v>0.5</v>
      </c>
      <c r="R21" s="60">
        <f t="shared" si="8"/>
        <v>0.4375</v>
      </c>
      <c r="S21" s="60">
        <f t="shared" si="9"/>
        <v>0.52083333333333326</v>
      </c>
    </row>
    <row r="22" spans="1:19" x14ac:dyDescent="0.25">
      <c r="A22" s="57" t="s">
        <v>68</v>
      </c>
      <c r="B22" s="69" t="s">
        <v>40</v>
      </c>
      <c r="C22" s="58">
        <v>4.1666666666666664E-2</v>
      </c>
      <c r="D22" s="59" t="s">
        <v>47</v>
      </c>
      <c r="E22" s="59" t="s">
        <v>52</v>
      </c>
      <c r="F22" s="60">
        <v>0.41666666666666669</v>
      </c>
      <c r="G22" s="58">
        <f t="shared" si="3"/>
        <v>0.45833333333333337</v>
      </c>
      <c r="H22" s="58">
        <f t="shared" si="4"/>
        <v>0.39583333333333337</v>
      </c>
      <c r="I22" s="58">
        <f t="shared" si="5"/>
        <v>0.47916666666666669</v>
      </c>
      <c r="J22" s="61">
        <v>43348</v>
      </c>
      <c r="K22" s="86" t="s">
        <v>88</v>
      </c>
      <c r="L22" s="62" t="s">
        <v>89</v>
      </c>
      <c r="M22" s="73" t="s">
        <v>126</v>
      </c>
      <c r="N22" s="85"/>
      <c r="O22" s="62"/>
      <c r="P22" s="60">
        <f t="shared" si="6"/>
        <v>0.54166666666666674</v>
      </c>
      <c r="Q22" s="60">
        <f t="shared" si="7"/>
        <v>0.58333333333333337</v>
      </c>
      <c r="R22" s="60">
        <f t="shared" si="8"/>
        <v>0.52083333333333337</v>
      </c>
      <c r="S22" s="60">
        <f t="shared" si="9"/>
        <v>0.60416666666666674</v>
      </c>
    </row>
    <row r="23" spans="1:19" x14ac:dyDescent="0.25">
      <c r="A23" s="57" t="s">
        <v>67</v>
      </c>
      <c r="B23" s="69" t="s">
        <v>39</v>
      </c>
      <c r="C23" s="58">
        <v>2.0833333333333332E-2</v>
      </c>
      <c r="D23" s="59" t="s">
        <v>48</v>
      </c>
      <c r="E23" s="59" t="s">
        <v>52</v>
      </c>
      <c r="F23" s="60">
        <v>0.47916666666666669</v>
      </c>
      <c r="G23" s="58">
        <f t="shared" si="3"/>
        <v>0.5</v>
      </c>
      <c r="H23" s="58">
        <f t="shared" si="4"/>
        <v>0.45833333333333337</v>
      </c>
      <c r="I23" s="58">
        <f t="shared" si="5"/>
        <v>0.52083333333333337</v>
      </c>
      <c r="J23" s="61">
        <v>43348</v>
      </c>
      <c r="K23" s="62" t="s">
        <v>88</v>
      </c>
      <c r="L23" s="62" t="s">
        <v>89</v>
      </c>
      <c r="M23" s="73" t="s">
        <v>126</v>
      </c>
      <c r="N23" s="86" t="s">
        <v>133</v>
      </c>
      <c r="O23" s="62"/>
      <c r="P23" s="60">
        <f t="shared" si="6"/>
        <v>0.60416666666666674</v>
      </c>
      <c r="Q23" s="60">
        <f t="shared" si="7"/>
        <v>0.625</v>
      </c>
      <c r="R23" s="60">
        <f t="shared" si="8"/>
        <v>0.58333333333333337</v>
      </c>
      <c r="S23" s="60">
        <f t="shared" si="9"/>
        <v>0.64583333333333337</v>
      </c>
    </row>
    <row r="24" spans="1:19" x14ac:dyDescent="0.25">
      <c r="A24" s="57" t="s">
        <v>70</v>
      </c>
      <c r="B24" s="69" t="s">
        <v>42</v>
      </c>
      <c r="C24" s="58">
        <v>2.0833333333333332E-2</v>
      </c>
      <c r="D24" s="59" t="s">
        <v>48</v>
      </c>
      <c r="E24" s="59" t="s">
        <v>54</v>
      </c>
      <c r="F24" s="60">
        <v>0.34375</v>
      </c>
      <c r="G24" s="58">
        <f t="shared" si="3"/>
        <v>0.36458333333333331</v>
      </c>
      <c r="H24" s="58">
        <f t="shared" si="4"/>
        <v>0.32291666666666669</v>
      </c>
      <c r="I24" s="58">
        <f t="shared" si="5"/>
        <v>0.38541666666666663</v>
      </c>
      <c r="J24" s="61">
        <v>43349</v>
      </c>
      <c r="K24" s="62" t="s">
        <v>88</v>
      </c>
      <c r="L24" s="73" t="s">
        <v>89</v>
      </c>
      <c r="M24" s="86" t="s">
        <v>130</v>
      </c>
      <c r="N24" s="85" t="s">
        <v>126</v>
      </c>
      <c r="O24" s="62"/>
      <c r="P24" s="60">
        <f t="shared" si="6"/>
        <v>0.46875</v>
      </c>
      <c r="Q24" s="60">
        <f t="shared" si="7"/>
        <v>0.48958333333333331</v>
      </c>
      <c r="R24" s="60">
        <f t="shared" si="8"/>
        <v>0.44791666666666669</v>
      </c>
      <c r="S24" s="60">
        <f t="shared" si="9"/>
        <v>0.51041666666666663</v>
      </c>
    </row>
    <row r="25" spans="1:19" x14ac:dyDescent="0.25">
      <c r="A25" s="65" t="s">
        <v>66</v>
      </c>
      <c r="B25" s="69" t="s">
        <v>38</v>
      </c>
      <c r="C25" s="58">
        <v>2.0833333333333332E-2</v>
      </c>
      <c r="D25" s="64" t="s">
        <v>48</v>
      </c>
      <c r="E25" s="64" t="s">
        <v>51</v>
      </c>
      <c r="F25" s="60">
        <v>0.34375</v>
      </c>
      <c r="G25" s="58">
        <f t="shared" si="3"/>
        <v>0.36458333333333331</v>
      </c>
      <c r="H25" s="58">
        <f t="shared" si="4"/>
        <v>0.32291666666666669</v>
      </c>
      <c r="I25" s="58">
        <f t="shared" si="5"/>
        <v>0.38541666666666663</v>
      </c>
      <c r="J25" s="66">
        <v>43350</v>
      </c>
      <c r="K25" s="62" t="s">
        <v>88</v>
      </c>
      <c r="L25" s="86" t="s">
        <v>89</v>
      </c>
      <c r="M25" s="73" t="s">
        <v>126</v>
      </c>
      <c r="N25" s="85"/>
      <c r="O25" s="62"/>
      <c r="P25" s="60">
        <f t="shared" si="6"/>
        <v>0.46875</v>
      </c>
      <c r="Q25" s="60">
        <f t="shared" si="7"/>
        <v>0.48958333333333331</v>
      </c>
      <c r="R25" s="60">
        <f t="shared" si="8"/>
        <v>0.44791666666666669</v>
      </c>
      <c r="S25" s="60">
        <f t="shared" si="9"/>
        <v>0.51041666666666663</v>
      </c>
    </row>
    <row r="26" spans="1:19" x14ac:dyDescent="0.25">
      <c r="A26" s="65" t="s">
        <v>71</v>
      </c>
      <c r="B26" s="69" t="s">
        <v>43</v>
      </c>
      <c r="C26" s="58">
        <v>4.1666666666666664E-2</v>
      </c>
      <c r="D26" s="64" t="s">
        <v>47</v>
      </c>
      <c r="E26" s="64" t="s">
        <v>52</v>
      </c>
      <c r="F26" s="60">
        <v>0.33333333333333331</v>
      </c>
      <c r="G26" s="58">
        <f t="shared" si="3"/>
        <v>0.375</v>
      </c>
      <c r="H26" s="58">
        <f t="shared" si="4"/>
        <v>0.3125</v>
      </c>
      <c r="I26" s="58">
        <f t="shared" si="5"/>
        <v>0.39583333333333331</v>
      </c>
      <c r="J26" s="61">
        <v>43362</v>
      </c>
      <c r="K26" s="86" t="s">
        <v>88</v>
      </c>
      <c r="L26" s="62" t="s">
        <v>89</v>
      </c>
      <c r="M26" s="73" t="s">
        <v>126</v>
      </c>
      <c r="N26" s="85"/>
      <c r="O26" s="67"/>
      <c r="P26" s="60">
        <f t="shared" si="6"/>
        <v>0.45833333333333331</v>
      </c>
      <c r="Q26" s="60">
        <f t="shared" si="7"/>
        <v>0.5</v>
      </c>
      <c r="R26" s="60">
        <f t="shared" si="8"/>
        <v>0.4375</v>
      </c>
      <c r="S26" s="60">
        <f t="shared" si="9"/>
        <v>0.52083333333333326</v>
      </c>
    </row>
    <row r="27" spans="1:19" x14ac:dyDescent="0.25">
      <c r="A27" s="57" t="s">
        <v>68</v>
      </c>
      <c r="B27" s="69" t="s">
        <v>40</v>
      </c>
      <c r="C27" s="58">
        <v>4.1666666666666664E-2</v>
      </c>
      <c r="D27" s="59" t="s">
        <v>47</v>
      </c>
      <c r="E27" s="59" t="s">
        <v>52</v>
      </c>
      <c r="F27" s="60">
        <v>0.41666666666666669</v>
      </c>
      <c r="G27" s="58">
        <f t="shared" si="3"/>
        <v>0.45833333333333337</v>
      </c>
      <c r="H27" s="58">
        <f t="shared" si="4"/>
        <v>0.39583333333333337</v>
      </c>
      <c r="I27" s="58">
        <f t="shared" si="5"/>
        <v>0.47916666666666669</v>
      </c>
      <c r="J27" s="61">
        <v>43362</v>
      </c>
      <c r="K27" s="62" t="s">
        <v>88</v>
      </c>
      <c r="L27" s="73" t="s">
        <v>89</v>
      </c>
      <c r="M27" s="86" t="s">
        <v>130</v>
      </c>
      <c r="N27" s="85"/>
      <c r="O27" s="62"/>
      <c r="P27" s="60">
        <f t="shared" si="6"/>
        <v>0.54166666666666674</v>
      </c>
      <c r="Q27" s="60">
        <f t="shared" si="7"/>
        <v>0.58333333333333337</v>
      </c>
      <c r="R27" s="60">
        <f t="shared" si="8"/>
        <v>0.52083333333333337</v>
      </c>
      <c r="S27" s="60">
        <f t="shared" si="9"/>
        <v>0.60416666666666674</v>
      </c>
    </row>
    <row r="28" spans="1:19" x14ac:dyDescent="0.25">
      <c r="A28" s="57" t="s">
        <v>67</v>
      </c>
      <c r="B28" s="69" t="s">
        <v>39</v>
      </c>
      <c r="C28" s="58">
        <v>2.0833333333333332E-2</v>
      </c>
      <c r="D28" s="59" t="s">
        <v>48</v>
      </c>
      <c r="E28" s="59" t="s">
        <v>52</v>
      </c>
      <c r="F28" s="60">
        <v>0.47916666666666669</v>
      </c>
      <c r="G28" s="58">
        <f t="shared" si="3"/>
        <v>0.5</v>
      </c>
      <c r="H28" s="58">
        <f t="shared" si="4"/>
        <v>0.45833333333333337</v>
      </c>
      <c r="I28" s="58">
        <f t="shared" si="5"/>
        <v>0.52083333333333337</v>
      </c>
      <c r="J28" s="61">
        <v>43362</v>
      </c>
      <c r="K28" s="62" t="s">
        <v>88</v>
      </c>
      <c r="L28" s="62" t="s">
        <v>89</v>
      </c>
      <c r="M28" s="73" t="s">
        <v>126</v>
      </c>
      <c r="N28" s="86" t="s">
        <v>130</v>
      </c>
      <c r="O28" s="62"/>
      <c r="P28" s="60">
        <f t="shared" si="6"/>
        <v>0.60416666666666674</v>
      </c>
      <c r="Q28" s="60">
        <f t="shared" si="7"/>
        <v>0.625</v>
      </c>
      <c r="R28" s="60">
        <f t="shared" si="8"/>
        <v>0.58333333333333337</v>
      </c>
      <c r="S28" s="60">
        <f t="shared" si="9"/>
        <v>0.64583333333333337</v>
      </c>
    </row>
    <row r="30" spans="1:19" x14ac:dyDescent="0.25">
      <c r="A30" s="65" t="s">
        <v>64</v>
      </c>
    </row>
    <row r="31" spans="1:19" x14ac:dyDescent="0.25">
      <c r="A31" s="65" t="s">
        <v>65</v>
      </c>
    </row>
    <row r="32" spans="1:19" x14ac:dyDescent="0.25">
      <c r="A32" s="65" t="s">
        <v>73</v>
      </c>
    </row>
    <row r="33" spans="1:3" s="64" customFormat="1" x14ac:dyDescent="0.25">
      <c r="A33" s="65" t="s">
        <v>72</v>
      </c>
      <c r="B33" s="68"/>
    </row>
    <row r="34" spans="1:3" s="64" customFormat="1" x14ac:dyDescent="0.25">
      <c r="A34" s="65" t="s">
        <v>124</v>
      </c>
      <c r="B34" s="68"/>
      <c r="C34" s="58">
        <v>2.0833333333333332E-2</v>
      </c>
    </row>
    <row r="35" spans="1:3" s="64" customFormat="1" x14ac:dyDescent="0.25">
      <c r="A35" s="65" t="s">
        <v>125</v>
      </c>
      <c r="B35" s="68"/>
      <c r="C35" s="58">
        <v>0.125</v>
      </c>
    </row>
    <row r="36" spans="1:3" s="64" customFormat="1" x14ac:dyDescent="0.25">
      <c r="A36" s="71" t="s">
        <v>128</v>
      </c>
      <c r="B36" s="68"/>
    </row>
    <row r="37" spans="1:3" s="64" customFormat="1" x14ac:dyDescent="0.25">
      <c r="A37" s="72" t="s">
        <v>132</v>
      </c>
      <c r="B37" s="68"/>
    </row>
    <row r="38" spans="1:3" s="64" customFormat="1" x14ac:dyDescent="0.25">
      <c r="A38" s="65" t="s">
        <v>129</v>
      </c>
      <c r="B38" s="68"/>
    </row>
    <row r="39" spans="1:3" s="64" customFormat="1" x14ac:dyDescent="0.25">
      <c r="A39" s="65"/>
      <c r="B39" s="68"/>
    </row>
    <row r="40" spans="1:3" s="64" customFormat="1" x14ac:dyDescent="0.25">
      <c r="A40" s="65"/>
      <c r="B40" s="68"/>
    </row>
    <row r="41" spans="1:3" s="64" customFormat="1" x14ac:dyDescent="0.25">
      <c r="A41" s="65"/>
      <c r="B41" s="68"/>
    </row>
    <row r="42" spans="1:3" s="64" customFormat="1" x14ac:dyDescent="0.25">
      <c r="A42" s="65"/>
      <c r="B42" s="68"/>
    </row>
    <row r="43" spans="1:3" s="64" customFormat="1" x14ac:dyDescent="0.25">
      <c r="A43" s="65"/>
      <c r="B43" s="68"/>
    </row>
    <row r="44" spans="1:3" s="64" customFormat="1" x14ac:dyDescent="0.25">
      <c r="A44" s="65"/>
      <c r="B44" s="68"/>
    </row>
    <row r="45" spans="1:3" s="64" customFormat="1" x14ac:dyDescent="0.25">
      <c r="A45" s="65"/>
      <c r="B45" s="68"/>
    </row>
    <row r="46" spans="1:3" s="64" customFormat="1" x14ac:dyDescent="0.25">
      <c r="A46" s="65"/>
      <c r="B46" s="68"/>
    </row>
    <row r="47" spans="1:3" s="64" customFormat="1" x14ac:dyDescent="0.25">
      <c r="A47" s="65"/>
      <c r="B47" s="68"/>
    </row>
    <row r="48" spans="1:3" s="64" customFormat="1" x14ac:dyDescent="0.25">
      <c r="A48" s="65"/>
      <c r="B48" s="68"/>
    </row>
    <row r="49" s="64" customFormat="1" x14ac:dyDescent="0.25"/>
    <row r="50" s="64" customFormat="1" x14ac:dyDescent="0.25"/>
    <row r="51" s="64" customFormat="1" x14ac:dyDescent="0.25"/>
  </sheetData>
  <sortState ref="A2:S29">
    <sortCondition ref="F2:F2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teampsd_workgroups</vt:lpstr>
      <vt:lpstr>r21_pilot_team_meetings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2018-06-21T00:02:45Z</dcterms:created>
  <dcterms:modified xsi:type="dcterms:W3CDTF">2018-07-05T22:07:50Z</dcterms:modified>
</cp:coreProperties>
</file>