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idor\Alunos\Instrutores\Leticia\EXCEL 2019\EXCEL AV 2019\"/>
    </mc:Choice>
  </mc:AlternateContent>
  <xr:revisionPtr revIDLastSave="0" documentId="13_ncr:1_{EFB0FEE7-8E27-40AB-8E8B-D6E5390DA31E}" xr6:coauthVersionLast="47" xr6:coauthVersionMax="47" xr10:uidLastSave="{00000000-0000-0000-0000-000000000000}"/>
  <bookViews>
    <workbookView xWindow="-120" yWindow="-120" windowWidth="21840" windowHeight="13140" activeTab="3" xr2:uid="{FD864310-CAAC-4EEA-9AA8-623BBC64EAE3}"/>
  </bookViews>
  <sheets>
    <sheet name="Resumo do cenário" sheetId="3" r:id="rId1"/>
    <sheet name="PREVISÃO" sheetId="4" r:id="rId2"/>
    <sheet name="TABELA" sheetId="1" r:id="rId3"/>
    <sheet name="Planilha7" sheetId="7" r:id="rId4"/>
    <sheet name="Planilha6" sheetId="6" r:id="rId5"/>
    <sheet name="Planilha5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7" l="1"/>
  <c r="C6" i="7"/>
  <c r="C7" i="7"/>
  <c r="C8" i="7"/>
  <c r="C9" i="4"/>
  <c r="C10" i="4"/>
  <c r="C8" i="4"/>
  <c r="E8" i="4"/>
  <c r="D9" i="4"/>
  <c r="D10" i="4"/>
  <c r="D8" i="4"/>
  <c r="E9" i="4"/>
  <c r="E10" i="4"/>
  <c r="E8" i="7"/>
  <c r="E6" i="7"/>
  <c r="D7" i="7"/>
  <c r="D9" i="7"/>
  <c r="E7" i="7"/>
  <c r="E9" i="7"/>
  <c r="D8" i="7"/>
  <c r="D6" i="7"/>
</calcChain>
</file>

<file path=xl/sharedStrings.xml><?xml version="1.0" encoding="utf-8"?>
<sst xmlns="http://schemas.openxmlformats.org/spreadsheetml/2006/main" count="44" uniqueCount="42">
  <si>
    <t>VENDAS</t>
  </si>
  <si>
    <t>ANO</t>
  </si>
  <si>
    <t>VALOR VENDIDO</t>
  </si>
  <si>
    <t>Coluna1</t>
  </si>
  <si>
    <t>Soma</t>
  </si>
  <si>
    <t>Média</t>
  </si>
  <si>
    <t>Soma Acumulada</t>
  </si>
  <si>
    <t>Contagem</t>
  </si>
  <si>
    <t>$B$23</t>
  </si>
  <si>
    <t>$B$24</t>
  </si>
  <si>
    <t>$B$25</t>
  </si>
  <si>
    <t>BOM</t>
  </si>
  <si>
    <t>Criado por PC-13 em 19/01/2022
Alterado por PC-13 em 19/01/2022</t>
  </si>
  <si>
    <t>RUIM</t>
  </si>
  <si>
    <t>Criado por PC-13 em 19/01/2022</t>
  </si>
  <si>
    <t>Resumo do cenário</t>
  </si>
  <si>
    <t>Células variáveis:</t>
  </si>
  <si>
    <t>Valores atuais:</t>
  </si>
  <si>
    <t>Observações: A coluna Valores atuais representa os valores das células</t>
  </si>
  <si>
    <t>variáveis no momento em que o Relatório de Resumo do Cenário foi criado.</t>
  </si>
  <si>
    <t>As células variáveis para cada cenário estão destacadas em cinza.</t>
  </si>
  <si>
    <t>OSTEBLASTO</t>
  </si>
  <si>
    <t>PESQUISA INTELIGENTE</t>
  </si>
  <si>
    <t>MESENTÉRIO</t>
  </si>
  <si>
    <t>Previsão(VALOR VENDIDO)</t>
  </si>
  <si>
    <t>Limite de Confiança Inferior(VALOR VENDIDO)</t>
  </si>
  <si>
    <t>Limite de Confiança Superior(VALOR VENDIDO)</t>
  </si>
  <si>
    <t>FÁRMACIA</t>
  </si>
  <si>
    <t>REMÉDIO</t>
  </si>
  <si>
    <t>VALOR</t>
  </si>
  <si>
    <t>BACTRIN F</t>
  </si>
  <si>
    <t>CAPTOPRIL</t>
  </si>
  <si>
    <t>CABOMED</t>
  </si>
  <si>
    <t>ACICLOVIR</t>
  </si>
  <si>
    <t>PREVISÕES</t>
  </si>
  <si>
    <t>DATAS</t>
  </si>
  <si>
    <t>VALORES</t>
  </si>
  <si>
    <t>Linha do Tempo</t>
  </si>
  <si>
    <t>Valores</t>
  </si>
  <si>
    <t>Previsão</t>
  </si>
  <si>
    <t>Limite de Confiança Inferior</t>
  </si>
  <si>
    <t>Limite de Confiança Superior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</si>
</sst>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&quot;R$&quot;\ #,##0.00"/>
    <numFmt numFmtId="166" formatCode="00&quot;/&quot;00&quot;/&quot;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8" fontId="0" fillId="0" borderId="0" xfId="0" applyNumberFormat="1" applyAlignment="1">
      <alignment horizontal="center"/>
    </xf>
    <xf numFmtId="8" fontId="0" fillId="0" borderId="0" xfId="0" applyNumberFormat="1"/>
    <xf numFmtId="0" fontId="0" fillId="0" borderId="0" xfId="0" applyFill="1" applyBorder="1" applyAlignment="1"/>
    <xf numFmtId="8" fontId="0" fillId="0" borderId="0" xfId="0" applyNumberFormat="1" applyFill="1" applyBorder="1" applyAlignment="1"/>
    <xf numFmtId="0" fontId="2" fillId="3" borderId="2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0" borderId="3" xfId="0" applyFill="1" applyBorder="1" applyAlignment="1"/>
    <xf numFmtId="0" fontId="3" fillId="4" borderId="0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right"/>
    </xf>
    <xf numFmtId="0" fontId="5" fillId="3" borderId="2" xfId="0" applyFont="1" applyFill="1" applyBorder="1" applyAlignment="1">
      <alignment horizontal="right"/>
    </xf>
    <xf numFmtId="0" fontId="4" fillId="4" borderId="4" xfId="0" applyFont="1" applyFill="1" applyBorder="1" applyAlignment="1">
      <alignment horizontal="left"/>
    </xf>
    <xf numFmtId="0" fontId="0" fillId="0" borderId="4" xfId="0" applyFill="1" applyBorder="1" applyAlignment="1"/>
    <xf numFmtId="8" fontId="0" fillId="5" borderId="0" xfId="0" applyNumberFormat="1" applyFill="1" applyBorder="1" applyAlignment="1"/>
    <xf numFmtId="0" fontId="6" fillId="0" borderId="0" xfId="0" applyFont="1" applyFill="1" applyBorder="1" applyAlignment="1">
      <alignment vertical="top" wrapText="1"/>
    </xf>
    <xf numFmtId="0" fontId="0" fillId="0" borderId="0" xfId="0"/>
    <xf numFmtId="8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6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1">
    <dxf>
      <numFmt numFmtId="12" formatCode="&quot;R$&quot;\ #,##0.00;[Red]\-&quot;R$&quot;\ #,##0.00"/>
    </dxf>
    <dxf>
      <numFmt numFmtId="12" formatCode="&quot;R$&quot;\ #,##0.00;[Red]\-&quot;R$&quot;\ #,##0.00"/>
    </dxf>
    <dxf>
      <numFmt numFmtId="12" formatCode="&quot;R$&quot;\ #,##0.00;[Red]\-&quot;R$&quot;\ #,##0.00"/>
    </dxf>
    <dxf>
      <numFmt numFmtId="166" formatCode="00&quot;/&quot;00&quot;/&quot;0000"/>
    </dxf>
    <dxf>
      <numFmt numFmtId="12" formatCode="&quot;R$&quot;\ #,##0.00;[Red]\-&quot;R$&quot;\ #,##0.00"/>
    </dxf>
    <dxf>
      <numFmt numFmtId="12" formatCode="&quot;R$&quot;\ #,##0.00;[Red]\-&quot;R$&quot;\ #,##0.00"/>
    </dxf>
    <dxf>
      <numFmt numFmtId="12" formatCode="&quot;R$&quot;\ #,##0.00;[Red]\-&quot;R$&quot;\ #,##0.00"/>
    </dxf>
    <dxf>
      <numFmt numFmtId="12" formatCode="&quot;R$&quot;\ #,##0.00;[Red]\-&quot;R$&quot;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PREVISÃO!$B$1</c:f>
              <c:strCache>
                <c:ptCount val="1"/>
                <c:pt idx="0">
                  <c:v>VALOR VENDIDO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PREVISÃO!$B$2:$B$10</c:f>
              <c:numCache>
                <c:formatCode>"R$"#,##0.00_);[Red]\("R$"#,##0.00\)</c:formatCode>
                <c:ptCount val="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440</c:v>
                </c:pt>
                <c:pt idx="4">
                  <c:v>600</c:v>
                </c:pt>
                <c:pt idx="5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A-463F-883B-96EB1593E3D1}"/>
            </c:ext>
          </c:extLst>
        </c:ser>
        <c:ser>
          <c:idx val="1"/>
          <c:order val="1"/>
          <c:tx>
            <c:strRef>
              <c:f>PREVISÃO!$C$1</c:f>
              <c:strCache>
                <c:ptCount val="1"/>
                <c:pt idx="0">
                  <c:v>Previsão(VALOR VENDIDO)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PREVISÃO!$A$2:$A$10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PREVISÃO!$C$2:$C$10</c:f>
              <c:numCache>
                <c:formatCode>General</c:formatCode>
                <c:ptCount val="9"/>
                <c:pt idx="5" formatCode="&quot;R$&quot;#,##0.00_);[Red]\(&quot;R$&quot;#,##0.00\)">
                  <c:v>700</c:v>
                </c:pt>
                <c:pt idx="6" formatCode="&quot;R$&quot;#,##0.00_);[Red]\(&quot;R$&quot;#,##0.00\)">
                  <c:v>793.16052260595779</c:v>
                </c:pt>
                <c:pt idx="7" formatCode="&quot;R$&quot;#,##0.00_);[Red]\(&quot;R$&quot;#,##0.00\)">
                  <c:v>892.01534939815781</c:v>
                </c:pt>
                <c:pt idx="8" formatCode="&quot;R$&quot;#,##0.00_);[Red]\(&quot;R$&quot;#,##0.00\)">
                  <c:v>990.87017619035782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A-463F-883B-96EB1593E3D1}"/>
            </c:ext>
          </c:extLst>
        </c:ser>
        <c:ser>
          <c:idx val="2"/>
          <c:order val="2"/>
          <c:tx>
            <c:strRef>
              <c:f>PREVISÃO!$D$1</c:f>
              <c:strCache>
                <c:ptCount val="1"/>
                <c:pt idx="0">
                  <c:v>Limite de Confiança Inferior(VALOR VENDIDO)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PREVISÃO!$A$2:$A$10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PREVISÃO!$D$2:$D$10</c:f>
              <c:numCache>
                <c:formatCode>General</c:formatCode>
                <c:ptCount val="9"/>
                <c:pt idx="5" formatCode="&quot;R$&quot;#,##0.00_);[Red]\(&quot;R$&quot;#,##0.00\)">
                  <c:v>700</c:v>
                </c:pt>
                <c:pt idx="6" formatCode="&quot;R$&quot;#,##0.00_);[Red]\(&quot;R$&quot;#,##0.00\)">
                  <c:v>747.37052312506546</c:v>
                </c:pt>
                <c:pt idx="7" formatCode="&quot;R$&quot;#,##0.00_);[Red]\(&quot;R$&quot;#,##0.00\)">
                  <c:v>846.22514386273144</c:v>
                </c:pt>
                <c:pt idx="8" formatCode="&quot;R$&quot;#,##0.00_);[Red]\(&quot;R$&quot;#,##0.00\)">
                  <c:v>945.07960433804919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DA-463F-883B-96EB1593E3D1}"/>
            </c:ext>
          </c:extLst>
        </c:ser>
        <c:ser>
          <c:idx val="3"/>
          <c:order val="3"/>
          <c:tx>
            <c:strRef>
              <c:f>PREVISÃO!$E$1</c:f>
              <c:strCache>
                <c:ptCount val="1"/>
                <c:pt idx="0">
                  <c:v>Limite de Confiança Superior(VALOR VENDIDO)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PREVISÃO!$A$2:$A$10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PREVISÃO!$E$2:$E$10</c:f>
              <c:numCache>
                <c:formatCode>General</c:formatCode>
                <c:ptCount val="9"/>
                <c:pt idx="5" formatCode="&quot;R$&quot;#,##0.00_);[Red]\(&quot;R$&quot;#,##0.00\)">
                  <c:v>700</c:v>
                </c:pt>
                <c:pt idx="6" formatCode="&quot;R$&quot;#,##0.00_);[Red]\(&quot;R$&quot;#,##0.00\)">
                  <c:v>838.95052208685013</c:v>
                </c:pt>
                <c:pt idx="7" formatCode="&quot;R$&quot;#,##0.00_);[Red]\(&quot;R$&quot;#,##0.00\)">
                  <c:v>937.80555493358418</c:v>
                </c:pt>
                <c:pt idx="8" formatCode="&quot;R$&quot;#,##0.00_);[Red]\(&quot;R$&quot;#,##0.00\)">
                  <c:v>1036.6607480426665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DA-463F-883B-96EB1593E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684096"/>
        <c:axId val="574681472"/>
      </c:lineChart>
      <c:catAx>
        <c:axId val="57468409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4681472"/>
        <c:crosses val="autoZero"/>
        <c:auto val="1"/>
        <c:lblAlgn val="ctr"/>
        <c:lblOffset val="100"/>
        <c:noMultiLvlLbl val="0"/>
      </c:catAx>
      <c:valAx>
        <c:axId val="57468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#,##0.00_);[Red]\(&quot;R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468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Planilha7!$B$1</c:f>
              <c:strCache>
                <c:ptCount val="1"/>
                <c:pt idx="0">
                  <c:v>Valores</c:v>
                </c:pt>
              </c:strCache>
            </c:strRef>
          </c:tx>
          <c:spPr>
            <a:ln w="22225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tint val="58000"/>
                </a:schemeClr>
              </a:solidFill>
              <a:ln w="9525">
                <a:solidFill>
                  <a:schemeClr val="accent2">
                    <a:tint val="58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5.2303353385174681E-2"/>
                  <c:y val="4.76190476190474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847-4C82-AB8A-035E720372E3}"/>
                </c:ext>
              </c:extLst>
            </c:dLbl>
            <c:dLbl>
              <c:idx val="1"/>
              <c:layout>
                <c:manualLayout>
                  <c:x val="-5.0232960010433481E-2"/>
                  <c:y val="5.1948051948051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847-4C82-AB8A-035E720372E3}"/>
                </c:ext>
              </c:extLst>
            </c:dLbl>
            <c:dLbl>
              <c:idx val="2"/>
              <c:layout>
                <c:manualLayout>
                  <c:x val="-4.4021779886209873E-2"/>
                  <c:y val="4.7619047619047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847-4C82-AB8A-035E720372E3}"/>
                </c:ext>
              </c:extLst>
            </c:dLbl>
            <c:dLbl>
              <c:idx val="3"/>
              <c:layout>
                <c:manualLayout>
                  <c:x val="-4.816256663569228E-2"/>
                  <c:y val="6.92640692640692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847-4C82-AB8A-035E720372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4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Planilha7!$B$2:$B$9</c:f>
              <c:numCache>
                <c:formatCode>"R$"#,##0.00_);[Red]\("R$"#,##0.00\)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7-4C82-AB8A-035E720372E3}"/>
            </c:ext>
          </c:extLst>
        </c:ser>
        <c:ser>
          <c:idx val="1"/>
          <c:order val="1"/>
          <c:tx>
            <c:strRef>
              <c:f>Planilha7!$C$1</c:f>
              <c:strCache>
                <c:ptCount val="1"/>
                <c:pt idx="0">
                  <c:v>Previsão</c:v>
                </c:pt>
              </c:strCache>
            </c:strRef>
          </c:tx>
          <c:spPr>
            <a:ln w="22225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tint val="86000"/>
                </a:schemeClr>
              </a:solidFill>
              <a:ln w="9525">
                <a:solidFill>
                  <a:schemeClr val="accent2">
                    <a:tint val="86000"/>
                  </a:schemeClr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Planilha7!$A$2:$A$9</c:f>
              <c:numCache>
                <c:formatCode>00"/"00"/"0000</c:formatCode>
                <c:ptCount val="8"/>
                <c:pt idx="0">
                  <c:v>1012021</c:v>
                </c:pt>
                <c:pt idx="1">
                  <c:v>1022021</c:v>
                </c:pt>
                <c:pt idx="2">
                  <c:v>1032021</c:v>
                </c:pt>
                <c:pt idx="3">
                  <c:v>1042021</c:v>
                </c:pt>
                <c:pt idx="4">
                  <c:v>1052021</c:v>
                </c:pt>
                <c:pt idx="5">
                  <c:v>1062021</c:v>
                </c:pt>
                <c:pt idx="6">
                  <c:v>1072021</c:v>
                </c:pt>
                <c:pt idx="7">
                  <c:v>1080000</c:v>
                </c:pt>
              </c:numCache>
            </c:numRef>
          </c:cat>
          <c:val>
            <c:numRef>
              <c:f>Planilha7!$C$2:$C$9</c:f>
              <c:numCache>
                <c:formatCode>General</c:formatCode>
                <c:ptCount val="8"/>
                <c:pt idx="3" formatCode="&quot;R$&quot;#,##0.00_);[Red]\(&quot;R$&quot;#,##0.00\)">
                  <c:v>400</c:v>
                </c:pt>
                <c:pt idx="4" formatCode="&quot;R$&quot;#,##0.00_);[Red]\(&quot;R$&quot;#,##0.00\)">
                  <c:v>500</c:v>
                </c:pt>
                <c:pt idx="5" formatCode="&quot;R$&quot;#,##0.00_);[Red]\(&quot;R$&quot;#,##0.00\)">
                  <c:v>600</c:v>
                </c:pt>
                <c:pt idx="6" formatCode="&quot;R$&quot;#,##0.00_);[Red]\(&quot;R$&quot;#,##0.00\)">
                  <c:v>700</c:v>
                </c:pt>
                <c:pt idx="7" formatCode="&quot;R$&quot;#,##0.00_);[Red]\(&quot;R$&quot;#,##0.00\)">
                  <c:v>779.79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47-4C82-AB8A-035E720372E3}"/>
            </c:ext>
          </c:extLst>
        </c:ser>
        <c:ser>
          <c:idx val="2"/>
          <c:order val="2"/>
          <c:tx>
            <c:strRef>
              <c:f>Planilha7!$D$1</c:f>
              <c:strCache>
                <c:ptCount val="1"/>
                <c:pt idx="0">
                  <c:v>Limite de Confiança Inferior</c:v>
                </c:pt>
              </c:strCache>
            </c:strRef>
          </c:tx>
          <c:spPr>
            <a:ln w="22225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>
                  <a:shade val="86000"/>
                </a:schemeClr>
              </a:solidFill>
              <a:ln w="9525">
                <a:solidFill>
                  <a:schemeClr val="accent2">
                    <a:shade val="86000"/>
                  </a:schemeClr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Planilha7!$A$2:$A$9</c:f>
              <c:numCache>
                <c:formatCode>00"/"00"/"0000</c:formatCode>
                <c:ptCount val="8"/>
                <c:pt idx="0">
                  <c:v>1012021</c:v>
                </c:pt>
                <c:pt idx="1">
                  <c:v>1022021</c:v>
                </c:pt>
                <c:pt idx="2">
                  <c:v>1032021</c:v>
                </c:pt>
                <c:pt idx="3">
                  <c:v>1042021</c:v>
                </c:pt>
                <c:pt idx="4">
                  <c:v>1052021</c:v>
                </c:pt>
                <c:pt idx="5">
                  <c:v>1062021</c:v>
                </c:pt>
                <c:pt idx="6">
                  <c:v>1072021</c:v>
                </c:pt>
                <c:pt idx="7">
                  <c:v>1080000</c:v>
                </c:pt>
              </c:numCache>
            </c:numRef>
          </c:cat>
          <c:val>
            <c:numRef>
              <c:f>Planilha7!$D$2:$D$9</c:f>
              <c:numCache>
                <c:formatCode>General</c:formatCode>
                <c:ptCount val="8"/>
                <c:pt idx="3" formatCode="&quot;R$&quot;#,##0.00_);[Red]\(&quot;R$&quot;#,##0.00\)">
                  <c:v>400</c:v>
                </c:pt>
                <c:pt idx="4" formatCode="&quot;R$&quot;#,##0.00_);[Red]\(&quot;R$&quot;#,##0.00\)">
                  <c:v>500</c:v>
                </c:pt>
                <c:pt idx="5" formatCode="&quot;R$&quot;#,##0.00_);[Red]\(&quot;R$&quot;#,##0.00\)">
                  <c:v>600</c:v>
                </c:pt>
                <c:pt idx="6" formatCode="&quot;R$&quot;#,##0.00_);[Red]\(&quot;R$&quot;#,##0.00\)">
                  <c:v>700</c:v>
                </c:pt>
                <c:pt idx="7" formatCode="&quot;R$&quot;#,##0.00_);[Red]\(&quot;R$&quot;#,##0.00\)">
                  <c:v>779.79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47-4C82-AB8A-035E720372E3}"/>
            </c:ext>
          </c:extLst>
        </c:ser>
        <c:ser>
          <c:idx val="3"/>
          <c:order val="3"/>
          <c:tx>
            <c:strRef>
              <c:f>Planilha7!$E$1</c:f>
              <c:strCache>
                <c:ptCount val="1"/>
                <c:pt idx="0">
                  <c:v>Limite de Confiança Superior</c:v>
                </c:pt>
              </c:strCache>
            </c:strRef>
          </c:tx>
          <c:spPr>
            <a:ln w="22225" cap="rnd">
              <a:solidFill>
                <a:schemeClr val="accent2">
                  <a:shade val="58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>
                    <a:shade val="58000"/>
                  </a:schemeClr>
                </a:solidFill>
                <a:round/>
              </a:ln>
              <a:effectLst/>
            </c:spPr>
          </c:marker>
          <c:dLbls>
            <c:dLbl>
              <c:idx val="3"/>
              <c:layout>
                <c:manualLayout>
                  <c:x val="-5.6444140134657157E-2"/>
                  <c:y val="-9.09090909090909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847-4C82-AB8A-035E720372E3}"/>
                </c:ext>
              </c:extLst>
            </c:dLbl>
            <c:dLbl>
              <c:idx val="4"/>
              <c:layout>
                <c:manualLayout>
                  <c:x val="-5.6444140134657157E-2"/>
                  <c:y val="-4.761904761904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847-4C82-AB8A-035E720372E3}"/>
                </c:ext>
              </c:extLst>
            </c:dLbl>
            <c:dLbl>
              <c:idx val="5"/>
              <c:layout>
                <c:manualLayout>
                  <c:x val="-6.2655320258880765E-2"/>
                  <c:y val="-4.76190476190476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847-4C82-AB8A-035E720372E3}"/>
                </c:ext>
              </c:extLst>
            </c:dLbl>
            <c:dLbl>
              <c:idx val="6"/>
              <c:layout>
                <c:manualLayout>
                  <c:x val="-5.6444140134657081E-2"/>
                  <c:y val="-5.1948051948051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847-4C82-AB8A-035E720372E3}"/>
                </c:ext>
              </c:extLst>
            </c:dLbl>
            <c:dLbl>
              <c:idx val="7"/>
              <c:layout>
                <c:manualLayout>
                  <c:x val="-3.9392738951109375E-2"/>
                  <c:y val="-5.62770562770562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847-4C82-AB8A-035E720372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4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Planilha7!$A$2:$A$9</c:f>
              <c:numCache>
                <c:formatCode>00"/"00"/"0000</c:formatCode>
                <c:ptCount val="8"/>
                <c:pt idx="0">
                  <c:v>1012021</c:v>
                </c:pt>
                <c:pt idx="1">
                  <c:v>1022021</c:v>
                </c:pt>
                <c:pt idx="2">
                  <c:v>1032021</c:v>
                </c:pt>
                <c:pt idx="3">
                  <c:v>1042021</c:v>
                </c:pt>
                <c:pt idx="4">
                  <c:v>1052021</c:v>
                </c:pt>
                <c:pt idx="5">
                  <c:v>1062021</c:v>
                </c:pt>
                <c:pt idx="6">
                  <c:v>1072021</c:v>
                </c:pt>
                <c:pt idx="7">
                  <c:v>1080000</c:v>
                </c:pt>
              </c:numCache>
            </c:numRef>
          </c:cat>
          <c:val>
            <c:numRef>
              <c:f>Planilha7!$E$2:$E$9</c:f>
              <c:numCache>
                <c:formatCode>General</c:formatCode>
                <c:ptCount val="8"/>
                <c:pt idx="3" formatCode="&quot;R$&quot;#,##0.00_);[Red]\(&quot;R$&quot;#,##0.00\)">
                  <c:v>400</c:v>
                </c:pt>
                <c:pt idx="4" formatCode="&quot;R$&quot;#,##0.00_);[Red]\(&quot;R$&quot;#,##0.00\)">
                  <c:v>500</c:v>
                </c:pt>
                <c:pt idx="5" formatCode="&quot;R$&quot;#,##0.00_);[Red]\(&quot;R$&quot;#,##0.00\)">
                  <c:v>600</c:v>
                </c:pt>
                <c:pt idx="6" formatCode="&quot;R$&quot;#,##0.00_);[Red]\(&quot;R$&quot;#,##0.00\)">
                  <c:v>700</c:v>
                </c:pt>
                <c:pt idx="7" formatCode="&quot;R$&quot;#,##0.00_);[Red]\(&quot;R$&quot;#,##0.00\)">
                  <c:v>779.79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47-4C82-AB8A-035E720372E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3398928"/>
        <c:axId val="383392696"/>
      </c:lineChart>
      <c:catAx>
        <c:axId val="38339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3392696"/>
        <c:crosses val="autoZero"/>
        <c:auto val="1"/>
        <c:lblAlgn val="ctr"/>
        <c:lblOffset val="100"/>
        <c:noMultiLvlLbl val="0"/>
      </c:catAx>
      <c:valAx>
        <c:axId val="383392696"/>
        <c:scaling>
          <c:orientation val="minMax"/>
        </c:scaling>
        <c:delete val="0"/>
        <c:axPos val="l"/>
        <c:numFmt formatCode="&quot;R$&quot;#,##0.00_);[Red]\(&quot;R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339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11</xdr:row>
      <xdr:rowOff>14287</xdr:rowOff>
    </xdr:from>
    <xdr:to>
      <xdr:col>4</xdr:col>
      <xdr:colOff>1733550</xdr:colOff>
      <xdr:row>26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D9271A-FB11-4DA1-9574-8CDEF455E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100012</xdr:rowOff>
    </xdr:from>
    <xdr:to>
      <xdr:col>11</xdr:col>
      <xdr:colOff>571500</xdr:colOff>
      <xdr:row>25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3959C8-746B-4ADA-BE08-62C993EC8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31C9E4-4510-4B41-B236-848A392CC329}" name="Tabela3" displayName="Tabela3" ref="A1:E10" totalsRowShown="0">
  <autoFilter ref="A1:E10" xr:uid="{0A31C9E4-4510-4B41-B236-848A392CC329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166124C-4FA3-41CA-979B-AB8043D56A5D}" name="ANO"/>
    <tableColumn id="2" xr3:uid="{7DBF7CF7-51C2-4917-BC1E-5649413AD5AF}" name="VALOR VENDIDO"/>
    <tableColumn id="3" xr3:uid="{68787BDB-F8B6-419D-9AFC-80594FB5AFDC}" name="Previsão(VALOR VENDIDO)" dataDxfId="6"/>
    <tableColumn id="4" xr3:uid="{2BDEBFC4-78E2-4EC1-9836-086C75B1A952}" name="Limite de Confiança Inferior(VALOR VENDIDO)" dataDxfId="5"/>
    <tableColumn id="5" xr3:uid="{F1E29088-1532-4F55-A549-53A9A6AC8E9C}" name="Limite de Confiança Superior(VALOR VENDIDO)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C54D3B-A9F5-4DB1-8455-2BEA2C6B7627}" name="Tabela1" displayName="Tabela1" ref="A2:B25" totalsRowShown="0" headerRowDxfId="10" dataDxfId="9">
  <autoFilter ref="A2:B25" xr:uid="{48C54D3B-A9F5-4DB1-8455-2BEA2C6B7627}">
    <filterColumn colId="0" hiddenButton="1"/>
    <filterColumn colId="1" hiddenButton="1"/>
  </autoFilter>
  <tableColumns count="2">
    <tableColumn id="1" xr3:uid="{03B64321-184A-47B4-8009-7426542D58A3}" name="ANO" dataDxfId="8"/>
    <tableColumn id="2" xr3:uid="{9C5B6F89-5470-4F76-BFED-42CA99829B15}" name="VALOR VENDIDO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59CD76C-C03E-4DEB-AA62-F008E218FD26}" name="Tabela4" displayName="Tabela4" ref="A1:E9" totalsRowShown="0">
  <autoFilter ref="A1:E9" xr:uid="{C59CD76C-C03E-4DEB-AA62-F008E218FD26}"/>
  <tableColumns count="5">
    <tableColumn id="1" xr3:uid="{EE838286-E634-44E7-951A-DF34C9EE8163}" name="Linha do Tempo" dataDxfId="3"/>
    <tableColumn id="2" xr3:uid="{01297734-823B-4067-8025-620FEE49291D}" name="Valores"/>
    <tableColumn id="3" xr3:uid="{433C5BC0-3615-4298-96D6-A7753B5A249D}" name="Previsão" dataDxfId="2">
      <calculatedColumnFormula>_xlfn.FORECAST.ETS(A2,$B$2:$B$5,$A$2:$A$5,1,1)</calculatedColumnFormula>
    </tableColumn>
    <tableColumn id="4" xr3:uid="{117BBD20-2F7B-4A8A-AB66-46307C5022E0}" name="Limite de Confiança Inferior" dataDxfId="1">
      <calculatedColumnFormula>C2-_xlfn.FORECAST.ETS.CONFINT(A2,$B$2:$B$5,$A$2:$A$5,0.95,1,1)</calculatedColumnFormula>
    </tableColumn>
    <tableColumn id="5" xr3:uid="{F66D4ECB-97AC-4760-8060-B7EA49D15BCD}" name="Limite de Confiança Superior" dataDxfId="0">
      <calculatedColumnFormula>C2+_xlfn.FORECAST.ETS.CONFINT(A2,$B$2:$B$5,$A$2:$A$5,0.95,1,1)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8E3CC-DC9D-456A-BB7B-38D839960F0A}">
  <sheetPr>
    <outlinePr summaryBelow="0"/>
  </sheetPr>
  <dimension ref="B1:F12"/>
  <sheetViews>
    <sheetView showGridLines="0" workbookViewId="0"/>
  </sheetViews>
  <sheetFormatPr defaultRowHeight="15" outlineLevelRow="1" outlineLevelCol="1" x14ac:dyDescent="0.25"/>
  <cols>
    <col min="3" max="3" width="6.140625" bestFit="1" customWidth="1"/>
    <col min="4" max="6" width="12.85546875" bestFit="1" customWidth="1" outlineLevel="1"/>
  </cols>
  <sheetData>
    <row r="1" spans="2:6" ht="15.75" thickBot="1" x14ac:dyDescent="0.3"/>
    <row r="2" spans="2:6" ht="15.75" x14ac:dyDescent="0.25">
      <c r="B2" s="10" t="s">
        <v>15</v>
      </c>
      <c r="C2" s="10"/>
      <c r="D2" s="14"/>
      <c r="E2" s="14"/>
      <c r="F2" s="14"/>
    </row>
    <row r="3" spans="2:6" ht="15.75" collapsed="1" x14ac:dyDescent="0.25">
      <c r="B3" s="9"/>
      <c r="C3" s="9"/>
      <c r="D3" s="15" t="s">
        <v>17</v>
      </c>
      <c r="E3" s="15" t="s">
        <v>11</v>
      </c>
      <c r="F3" s="15" t="s">
        <v>13</v>
      </c>
    </row>
    <row r="4" spans="2:6" ht="56.25" hidden="1" outlineLevel="1" x14ac:dyDescent="0.25">
      <c r="B4" s="12"/>
      <c r="C4" s="12"/>
      <c r="D4" s="7"/>
      <c r="E4" s="19" t="s">
        <v>12</v>
      </c>
      <c r="F4" s="19" t="s">
        <v>14</v>
      </c>
    </row>
    <row r="5" spans="2:6" x14ac:dyDescent="0.25">
      <c r="B5" s="13" t="s">
        <v>16</v>
      </c>
      <c r="C5" s="13"/>
      <c r="D5" s="11"/>
      <c r="E5" s="11"/>
      <c r="F5" s="11"/>
    </row>
    <row r="6" spans="2:6" outlineLevel="1" x14ac:dyDescent="0.25">
      <c r="B6" s="12"/>
      <c r="C6" s="12" t="s">
        <v>8</v>
      </c>
      <c r="D6" s="8">
        <v>700</v>
      </c>
      <c r="E6" s="18">
        <v>700</v>
      </c>
      <c r="F6" s="18">
        <v>400</v>
      </c>
    </row>
    <row r="7" spans="2:6" outlineLevel="1" x14ac:dyDescent="0.25">
      <c r="B7" s="12"/>
      <c r="C7" s="12" t="s">
        <v>9</v>
      </c>
      <c r="D7" s="8">
        <v>700</v>
      </c>
      <c r="E7" s="18">
        <v>700</v>
      </c>
      <c r="F7" s="18">
        <v>400</v>
      </c>
    </row>
    <row r="8" spans="2:6" outlineLevel="1" x14ac:dyDescent="0.25">
      <c r="B8" s="12"/>
      <c r="C8" s="12" t="s">
        <v>10</v>
      </c>
      <c r="D8" s="8">
        <v>700</v>
      </c>
      <c r="E8" s="18">
        <v>700</v>
      </c>
      <c r="F8" s="18">
        <v>400</v>
      </c>
    </row>
    <row r="9" spans="2:6" ht="15.75" thickBot="1" x14ac:dyDescent="0.3">
      <c r="B9" s="16"/>
      <c r="C9" s="16"/>
      <c r="D9" s="17"/>
      <c r="E9" s="17"/>
      <c r="F9" s="17"/>
    </row>
    <row r="10" spans="2:6" x14ac:dyDescent="0.25">
      <c r="B10" t="s">
        <v>18</v>
      </c>
    </row>
    <row r="11" spans="2:6" x14ac:dyDescent="0.25">
      <c r="B11" t="s">
        <v>19</v>
      </c>
    </row>
    <row r="12" spans="2:6" x14ac:dyDescent="0.25">
      <c r="B12" t="s">
        <v>20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7B318-66E0-4AA8-BFC1-27C86BE002AB}">
  <dimension ref="A1:E10"/>
  <sheetViews>
    <sheetView workbookViewId="0">
      <selection activeCell="I13" sqref="I13"/>
    </sheetView>
  </sheetViews>
  <sheetFormatPr defaultRowHeight="15" x14ac:dyDescent="0.25"/>
  <cols>
    <col min="2" max="2" width="17.85546875" customWidth="1"/>
    <col min="3" max="3" width="26.85546875" customWidth="1"/>
    <col min="4" max="4" width="43.85546875" customWidth="1"/>
    <col min="5" max="5" width="44.7109375" customWidth="1"/>
  </cols>
  <sheetData>
    <row r="1" spans="1:5" x14ac:dyDescent="0.25">
      <c r="A1" t="s">
        <v>1</v>
      </c>
      <c r="B1" t="s">
        <v>2</v>
      </c>
      <c r="C1" t="s">
        <v>24</v>
      </c>
      <c r="D1" t="s">
        <v>25</v>
      </c>
      <c r="E1" t="s">
        <v>26</v>
      </c>
    </row>
    <row r="2" spans="1:5" x14ac:dyDescent="0.25">
      <c r="A2" s="20">
        <v>2015</v>
      </c>
      <c r="B2" s="21">
        <v>200</v>
      </c>
    </row>
    <row r="3" spans="1:5" x14ac:dyDescent="0.25">
      <c r="A3" s="20">
        <v>2016</v>
      </c>
      <c r="B3" s="21">
        <v>300</v>
      </c>
    </row>
    <row r="4" spans="1:5" x14ac:dyDescent="0.25">
      <c r="A4" s="20">
        <v>2017</v>
      </c>
      <c r="B4" s="21">
        <v>400</v>
      </c>
    </row>
    <row r="5" spans="1:5" x14ac:dyDescent="0.25">
      <c r="A5" s="20">
        <v>2018</v>
      </c>
      <c r="B5" s="21">
        <v>440</v>
      </c>
    </row>
    <row r="6" spans="1:5" x14ac:dyDescent="0.25">
      <c r="A6" s="20">
        <v>2019</v>
      </c>
      <c r="B6" s="21">
        <v>600</v>
      </c>
    </row>
    <row r="7" spans="1:5" x14ac:dyDescent="0.25">
      <c r="A7" s="20">
        <v>2020</v>
      </c>
      <c r="B7" s="21">
        <v>700</v>
      </c>
      <c r="C7" s="21">
        <v>700</v>
      </c>
      <c r="D7" s="21">
        <v>700</v>
      </c>
      <c r="E7" s="21">
        <v>700</v>
      </c>
    </row>
    <row r="8" spans="1:5" x14ac:dyDescent="0.25">
      <c r="A8" s="20">
        <v>2021</v>
      </c>
      <c r="C8" s="21">
        <f>_xlfn.FORECAST.ETS(A8,$B$2:$B$7,$A$2:$A$7,1,1)</f>
        <v>793.16052260595779</v>
      </c>
      <c r="D8" s="21">
        <f>C8-_xlfn.FORECAST.ETS.CONFINT(A8,$B$2:$B$7,$A$2:$A$7,0.95,1,1)</f>
        <v>747.37052312506546</v>
      </c>
      <c r="E8" s="21">
        <f>C8+_xlfn.FORECAST.ETS.CONFINT(A8,$B$2:$B$7,$A$2:$A$7,0.95,1,1)</f>
        <v>838.95052208685013</v>
      </c>
    </row>
    <row r="9" spans="1:5" x14ac:dyDescent="0.25">
      <c r="A9" s="20">
        <v>2022</v>
      </c>
      <c r="C9" s="21">
        <f>_xlfn.FORECAST.ETS(A9,$B$2:$B$7,$A$2:$A$7,1,1)</f>
        <v>892.01534939815781</v>
      </c>
      <c r="D9" s="21">
        <f>C9-_xlfn.FORECAST.ETS.CONFINT(A9,$B$2:$B$7,$A$2:$A$7,0.95,1,1)</f>
        <v>846.22514386273144</v>
      </c>
      <c r="E9" s="21">
        <f>C9+_xlfn.FORECAST.ETS.CONFINT(A9,$B$2:$B$7,$A$2:$A$7,0.95,1,1)</f>
        <v>937.80555493358418</v>
      </c>
    </row>
    <row r="10" spans="1:5" x14ac:dyDescent="0.25">
      <c r="A10" s="20">
        <v>2023</v>
      </c>
      <c r="C10" s="21">
        <f>_xlfn.FORECAST.ETS(A10,$B$2:$B$7,$A$2:$A$7,1,1)</f>
        <v>990.87017619035782</v>
      </c>
      <c r="D10" s="21">
        <f>C10-_xlfn.FORECAST.ETS.CONFINT(A10,$B$2:$B$7,$A$2:$A$7,0.95,1,1)</f>
        <v>945.07960433804919</v>
      </c>
      <c r="E10" s="21">
        <f>C10+_xlfn.FORECAST.ETS.CONFINT(A10,$B$2:$B$7,$A$2:$A$7,0.95,1,1)</f>
        <v>1036.6607480426665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4005E-B410-4B2B-BCFE-3C16F33D845B}">
  <dimension ref="A1:K25"/>
  <sheetViews>
    <sheetView workbookViewId="0">
      <selection activeCell="A3" sqref="A2:B25"/>
    </sheetView>
  </sheetViews>
  <sheetFormatPr defaultRowHeight="15" x14ac:dyDescent="0.25"/>
  <cols>
    <col min="2" max="2" width="17.85546875" customWidth="1"/>
    <col min="10" max="10" width="12.140625" bestFit="1" customWidth="1"/>
    <col min="11" max="11" width="11.85546875" bestFit="1" customWidth="1"/>
  </cols>
  <sheetData>
    <row r="1" spans="1:11" x14ac:dyDescent="0.25">
      <c r="A1" s="4" t="s">
        <v>0</v>
      </c>
      <c r="B1" s="4"/>
    </row>
    <row r="2" spans="1:11" x14ac:dyDescent="0.25">
      <c r="A2" s="2" t="s">
        <v>1</v>
      </c>
      <c r="B2" s="2" t="s">
        <v>2</v>
      </c>
    </row>
    <row r="3" spans="1:11" x14ac:dyDescent="0.25">
      <c r="A3" s="2">
        <v>2015</v>
      </c>
      <c r="B3" s="5">
        <v>100</v>
      </c>
    </row>
    <row r="4" spans="1:11" x14ac:dyDescent="0.25">
      <c r="A4" s="2">
        <v>2015</v>
      </c>
      <c r="B4" s="5">
        <v>200</v>
      </c>
    </row>
    <row r="5" spans="1:11" x14ac:dyDescent="0.25">
      <c r="A5" s="2">
        <v>2015</v>
      </c>
      <c r="B5" s="5">
        <v>300</v>
      </c>
    </row>
    <row r="6" spans="1:11" x14ac:dyDescent="0.25">
      <c r="A6" s="2">
        <v>2016</v>
      </c>
      <c r="B6" s="5">
        <v>400</v>
      </c>
    </row>
    <row r="7" spans="1:11" x14ac:dyDescent="0.25">
      <c r="A7" s="2">
        <v>2016</v>
      </c>
      <c r="B7" s="5">
        <v>300</v>
      </c>
    </row>
    <row r="8" spans="1:11" x14ac:dyDescent="0.25">
      <c r="A8" s="2">
        <v>2016</v>
      </c>
      <c r="B8" s="5">
        <v>200</v>
      </c>
    </row>
    <row r="9" spans="1:11" x14ac:dyDescent="0.25">
      <c r="A9" s="2">
        <v>2016</v>
      </c>
      <c r="B9" s="5">
        <v>300</v>
      </c>
    </row>
    <row r="10" spans="1:11" x14ac:dyDescent="0.25">
      <c r="A10" s="2">
        <v>2017</v>
      </c>
      <c r="B10" s="5">
        <v>100</v>
      </c>
    </row>
    <row r="11" spans="1:11" x14ac:dyDescent="0.25">
      <c r="A11" s="2">
        <v>2017</v>
      </c>
      <c r="B11" s="5">
        <v>500</v>
      </c>
    </row>
    <row r="12" spans="1:11" x14ac:dyDescent="0.25">
      <c r="A12" s="2">
        <v>2017</v>
      </c>
      <c r="B12" s="5">
        <v>200</v>
      </c>
      <c r="E12" s="1"/>
    </row>
    <row r="13" spans="1:11" x14ac:dyDescent="0.25">
      <c r="A13" s="2">
        <v>2017</v>
      </c>
      <c r="B13" s="5">
        <v>400</v>
      </c>
    </row>
    <row r="14" spans="1:11" x14ac:dyDescent="0.25">
      <c r="A14" s="2">
        <v>2017</v>
      </c>
      <c r="B14" s="5">
        <v>800</v>
      </c>
    </row>
    <row r="15" spans="1:11" x14ac:dyDescent="0.25">
      <c r="A15" s="2">
        <v>2018</v>
      </c>
      <c r="B15" s="5">
        <v>900</v>
      </c>
      <c r="J15" s="3" t="s">
        <v>22</v>
      </c>
      <c r="K15" s="3"/>
    </row>
    <row r="16" spans="1:11" x14ac:dyDescent="0.25">
      <c r="A16" s="2">
        <v>2018</v>
      </c>
      <c r="B16" s="5">
        <v>100</v>
      </c>
      <c r="J16" t="s">
        <v>21</v>
      </c>
      <c r="K16" t="s">
        <v>23</v>
      </c>
    </row>
    <row r="17" spans="1:2" x14ac:dyDescent="0.25">
      <c r="A17" s="2">
        <v>2018</v>
      </c>
      <c r="B17" s="5">
        <v>200</v>
      </c>
    </row>
    <row r="18" spans="1:2" x14ac:dyDescent="0.25">
      <c r="A18" s="2">
        <v>2018</v>
      </c>
      <c r="B18" s="5">
        <v>300</v>
      </c>
    </row>
    <row r="19" spans="1:2" x14ac:dyDescent="0.25">
      <c r="A19" s="2">
        <v>2018</v>
      </c>
      <c r="B19" s="5">
        <v>700</v>
      </c>
    </row>
    <row r="20" spans="1:2" x14ac:dyDescent="0.25">
      <c r="A20" s="2">
        <v>2019</v>
      </c>
      <c r="B20" s="5">
        <v>100</v>
      </c>
    </row>
    <row r="21" spans="1:2" x14ac:dyDescent="0.25">
      <c r="A21" s="2">
        <v>2019</v>
      </c>
      <c r="B21" s="5">
        <v>800</v>
      </c>
    </row>
    <row r="22" spans="1:2" x14ac:dyDescent="0.25">
      <c r="A22" s="2">
        <v>2019</v>
      </c>
      <c r="B22" s="5">
        <v>900</v>
      </c>
    </row>
    <row r="23" spans="1:2" x14ac:dyDescent="0.25">
      <c r="A23" s="2">
        <v>2020</v>
      </c>
      <c r="B23" s="5">
        <v>700</v>
      </c>
    </row>
    <row r="24" spans="1:2" x14ac:dyDescent="0.25">
      <c r="A24" s="2">
        <v>2020</v>
      </c>
      <c r="B24" s="5">
        <v>700</v>
      </c>
    </row>
    <row r="25" spans="1:2" x14ac:dyDescent="0.25">
      <c r="A25" s="2">
        <v>2020</v>
      </c>
      <c r="B25" s="5">
        <v>700</v>
      </c>
    </row>
  </sheetData>
  <scenarios current="0" show="0">
    <scenario name="BOM" locked="1" count="3" user="PC-13" comment="Criado por PC-13 em 19/01/2022_x000a_Alterado por PC-13 em 19/01/2022">
      <inputCells r="B23" val="700"/>
      <inputCells r="B24" val="700"/>
      <inputCells r="B25" val="700"/>
    </scenario>
    <scenario name="RUIM" locked="1" count="3" user="PC-13" comment="Criado por PC-13 em 19/01/2022">
      <inputCells r="B23" val="400"/>
      <inputCells r="B24" val="400"/>
      <inputCells r="B25" val="400"/>
    </scenario>
  </scenarios>
  <mergeCells count="2">
    <mergeCell ref="A1:B1"/>
    <mergeCell ref="J15:K15"/>
  </mergeCells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655F8-8515-4C21-95F1-639A78EBD114}">
  <dimension ref="A1:E9"/>
  <sheetViews>
    <sheetView tabSelected="1" workbookViewId="0">
      <selection activeCell="N24" sqref="N24"/>
    </sheetView>
  </sheetViews>
  <sheetFormatPr defaultRowHeight="15" x14ac:dyDescent="0.25"/>
  <cols>
    <col min="1" max="1" width="17.140625" customWidth="1"/>
    <col min="2" max="2" width="9.85546875" customWidth="1"/>
    <col min="3" max="3" width="10.7109375" customWidth="1"/>
    <col min="4" max="4" width="27.7109375" customWidth="1"/>
    <col min="5" max="5" width="28.5703125" customWidth="1"/>
  </cols>
  <sheetData>
    <row r="1" spans="1:5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</row>
    <row r="2" spans="1:5" x14ac:dyDescent="0.25">
      <c r="A2" s="26">
        <v>1012021</v>
      </c>
      <c r="B2" s="21">
        <v>100</v>
      </c>
    </row>
    <row r="3" spans="1:5" x14ac:dyDescent="0.25">
      <c r="A3" s="26">
        <v>1022021</v>
      </c>
      <c r="B3" s="21">
        <v>200</v>
      </c>
    </row>
    <row r="4" spans="1:5" x14ac:dyDescent="0.25">
      <c r="A4" s="26">
        <v>1032021</v>
      </c>
      <c r="B4" s="21">
        <v>300</v>
      </c>
    </row>
    <row r="5" spans="1:5" x14ac:dyDescent="0.25">
      <c r="A5" s="26">
        <v>1042021</v>
      </c>
      <c r="B5" s="21">
        <v>400</v>
      </c>
      <c r="C5" s="21">
        <v>400</v>
      </c>
      <c r="D5" s="21">
        <v>400</v>
      </c>
      <c r="E5" s="21">
        <v>400</v>
      </c>
    </row>
    <row r="6" spans="1:5" x14ac:dyDescent="0.25">
      <c r="A6" s="26">
        <v>1052021</v>
      </c>
      <c r="C6" s="21">
        <f>_xlfn.FORECAST.ETS(A6,$B$2:$B$5,$A$2:$A$5,1,1)</f>
        <v>500</v>
      </c>
      <c r="D6" s="21">
        <f>C6-_xlfn.FORECAST.ETS.CONFINT(A6,$B$2:$B$5,$A$2:$A$5,0.95,1,1)</f>
        <v>500</v>
      </c>
      <c r="E6" s="21">
        <f>C6+_xlfn.FORECAST.ETS.CONFINT(A6,$B$2:$B$5,$A$2:$A$5,0.95,1,1)</f>
        <v>500</v>
      </c>
    </row>
    <row r="7" spans="1:5" x14ac:dyDescent="0.25">
      <c r="A7" s="26">
        <v>1062021</v>
      </c>
      <c r="C7" s="21">
        <f>_xlfn.FORECAST.ETS(A7,$B$2:$B$5,$A$2:$A$5,1,1)</f>
        <v>600</v>
      </c>
      <c r="D7" s="21">
        <f>C7-_xlfn.FORECAST.ETS.CONFINT(A7,$B$2:$B$5,$A$2:$A$5,0.95,1,1)</f>
        <v>600</v>
      </c>
      <c r="E7" s="21">
        <f>C7+_xlfn.FORECAST.ETS.CONFINT(A7,$B$2:$B$5,$A$2:$A$5,0.95,1,1)</f>
        <v>600</v>
      </c>
    </row>
    <row r="8" spans="1:5" x14ac:dyDescent="0.25">
      <c r="A8" s="26">
        <v>1072021</v>
      </c>
      <c r="C8" s="21">
        <f>_xlfn.FORECAST.ETS(A8,$B$2:$B$5,$A$2:$A$5,1,1)</f>
        <v>700</v>
      </c>
      <c r="D8" s="21">
        <f>C8-_xlfn.FORECAST.ETS.CONFINT(A8,$B$2:$B$5,$A$2:$A$5,0.95,1,1)</f>
        <v>700</v>
      </c>
      <c r="E8" s="21">
        <f>C8+_xlfn.FORECAST.ETS.CONFINT(A8,$B$2:$B$5,$A$2:$A$5,0.95,1,1)</f>
        <v>700</v>
      </c>
    </row>
    <row r="9" spans="1:5" x14ac:dyDescent="0.25">
      <c r="A9" s="26">
        <v>1080000</v>
      </c>
      <c r="C9" s="21">
        <f>_xlfn.FORECAST.ETS(A9,$B$2:$B$5,$A$2:$A$5,1,1)</f>
        <v>779.79</v>
      </c>
      <c r="D9" s="21">
        <f>C9-_xlfn.FORECAST.ETS.CONFINT(A9,$B$2:$B$5,$A$2:$A$5,0.95,1,1)</f>
        <v>779.79</v>
      </c>
      <c r="E9" s="21">
        <f>C9+_xlfn.FORECAST.ETS.CONFINT(A9,$B$2:$B$5,$A$2:$A$5,0.95,1,1)</f>
        <v>779.79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74AEA-35DE-4A15-A212-5D3A3E1C08EB}">
  <dimension ref="A1:E6"/>
  <sheetViews>
    <sheetView workbookViewId="0">
      <selection activeCell="E3" sqref="D3:E6"/>
    </sheetView>
  </sheetViews>
  <sheetFormatPr defaultRowHeight="15" x14ac:dyDescent="0.25"/>
  <cols>
    <col min="1" max="1" width="10.7109375" bestFit="1" customWidth="1"/>
    <col min="4" max="4" width="11.140625" bestFit="1" customWidth="1"/>
  </cols>
  <sheetData>
    <row r="1" spans="1:5" x14ac:dyDescent="0.25">
      <c r="A1" s="22" t="s">
        <v>27</v>
      </c>
      <c r="B1" s="22"/>
      <c r="D1" s="22" t="s">
        <v>34</v>
      </c>
      <c r="E1" s="22"/>
    </row>
    <row r="2" spans="1:5" x14ac:dyDescent="0.25">
      <c r="A2" s="24" t="s">
        <v>28</v>
      </c>
      <c r="B2" s="24" t="s">
        <v>29</v>
      </c>
      <c r="D2" s="23" t="s">
        <v>35</v>
      </c>
      <c r="E2" s="23" t="s">
        <v>36</v>
      </c>
    </row>
    <row r="3" spans="1:5" x14ac:dyDescent="0.25">
      <c r="A3" t="s">
        <v>30</v>
      </c>
      <c r="B3" s="6">
        <v>45</v>
      </c>
      <c r="D3" s="25">
        <v>1012021</v>
      </c>
      <c r="E3" s="6">
        <v>100</v>
      </c>
    </row>
    <row r="4" spans="1:5" x14ac:dyDescent="0.25">
      <c r="A4" t="s">
        <v>31</v>
      </c>
      <c r="B4" s="6">
        <v>48</v>
      </c>
      <c r="D4" s="25">
        <v>1022021</v>
      </c>
      <c r="E4" s="6">
        <v>200</v>
      </c>
    </row>
    <row r="5" spans="1:5" x14ac:dyDescent="0.25">
      <c r="A5" t="s">
        <v>32</v>
      </c>
      <c r="B5" s="6">
        <v>120</v>
      </c>
      <c r="D5" s="25">
        <v>1032021</v>
      </c>
      <c r="E5" s="6">
        <v>300</v>
      </c>
    </row>
    <row r="6" spans="1:5" x14ac:dyDescent="0.25">
      <c r="A6" t="s">
        <v>33</v>
      </c>
      <c r="B6" s="6">
        <v>115</v>
      </c>
      <c r="D6" s="25">
        <v>1042021</v>
      </c>
      <c r="E6" s="6">
        <v>400</v>
      </c>
    </row>
  </sheetData>
  <mergeCells count="2">
    <mergeCell ref="A1:B1"/>
    <mergeCell ref="D1:E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0993-4D95-4ADE-8733-97B99DBB27FF}">
  <dimension ref="J7"/>
  <sheetViews>
    <sheetView workbookViewId="0">
      <selection activeCell="J7" sqref="J7"/>
    </sheetView>
  </sheetViews>
  <sheetFormatPr defaultRowHeight="15" x14ac:dyDescent="0.25"/>
  <sheetData>
    <row r="7" spans="10:10" x14ac:dyDescent="0.25">
      <c r="J7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Resumo do cenário</vt:lpstr>
      <vt:lpstr>PREVISÃO</vt:lpstr>
      <vt:lpstr>TABELA</vt:lpstr>
      <vt:lpstr>Planilha7</vt:lpstr>
      <vt:lpstr>Planilha6</vt:lpstr>
      <vt:lpstr>Planilha5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PC-13</dc:creator>
  <cp:lastModifiedBy>PC-13</cp:lastModifiedBy>
  <dcterms:created xsi:type="dcterms:W3CDTF">2022-01-19T16:38:04Z</dcterms:created>
  <dcterms:modified xsi:type="dcterms:W3CDTF">2022-01-19T17:44:02Z</dcterms:modified>
</cp:coreProperties>
</file>